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C:\Users\edith.cardenas\Desktop\2025\EVALUACION SCI II S 2024 - 2025\"/>
    </mc:Choice>
  </mc:AlternateContent>
  <xr:revisionPtr revIDLastSave="0" documentId="13_ncr:1_{987EAB10-E1A8-4F24-ACC4-B9693AA1157E}" xr6:coauthVersionLast="47" xr6:coauthVersionMax="47" xr10:uidLastSave="{00000000-0000-0000-0000-000000000000}"/>
  <bookViews>
    <workbookView xWindow="-28920" yWindow="-120" windowWidth="29040" windowHeight="15720" xr2:uid="{D24B2179-CF81-4BB5-8F08-17F2D926C4D6}"/>
  </bookViews>
  <sheets>
    <sheet name="Conclusione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[2]BDATOS!#REF!</definedName>
    <definedName name="\CA">#REF!</definedName>
    <definedName name="\i">#REF!</definedName>
    <definedName name="\m">#REF!</definedName>
    <definedName name="__123Graph_AC86W2CE" hidden="1">[3]WIZ!$G$19:$G$30</definedName>
    <definedName name="__123Graph_AC86W2ROLL" hidden="1">[3]WIZ!$F$19:$F$30</definedName>
    <definedName name="__123Graph_AC86W3CE" hidden="1">[3]WIZ!$J$19:$J$30</definedName>
    <definedName name="__123Graph_AC86W3ROLL" hidden="1">[3]WIZ!$I$19:$I$30</definedName>
    <definedName name="__123Graph_B" hidden="1">[3]WIZ!$G$32:$G$43</definedName>
    <definedName name="__123Graph_BC86W2CE" hidden="1">[3]WIZ!$G$32:$G$43</definedName>
    <definedName name="__123Graph_BC86W2ROLL" hidden="1">[3]WIZ!$F$32:$F$43</definedName>
    <definedName name="__123Graph_BC86W3CE" hidden="1">[3]WIZ!$J$32:$J$43</definedName>
    <definedName name="__123Graph_BC86W3ROLL" hidden="1">[3]WIZ!$I$32:$I$43</definedName>
    <definedName name="__123Graph_LBL_A" hidden="1">[3]WIZ!$G$19:$G$30</definedName>
    <definedName name="__123Graph_LBL_AC86W2CE" hidden="1">[3]WIZ!$G$19:$G$30</definedName>
    <definedName name="__123Graph_LBL_AC86W2ROLL" hidden="1">[3]WIZ!$F$19:$F$30</definedName>
    <definedName name="__123Graph_LBL_AC86W3CE" hidden="1">[3]WIZ!$J$19:$J$30</definedName>
    <definedName name="__123Graph_LBL_AC86W3ROLL" hidden="1">[3]WIZ!$I$19:$I$30</definedName>
    <definedName name="__123Graph_LBL_B" hidden="1">[3]WIZ!$G$32:$G$43</definedName>
    <definedName name="__123Graph_LBL_BC86W2CE" hidden="1">[3]WIZ!$G$32:$G$43</definedName>
    <definedName name="__123Graph_LBL_BC86W2ROLL" hidden="1">[3]WIZ!$F$32:$F$43</definedName>
    <definedName name="__123Graph_LBL_BC86W3CE" hidden="1">[3]WIZ!$J$32:$J$43</definedName>
    <definedName name="__123Graph_LBL_BC86W3ROLL" hidden="1">[3]WIZ!$I$32:$I$43</definedName>
    <definedName name="__123Graph_X" hidden="1">[3]WIZ!$B$19:$B$30</definedName>
    <definedName name="__123Graph_XC86W2CE" hidden="1">[3]WIZ!$B$19:$B$30</definedName>
    <definedName name="__123Graph_XC86W2ROLL" hidden="1">[3]WIZ!$B$19:$B$30</definedName>
    <definedName name="__123Graph_XC86W3CE" hidden="1">[3]WIZ!$B$19:$B$30</definedName>
    <definedName name="__123Graph_XC86W3ROLL" hidden="1">[3]WIZ!$B$19:$B$30</definedName>
    <definedName name="_1__123Graph_AC86W_2" hidden="1">[3]WIZ!$F$19:$F$30</definedName>
    <definedName name="_10__123Graph_LBL_BC86W_2" hidden="1">[3]WIZ!$F$32:$F$43</definedName>
    <definedName name="_11__123Graph_LBL_BC86W30" hidden="1">[3]WIZ!$AE$32:$AE$43</definedName>
    <definedName name="_12__123Graph_LBL_BC86W90" hidden="1">[3]WIZ!$AF$32:$AF$43</definedName>
    <definedName name="_13__123Graph_XC86W30" hidden="1">[3]WIZ!$B$19:$B$30</definedName>
    <definedName name="_14__123Graph_XC86W90" hidden="1">[3]WIZ!$B$19:$B$30</definedName>
    <definedName name="_2__123Graph_AC86W30" hidden="1">[3]WIZ!$AE$19:$AE$30</definedName>
    <definedName name="_296">'[4]384-Acciones Corporacion'!#REF!</definedName>
    <definedName name="_3__123Graph_AC86W90" hidden="1">[3]WIZ!$AF$19:$AF$30</definedName>
    <definedName name="_304">'[4]384-Acciones Corporacion'!#REF!</definedName>
    <definedName name="_312">'[4]384-Acciones Corporacion'!#REF!</definedName>
    <definedName name="_320">'[4]384-Acciones Corporacion'!#REF!</definedName>
    <definedName name="_336">'[4]384-Acciones Corporacion'!#REF!</definedName>
    <definedName name="_344">'[4]384-Acciones Corporacion'!#REF!</definedName>
    <definedName name="_352">'[4]384-Acciones Corporacion'!#REF!</definedName>
    <definedName name="_4__123Graph_BC86W_2" hidden="1">[3]WIZ!$F$32:$F$43</definedName>
    <definedName name="_5__123Graph_BC86W30" hidden="1">[3]WIZ!$AE$32:$AE$43</definedName>
    <definedName name="_522">'[4]384-Acciones Corporacion'!#REF!</definedName>
    <definedName name="_530">'[4]384-Acciones Corporacion'!#REF!</definedName>
    <definedName name="_546">'[4]384-Acciones Corporacion'!#REF!</definedName>
    <definedName name="_554">'[4]384-Acciones Corporacion'!#REF!</definedName>
    <definedName name="_562">'[4]384-Acciones Corporacion'!#REF!</definedName>
    <definedName name="_6__123Graph_BC86W90" hidden="1">[3]WIZ!$AF$32:$AF$43</definedName>
    <definedName name="_7__123Graph_LBL_AC86W_2" hidden="1">[3]WIZ!$F$19:$F$30</definedName>
    <definedName name="_8__123Graph_LBL_AC86W30" hidden="1">[3]WIZ!$AE$19:$AE$30</definedName>
    <definedName name="_9__123Graph_LBL_AC86W90" hidden="1">[3]WIZ!$AF$19:$AF$30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'[5]B.BTA.S.VALORES'!#REF!</definedName>
    <definedName name="_Sort" hidden="1">#REF!</definedName>
    <definedName name="A">[6]oficial!$A$1:$H$160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'[7]Oper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[2]BDATOS!#REF!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[2]BDATOS!#REF!</definedName>
    <definedName name="conotros">#REF!</definedName>
    <definedName name="Contagio030">SUMIF([8]DATA1!$B$1:$B$65536,[9]Octubre!$C1,[8]DATA1!XFA$1:XFA$65536)</definedName>
    <definedName name="Contagio060">SUMIF([8]DATA1!$B$1:$B$65536,[9]Octubre!$C1,[8]DATA1!XFA$1:XFA$65536)</definedName>
    <definedName name="Contagio090">SUMIF([8]DATA1!$B$1:$B$65536,[9]Octubre!$C1,[8]DATA1!XFA$1:XFA$65536)</definedName>
    <definedName name="Contagio120">SUMIF([8]DATA1!$B$1:$B$65536,[9]Octubre!$C1,[8]DATA1!XFA$1:XFA$65536)</definedName>
    <definedName name="Contagio150">SUMIF([8]DATA1!$B$1:$B$65536,[9]Octubre!$C1,[8]DATA1!XFA$1:XFA$65536)</definedName>
    <definedName name="Contagio180">SUMIF([8]DATA1!$B$1:$B$65536,[9]Octubre!$C1,[8]DATA1!XFA$1:XFA$65536)</definedName>
    <definedName name="ContAverage">[10]!ContAverage</definedName>
    <definedName name="CORDEN">#REF!</definedName>
    <definedName name="CREDITO">[11]oficial!$H$1:$H$160</definedName>
    <definedName name="CUENTA96">#REF!</definedName>
    <definedName name="Cuentas">[12]Cuentas!$B$3:$E$41</definedName>
    <definedName name="d">[13]Cuentas!$B$3:$E$42</definedName>
    <definedName name="DEBITO">[11]oficial!$G$1:$G$160</definedName>
    <definedName name="dfsd">SUMIF([8]DATA1!$B$1:$B$65536,[9]Octubre!$C1,[8]DATA1!K$1:K$65536)</definedName>
    <definedName name="Div" hidden="1">'[5]B.BTA.S.VALORES'!#REF!</definedName>
    <definedName name="Divide">#REF!</definedName>
    <definedName name="doce">'[14]Anexo-Participaciones Dic-11'!$E$22</definedName>
    <definedName name="ELIEXTRA">'[15]ELIMINA EXT'!$A$3:$Y$217</definedName>
    <definedName name="ELIFIL">[15]ELIMINA!$A$4:$AM$231</definedName>
    <definedName name="ELIMEXT">#REF!</definedName>
    <definedName name="ELIMINA">#REF!</definedName>
    <definedName name="entidades">#REF!</definedName>
    <definedName name="EPIANDES">#REF!</definedName>
    <definedName name="ESCRIBA">[2]BDATOS!#REF!</definedName>
    <definedName name="ESTADOS_FINANCIEROS_A_PROCESAR">#REF!</definedName>
    <definedName name="ESTCAM">#REF!</definedName>
    <definedName name="ET">#REF!</definedName>
    <definedName name="FailureActual">[10]!FailureActual</definedName>
    <definedName name="FailurePlan">[10]!FailurePlan</definedName>
    <definedName name="FILEXT">[15]FILIALEXT!$A$1:$L$4091</definedName>
    <definedName name="FILIAL">[15]FILIAL!$A$3:$AE$5414</definedName>
    <definedName name="FleetAdj">[10]!FleetAdj</definedName>
    <definedName name="FleetNoAdj">[10]!FleetNoAdj</definedName>
    <definedName name="GastosRegionales_Monto">'[16]Gastos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[17]!LLPModel</definedName>
    <definedName name="MATRIZ">[18]MATRIZ!$A$7:$BY$4664</definedName>
    <definedName name="MC.PL_Cuentas">#REF!</definedName>
    <definedName name="MC.PL_Monto">#REF!</definedName>
    <definedName name="MESANT">#REF!</definedName>
    <definedName name="MESES">'[19]7'!$AL$3:$AL$7</definedName>
    <definedName name="MESHOY">#REF!</definedName>
    <definedName name="Mora030">SUMIF([8]DATA1!$B$1:$B$65536,[9]Octubre!$C1,[8]DATA1!XFA$1:XFA$65536)</definedName>
    <definedName name="Mora060">SUMIF([8]DATA1!$B$1:$B$65536,[9]Octubre!$C1,[8]DATA1!XFA$1:XFA$65536)</definedName>
    <definedName name="Mora090">SUMIF([8]DATA1!$B$1:$B$65536,[9]Octubre!$C1,[8]DATA1!XFA$1:XFA$65536)</definedName>
    <definedName name="Mora120">SUMIF([8]DATA1!$B$1:$B$65536,[9]Octubre!$C1,[8]DATA1!XFA$1:XFA$65536)</definedName>
    <definedName name="Mora150">SUMIF([8]DATA1!$B$1:$B$65536,[9]Octubre!$C1,[8]DATA1!XFA$1:XFA$65536)</definedName>
    <definedName name="Mora180">SUMIF([8]DATA1!$B$1:$B$65536,[9]Octubre!$C1,[8]DATA1!XFA$1:XFA$65536)</definedName>
    <definedName name="MultiSelectNames">#REF!</definedName>
    <definedName name="Nivel">#REF!</definedName>
    <definedName name="NOPUC">#REF!</definedName>
    <definedName name="OFI">[11]oficial!$A$1:$H$160</definedName>
    <definedName name="ORDEN1">#REF!</definedName>
    <definedName name="ORDEN2">#REF!</definedName>
    <definedName name="ORDEN3">#REF!</definedName>
    <definedName name="ORDEN4">#REF!</definedName>
    <definedName name="ORDEN5">#REF!</definedName>
    <definedName name="ORDEN6">#REF!</definedName>
    <definedName name="p">'[20]Participación Accionaria Junio '!$K$11</definedName>
    <definedName name="PAS">#REF!</definedName>
    <definedName name="PAT">#REF!</definedName>
    <definedName name="Pcnt.Competencia">IF([21]Resumen!B1&gt;0.01,IF([21]Resumen!XFD1&gt;0.01,[21]Resumen!XFD1/[21]Resumen!B1,0),0)</definedName>
    <definedName name="Pcnt.COMSAL">IF([21]Resumen!D1&gt;0.01,IF([21]Resumen!XFD1&gt;0.01,[21]Resumen!XFD1/[21]Resumen!D1,0),0)</definedName>
    <definedName name="PL.120_Cuentas">'[22]Time Deposits (PL.120)'!$C$7:$C$10</definedName>
    <definedName name="PL.120_Monto">'[22]Time Deposits (PL.120)'!$E$7:$E$10</definedName>
    <definedName name="PL.501_Cuentas">'[16]Swap Gain MtM (PL.501)'!$C$7:$C$12</definedName>
    <definedName name="PL.501_Monto">'[16]Swap Gain MtM (PL.501)'!$E$7:$E$12</definedName>
    <definedName name="PL.502_Cuentas">'[16]Gain on Sale of OREOs (PL.502)'!$C$7:$C$9</definedName>
    <definedName name="PL.502_Monto">'[16]Gain on Sale of OREOs (PL.502)'!$E$7:$E$9</definedName>
    <definedName name="PL.505_Monto">'[16]Other Income (PL.505)'!$E$8:$E$39</definedName>
    <definedName name="PL.581_Cuentas">'[16]Other Compensation (PL.581)'!$C$7:$C$19</definedName>
    <definedName name="PL.581_Monto">'[16]Other Compensation (PL.581)'!$E$7:$E$19</definedName>
    <definedName name="PL.601_Cuentas">'[16]Other Comp Benefits (PL.601)'!$C$7:$C$19</definedName>
    <definedName name="PL.601_Monto">'[16]Other Comp Benefits (PL.601)'!$E$7:$E$19</definedName>
    <definedName name="PL.621_Cuentas">'[16]Rents Build &amp; Park (PL.621)'!$C$7:$C$10</definedName>
    <definedName name="PL.621_Monto">'[16]Rents Build &amp; Park (PL.621)'!$E$7:$E$10</definedName>
    <definedName name="PL.657_Cuentas">'[16]Consulting Fees (PL.657)'!$C$7:$C$13</definedName>
    <definedName name="PL.657_Monto">'[16]Consulting Fees (PL.657)'!$E$7:$E$13</definedName>
    <definedName name="PL.661_Cuentas">'[16]Professional Services (PL.661)'!$C$7:$C$15</definedName>
    <definedName name="PL.661_Monto">'[16]Professional Services (PL.661)'!$E$7:$E$15</definedName>
    <definedName name="PL.665_Cuentas">'[16]Insurance (PL.665)'!$C$7:$C$16</definedName>
    <definedName name="PL.665_Monto">'[16]Insurance (PL.665)'!$E$7:$E$16</definedName>
    <definedName name="PL.713_Cuentas">'[16]Frauds (PL.713)'!$C$7:$C$16</definedName>
    <definedName name="PL.713_Monto">'[16]Frauds (PL.713)'!$E$7:$E$16</definedName>
    <definedName name="PL.717_Cuentas">'[22]Corporate Expenses (PL.717)'!$D$8:$D$43</definedName>
    <definedName name="PL.717_Monto">'[22]Corporate Expenses (PL.717)'!$F$8:$F$43</definedName>
    <definedName name="PL.721_Cuentas">'[16]Veh &amp; Equ Maintenance (PL.721)'!$C$7:$C$13</definedName>
    <definedName name="PL.721_Monto">'[16]Veh &amp; Equ Maintenance (PL.721)'!$E$7:$E$13</definedName>
    <definedName name="PL.741_Cuentas">'[16]Representation Expnses (PL.741)'!$C$7:$C$16</definedName>
    <definedName name="PL.741_Monto">'[16]Representation Expnses (PL.741)'!$E$7:$E$16</definedName>
    <definedName name="PL.773_Monto">'[16]Other Services (PL.773)'!$E$8:$E$43</definedName>
    <definedName name="PL.797_Cuentas">'[16]Depreciation (PL.797)'!$C$7:$C$12</definedName>
    <definedName name="PL.797_Monto">'[16]Depreciation (PL.797)'!$E$7:$E$12</definedName>
    <definedName name="PRES">#REF!</definedName>
    <definedName name="PRES1">#REF!</definedName>
    <definedName name="Presup">SUMIF([23]DATA!$H$1:$H$65536,#REF!&amp;"-"&amp;#REF!&amp;"-"&amp;MONTH(#REF!),[23]DATA!$G$1:$G$65536)</definedName>
    <definedName name="ProductivityWith">[10]!ProductivityWith</definedName>
    <definedName name="ProductivityWithout">[10]!ProductivityWithout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SUMIF([8]DATA1!$B$1:$B$65536,[9]Octubre!$C1,[8]DATA1!XFA$1:XFA$65536)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SUMIF([8]DATA2!XFB$1:XFB$65536,[9]Octubre!$C1,[8]DATA2!A$1:A$65536)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SUMIF([8]DATA1!$B$1:$B$65536,[9]Octubre!$C1,[8]DATA1!K$1:K$65536)</definedName>
    <definedName name="Total_Mora">SUMIF([8]DATA1!$B$1:$B$65536,[9]Octubre!$C1,[8]DATA1!K$1:K$65536)</definedName>
    <definedName name="TypesOfTransaction">#REF!</definedName>
    <definedName name="uno">'[14]Anexo-Participaciones Dic-11'!$E$9</definedName>
    <definedName name="utilidad">'[7]Estado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[6]oficial!$G$1:$G$160</definedName>
    <definedName name="we">SUMIF([8]DATA1!$B$1:$B$65536,[9]Octubre!$C1,[8]DATA1!XFA$1:XFA$65536)</definedName>
    <definedName name="weq">SUMIF([8]DATA1!$B$1:$B$65536,[9]Octubre!$C1,[8]DATA1!XFA$1:XFA$65536)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2" l="1"/>
  <c r="E33" i="2"/>
  <c r="G31" i="2"/>
  <c r="E31" i="2"/>
  <c r="G29" i="2"/>
  <c r="E29" i="2"/>
  <c r="G27" i="2"/>
  <c r="M7" i="2" s="1"/>
  <c r="E27" i="2"/>
  <c r="G25" i="2"/>
  <c r="E25" i="2"/>
</calcChain>
</file>

<file path=xl/sharedStrings.xml><?xml version="1.0" encoding="utf-8"?>
<sst xmlns="http://schemas.openxmlformats.org/spreadsheetml/2006/main" count="37" uniqueCount="32">
  <si>
    <t>Nombre de la Entidad:</t>
  </si>
  <si>
    <t>Anexo No 1
Agencia Nacional de Contratación Pública - Colombia Compra Eficiente</t>
  </si>
  <si>
    <t>Periodo Evaluado:</t>
  </si>
  <si>
    <t>Junio - Diciembre  2024</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</si>
  <si>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</si>
  <si>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</si>
  <si>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</si>
  <si>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</si>
  <si>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A través de los trabajos de auditoría interna , seguimientos y evaluaciones de la tercera línea de Defensa y de acuerdo con la  información suministrada por las áreas en el formato previsto para la evaluación del SCI ,  se evidenció que la Agencia Nacional de Contratación Pública - Colombia Compra Eficiente  trabaja sobre la  apropiación del Código de Integridad  por parte de todos los contratistas y  los servidores públicos que  pertenecen a ella. También se  mantiene  el documento control de conflictos de intereses  y  de el monitoreo de los 23  riesgos de corrupción y  los 76 riesgos gestión para un total de 99; que a corte de 31 de diciembre del 2024, se  actualizaron  los riesgos correspondientes a 11 procesos de los 16 existentes . En agosto 2024 la entidad realizó la actualización de riesgos de corrupcón pasando de 19 a 23. El trabajo de actualización de riesgo adelantado por el grupo de planeacion  arrojó una racionalisacion de riesgos de  99 riesgos   a  través de  los seguimientos y monitoreos en el marco del Programa de transparencia y ética pública que adoptó la entidad. La ANCP-CCE ha establecido para  junio del 2025presentar el programa adoptando la metodología de la Secretaria de Transparencia de Presidencia de la República, para luego realizar el seguimiento por parte de OCI. No obstante la mayor recomendación de Control Interno ha sido  revisar la pertinencia, razonabilidad y la redacción tanto de los riesgos como de los indicadores, para que estos permitan la medición y evaluación respectiva. Es relevante atender por parte de la entidad los lineamientos de austeridad y eficiencia del gasto público.</t>
  </si>
  <si>
    <t>¿Es efectivo el sistema de control interno para los objetivos evaluados? (Si/No) (Justifique su respuesta):</t>
  </si>
  <si>
    <t>Si</t>
  </si>
  <si>
    <t>La entidad a través de los subcomités de Sistema de Control Interno creados por la Resolución  270 del 2021 , ha designado un enlace por cada subdirección para los respectivos seguimientos a los cumplimientos de planes de mejoramiento suscritos por la entidad  producto de las Auditorias Internas como externas para articular  monitoreos con planeación y con  Control Interno a través de reuniones trimestrales, en razón a ello control interno a propiciado encuentros periódicos con los enlaces para articular la información de los avances también de los planes de acción. Las diferentes actividades de cada dependencia como control de ejecución es repostada a través de los aplicativos dispuestos por la entidad: Suit Vision Empresarial y RAE  La entidad realizó la actualización de 11 de los 16 procesos  y procedimientos. Siendo muy importante la implementación de la autoevaluación por parte de las dependencias que les permita atender en oportunidad el autocontrol.La entidad actualizó y adoptó politicas de operación y de gestión y desempeño institucional  : 1. politica de integridad 2. Uso y consumo de papel 3.Politica sistema de administración de riesgos SAR  4. Politica de Talento Humano 6. Politica de gobierno digital. 7. Politica del seguridad y privacidad de la información. 8.Politica de tratamiento y proteccion de datos personales 9. politica Gestion la informacion estadistica 10. Politica de gestion de concimiento 11. Politica de gestion documental. No obstante esta actualización se realizó a finales de la vigencia 2024 quedando el compormiso de la debida implementación en el 2025,</t>
  </si>
  <si>
    <t>La entidad cuenta dentro de su Sistema de Control Interno, con una institucionalidad (Líneas de defensa)  que le permita la toma de decisiones frente al control (Si/No) (Justifique su respuesta):</t>
  </si>
  <si>
    <t>La Agencia Nacional de Contratación Pública - Colombia Compra Eficiente (ANCP-CCE), de acuerdo con la Resolución interna 1967 de 2019, adopta la herramienta de Revisión y Análisis Estratégico (RAE), que permite a la segunda línea y tercera línea de defensa de la Agencia hacer monitoreo continuo a los instrumentos que contienen los compromisos y las responsabilidades de cada uno de los procesos de la entidad, con el fin de asegurar el cumplimiento efectivo de las metas y objetivos programados e identificar las posibles oportunidades de mejora. El monitoreo de los riesgos que se adelanta a través de la Suite Vision Empresarial, que es una herramienta mediante la cual cada enlace de la dependencia registra mensualmente la gestión adelantada frente a los riesgos asociados a sus procesos, el análisis de la aplicación de los controles, y reporta si aplica la materialización de los riesgos. 
Este seguimiento se realiza teniendo en cuenta los reportes de las dependencias, los monitoreos de riesgos realizados durante la vigencia 2024, y la implementación de los cambios en la metodología del Sistema de Administración de Riesgos por parte del Grupo de Planeación. Dentro de este seguimiento se encontraron materializados 3 riesgos llamando la atención principalmente el riesgo " inoportunidad en el cumplimiento en los términos legales en respuestas de las PQRSD" para lo cual la entidad debe establecer acciones inmediatas a fin de reducir el riesgo. El otro riesgo materializado que merece toda atención es " Deterioro de la persuasión de acredibilidad de la agencia antes los grupos de valor y/o los medio de comunicación sobre la eficiencia y generación de valor público en los procesos de contratación y compra pública" y el riesgo que fue trasladado al proveedor " posibilidad de fallas en la ejecución y/o presentación de TI que impacte el funcionamiento, estabilidad, soporte y desarrollo de la plataforma del sistema de compra publica"</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</si>
  <si>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</si>
  <si>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</si>
  <si>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</si>
  <si>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</si>
  <si>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</si>
  <si>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</si>
  <si>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</si>
  <si>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</si>
  <si>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2"/>
        <rFont val="Arial"/>
        <family val="2"/>
      </rPr>
      <t>Fortalezas:</t>
    </r>
    <r>
      <rPr>
        <sz val="12"/>
        <rFont val="Arial"/>
        <family val="2"/>
      </rPr>
      <t xml:space="preserve">
1. ANCP CCE tiene implementado desde 2018, incluye capacitaciones, difusión de valores, sección en la intranet y reconocimientos.
2. La entidad cuenta con una estrategia clara con componentes de planeación, pedagogía institucional, condiciones institucionales, y seguimiento.
3. ANCP CCE cuenta con unas políticas de tratamiento de datos personales y matrices de riesgo que fortalecen la seguridad y privacidad de la información.
4.  La entidad realiza seguimientos mensuales con acciones vinculadas al Programa de Transparencia y Ética Pública.
</t>
    </r>
    <r>
      <rPr>
        <b/>
        <sz val="12"/>
        <rFont val="Arial"/>
        <family val="2"/>
      </rPr>
      <t xml:space="preserve">
Debilidades:</t>
    </r>
    <r>
      <rPr>
        <sz val="12"/>
        <rFont val="Arial"/>
        <family val="2"/>
      </rPr>
      <t xml:space="preserve">
1. Incremento de riesgos de corrupción (de 19 a 23) muestra áreas vulnerables, y solo tres actividades específicas del Programa podrían ser insuficientes.
3. Aunque hay documentación, se reporta un número reducido de evidencias en algunos caso.</t>
    </r>
  </si>
  <si>
    <t>El componente para el segundo semestre de 2024 presentó diferencia en los resultados, a la baja, frente al puntaje de la evaluación del primer semestre de 2024.</t>
  </si>
  <si>
    <t>Evaluación de riesgos</t>
  </si>
  <si>
    <r>
      <rPr>
        <b/>
        <sz val="12"/>
        <color theme="1"/>
        <rFont val="Arial"/>
        <family val="2"/>
      </rPr>
      <t>Fortalezas:</t>
    </r>
    <r>
      <rPr>
        <sz val="12"/>
        <color theme="1"/>
        <rFont val="Arial"/>
        <family val="2"/>
      </rPr>
      <t xml:space="preserve">
*La entidad AGNC - CCE,cuenta con una política y un manual metodológico actualizados sobre gestión de riesgos, lo que demuestra un compromiso con el cumplimiento normativo y buenas prácticas.
*  El sistema de gestión de riesgos abarca una amplia gama de riesgos, incluyendo operativos, de corrupción, legales, estratégicos, de fraude, tecnológicos y de imagen o reputación atendiendo el Decreto 403 del 2020 riesgos fiscales.
* La entidad AGNC - CCE  realiza actualizaciones periódicas de su política y manual metodológico, lo que indica una adaptación a los cambios y un enfoque proactivo en la gestión de riesgos.
*  La entidad posee el aplicativo  Suite Visión Empresarial para llevar el control del cumplimiento del plan estrategico institucional asi mismo el plan acción institucional 2024, de manera mensual cada subdirección - dependencias actualiza el repsote de las actividades realizadas. igualmente a través de este aplicativo de manera mensual las áreas suben la informacion y gestionan sus riesgos en este aplicativo se encuentra la informacion pormenorizada de las acciones cumplidas y aprobadas por la tercera línea de defensa respecto al plan de mejoramiento suscrito con la contraloria general de la república que arrojo un cumplimiento por parte de la entidad del 100% y se lleva el consolidado igualmente el control de las actividades cumplidas por la entidad y aporbadas por Control Interno surtidas de las auditorias internas realizadas para lo cual la tercera linea de defensa lleva un consolidado estableciendo controles y avances mensuales reportados por los subcomites de sistema de control interno por los 06 comites.
*  La entidad realiza ajustes periódicos a sus procesos y riesgos, lo que demuestra un compromiso con la mejora continua.
</t>
    </r>
    <r>
      <rPr>
        <b/>
        <sz val="12"/>
        <color theme="1"/>
        <rFont val="Arial"/>
        <family val="2"/>
      </rPr>
      <t>Debilidades:</t>
    </r>
    <r>
      <rPr>
        <sz val="12"/>
        <color theme="1"/>
        <rFont val="Arial"/>
        <family val="2"/>
      </rPr>
      <t xml:space="preserve">
* La dependencia de la Suite Visión Empresarial para la gestión de riesgos podría generar una vulnerabilidad si este sistema presenta fallas o discontinuidades.
</t>
    </r>
  </si>
  <si>
    <t>Actividades de control</t>
  </si>
  <si>
    <r>
      <rPr>
        <b/>
        <sz val="12"/>
        <color theme="1"/>
        <rFont val="Arial"/>
        <family val="2"/>
      </rPr>
      <t>Fortalezas</t>
    </r>
    <r>
      <rPr>
        <sz val="12"/>
        <color theme="1"/>
        <rFont val="Arial"/>
        <family val="2"/>
      </rPr>
      <t xml:space="preserve">
1. Se menciona la actualización de procesos normativos en áreas clave como contratación, análisis estratégico, gestión de tecnología, y gestión jurídica. Esto evidencia un compromiso con la mejora continua.
2. La entidad ha definido responsabilidades claras para minimizar riesgos de error o incumplimientos en la operación ya que existe un organigrama que permite identificar la segregación adecuada de funciones.
3. La implementación de resoluciones específicas, como la Resolución 270 de 2021, demuestra alineación con las regulaciones aplicables.
</t>
    </r>
    <r>
      <rPr>
        <b/>
        <sz val="12"/>
        <color theme="1"/>
        <rFont val="Arial"/>
        <family val="2"/>
      </rPr>
      <t xml:space="preserve">
Debilidades</t>
    </r>
    <r>
      <rPr>
        <sz val="12"/>
        <color theme="1"/>
        <rFont val="Arial"/>
        <family val="2"/>
      </rPr>
      <t xml:space="preserve">
1. La descripción de situaciones específicas donde persisten riesgos de error o incumplimientos podría reflejar limitaciones en el diseño de controles.</t>
    </r>
  </si>
  <si>
    <t>Información y comunicación</t>
  </si>
  <si>
    <r>
      <rPr>
        <b/>
        <sz val="12"/>
        <color theme="1"/>
        <rFont val="Arial"/>
        <family val="2"/>
      </rPr>
      <t>Fortalezas</t>
    </r>
    <r>
      <rPr>
        <sz val="12"/>
        <color theme="1"/>
        <rFont val="Arial"/>
        <family val="2"/>
      </rPr>
      <t xml:space="preserve">
1. La entidad ha implementado sistemas para capturar, procesar y transformar datos relevantes (SECOP I, SECOP II, TVEC). Esto asegura un seguimiento continuo a la disponibilidad de plataformas.
2. .Se cuenta con un inventario de información relevante, tanto interna como externa, y con mecanismos para mantenerlo actualizado, lo cual fortalece la gestión de datos.
3. La organización considera un amplio espectro de fuentes de datos, lo que permite la identificación y procesamiento de información clave para cumplir con los objetivos estratégicos.
4. Se han implementado actividades para garantizar la integridad, confidencialidad y disponibilidad de la información, reforzadas por políticas aprobadas y revisadas técnicamente.
</t>
    </r>
    <r>
      <rPr>
        <b/>
        <sz val="12"/>
        <color theme="1"/>
        <rFont val="Arial"/>
        <family val="2"/>
      </rPr>
      <t>Debilidades
1</t>
    </r>
    <r>
      <rPr>
        <sz val="12"/>
        <color theme="1"/>
        <rFont val="Arial"/>
        <family val="2"/>
      </rPr>
      <t>. Complejidad en el manejo de múltiples fuentes la integración y el procesamiento de datos desde varias fuentes no detalla si existe automatización suficiente para reducir errores y optimizar el proceso.
3. Falta de monitoreo continuo. Aunque se han implementado controles, no se especifican mecanismos claros de monitoreo que garanticen la efectividad y sostenibilidad de estas actividades a largo plazo.</t>
    </r>
  </si>
  <si>
    <t xml:space="preserve">Monitoreo </t>
  </si>
  <si>
    <r>
      <rPr>
        <b/>
        <sz val="12"/>
        <color theme="1"/>
        <rFont val="Arial"/>
        <family val="2"/>
      </rPr>
      <t>Fortalezas:</t>
    </r>
    <r>
      <rPr>
        <sz val="12"/>
        <color theme="1"/>
        <rFont val="Arial"/>
        <family val="2"/>
      </rPr>
      <t xml:space="preserve">
1. • La Oficina de Control Interno elabora y presenta anualmente el PAI, que es aprobado y monitoreado por el Comité Institucional de Coordinación de Control Interno (CICCI).
• La planificación se basa en la identificación de riesgos y permite anticipar áreas de auditoría prioritarias, fortaleciendo la eficiencia y la transparencia.
2. Evaluaciones independientes basadas en análisis de riesgos:
• La Oficina de Control Interno realiza evaluaciones periódicas independientes que verifican los procesos, identifican riesgos y sugieren medidas correctivas.
• Estas evaluaciones se alinean con la mitigación de riesgos y el cumplimiento de objetivos institucionales.
</t>
    </r>
    <r>
      <rPr>
        <b/>
        <sz val="12"/>
        <color theme="1"/>
        <rFont val="Arial"/>
        <family val="2"/>
      </rPr>
      <t>Debilidades:</t>
    </r>
    <r>
      <rPr>
        <sz val="12"/>
        <color theme="1"/>
        <rFont val="Arial"/>
        <family val="2"/>
      </rPr>
      <t xml:space="preserve">
1. • En el componente relacionado con la evaluación periódica por parte de la Alta Dirección, se identifica una falta de diseño o implementación integral que garantice un seguimiento continuo y efectivo del sistema de control interno.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</si>
</sst>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x14ac:knownFonts="1">
    <font>
      <sz val="11"/>
      <color theme="1"/>
      <name val="Aptos Narrow"/>
      <family val="2"/>
      <scheme val="minor"/>
    </font>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sz val="18"/>
      <color theme="1"/>
      <name val="Arial"/>
      <family val="2"/>
    </font>
    <font>
      <b/>
      <sz val="16"/>
      <color theme="1"/>
      <name val="Arial"/>
      <family val="2"/>
    </font>
    <font>
      <sz val="12"/>
      <name val="Arial"/>
      <family val="2"/>
    </font>
    <font>
      <sz val="11"/>
      <name val="Arial"/>
      <family val="2"/>
    </font>
    <font>
      <sz val="12"/>
      <color theme="1"/>
      <name val="Arial"/>
      <family val="2"/>
    </font>
    <font>
      <b/>
      <sz val="12"/>
      <color theme="1"/>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87">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2" fillId="3" borderId="5" xfId="1" applyFont="1" applyFill="1" applyBorder="1" applyAlignment="1">
      <alignment horizontal="center" vertical="center" wrapText="1"/>
    </xf>
    <xf numFmtId="0" fontId="3" fillId="2" borderId="6" xfId="1" applyFont="1" applyFill="1" applyBorder="1" applyAlignment="1" applyProtection="1">
      <alignment horizontal="center" wrapText="1"/>
      <protection locked="0"/>
    </xf>
    <xf numFmtId="0" fontId="3" fillId="2" borderId="6" xfId="1" applyFont="1" applyFill="1" applyBorder="1" applyAlignment="1" applyProtection="1">
      <alignment horizontal="center"/>
      <protection locked="0"/>
    </xf>
    <xf numFmtId="0" fontId="3" fillId="2" borderId="0" xfId="1" applyFont="1" applyFill="1" applyAlignment="1">
      <alignment horizontal="center"/>
    </xf>
    <xf numFmtId="0" fontId="1" fillId="2" borderId="7" xfId="1" applyFill="1" applyBorder="1"/>
    <xf numFmtId="0" fontId="2" fillId="3" borderId="8" xfId="1" applyFont="1" applyFill="1" applyBorder="1" applyAlignment="1">
      <alignment horizontal="center" vertical="center" wrapText="1"/>
    </xf>
    <xf numFmtId="0" fontId="2" fillId="3" borderId="6" xfId="1" applyFont="1" applyFill="1" applyBorder="1" applyAlignment="1">
      <alignment horizontal="center" vertical="center"/>
    </xf>
    <xf numFmtId="164" fontId="3" fillId="2" borderId="9" xfId="1" applyNumberFormat="1" applyFont="1" applyFill="1" applyBorder="1" applyAlignment="1" applyProtection="1">
      <alignment horizontal="center"/>
      <protection locked="0"/>
    </xf>
    <xf numFmtId="164" fontId="3" fillId="2" borderId="10" xfId="1" applyNumberFormat="1" applyFont="1" applyFill="1" applyBorder="1" applyAlignment="1" applyProtection="1">
      <alignment horizontal="center"/>
      <protection locked="0"/>
    </xf>
    <xf numFmtId="164" fontId="3" fillId="2" borderId="11" xfId="1" applyNumberFormat="1" applyFont="1" applyFill="1" applyBorder="1" applyAlignment="1" applyProtection="1">
      <alignment horizontal="center"/>
      <protection locked="0"/>
    </xf>
    <xf numFmtId="164" fontId="3" fillId="2" borderId="0" xfId="1" applyNumberFormat="1" applyFont="1" applyFill="1" applyAlignment="1">
      <alignment horizontal="center"/>
    </xf>
    <xf numFmtId="0" fontId="4" fillId="2" borderId="0" xfId="1" applyFont="1" applyFill="1" applyAlignment="1">
      <alignment vertical="center"/>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9" fontId="6" fillId="3" borderId="15" xfId="1" applyNumberFormat="1" applyFont="1" applyFill="1" applyBorder="1" applyAlignment="1" applyProtection="1">
      <alignment horizontal="center" vertical="center"/>
      <protection hidden="1"/>
    </xf>
    <xf numFmtId="0" fontId="7" fillId="2" borderId="0" xfId="1" applyFont="1" applyFill="1" applyAlignment="1">
      <alignment horizontal="center" vertical="center"/>
    </xf>
    <xf numFmtId="0" fontId="8" fillId="2" borderId="0" xfId="1" applyFont="1" applyFill="1"/>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xf numFmtId="0" fontId="5" fillId="2" borderId="0" xfId="1" applyFont="1" applyFill="1" applyAlignment="1">
      <alignment horizontal="center" vertical="center"/>
    </xf>
    <xf numFmtId="0" fontId="9" fillId="2" borderId="19" xfId="1" applyFont="1" applyFill="1" applyBorder="1" applyAlignment="1">
      <alignment horizontal="center" vertical="center"/>
    </xf>
    <xf numFmtId="0" fontId="9" fillId="2" borderId="0" xfId="1" applyFont="1" applyFill="1" applyAlignment="1">
      <alignment horizontal="center" vertical="center"/>
    </xf>
    <xf numFmtId="49" fontId="10" fillId="2" borderId="20" xfId="1" applyNumberFormat="1" applyFont="1" applyFill="1" applyBorder="1" applyAlignment="1">
      <alignment horizontal="left" vertical="center" wrapText="1"/>
    </xf>
    <xf numFmtId="49" fontId="10" fillId="2" borderId="21" xfId="1" applyNumberFormat="1" applyFont="1" applyFill="1" applyBorder="1" applyAlignment="1">
      <alignment horizontal="left" vertical="center" wrapText="1"/>
    </xf>
    <xf numFmtId="49" fontId="11" fillId="2" borderId="22" xfId="1" applyNumberFormat="1" applyFont="1" applyFill="1" applyBorder="1" applyAlignment="1" applyProtection="1">
      <alignment horizontal="center" vertical="center" wrapText="1"/>
      <protection locked="0"/>
    </xf>
    <xf numFmtId="49" fontId="12" fillId="2" borderId="23" xfId="1" applyNumberFormat="1" applyFont="1" applyFill="1" applyBorder="1" applyAlignment="1" applyProtection="1">
      <alignment horizontal="left" vertical="top" wrapText="1"/>
      <protection locked="0"/>
    </xf>
    <xf numFmtId="49" fontId="12" fillId="2" borderId="24" xfId="1" applyNumberFormat="1" applyFont="1" applyFill="1" applyBorder="1" applyAlignment="1" applyProtection="1">
      <alignment horizontal="left" vertical="top" wrapText="1"/>
      <protection locked="0"/>
    </xf>
    <xf numFmtId="49" fontId="12" fillId="2" borderId="25" xfId="1" applyNumberFormat="1" applyFont="1" applyFill="1" applyBorder="1" applyAlignment="1" applyProtection="1">
      <alignment horizontal="left" vertical="top" wrapText="1"/>
      <protection locked="0"/>
    </xf>
    <xf numFmtId="49" fontId="1" fillId="2" borderId="0" xfId="1" applyNumberFormat="1" applyFill="1" applyAlignment="1">
      <alignment horizontal="left" vertical="top" wrapText="1"/>
    </xf>
    <xf numFmtId="49" fontId="10" fillId="2" borderId="26" xfId="1" applyNumberFormat="1" applyFont="1" applyFill="1" applyBorder="1" applyAlignment="1">
      <alignment horizontal="left" vertical="center" wrapText="1"/>
    </xf>
    <xf numFmtId="49" fontId="10" fillId="2" borderId="27" xfId="1" applyNumberFormat="1" applyFont="1" applyFill="1" applyBorder="1" applyAlignment="1">
      <alignment horizontal="left" vertical="center" wrapText="1"/>
    </xf>
    <xf numFmtId="0" fontId="13" fillId="2" borderId="0" xfId="1" applyFont="1" applyFill="1" applyAlignment="1">
      <alignment wrapText="1"/>
    </xf>
    <xf numFmtId="0" fontId="5" fillId="4" borderId="28" xfId="1" applyFont="1" applyFill="1" applyBorder="1" applyAlignment="1">
      <alignment horizontal="center" vertical="center" wrapText="1"/>
    </xf>
    <xf numFmtId="0" fontId="9" fillId="0" borderId="0" xfId="1" applyFont="1" applyAlignment="1">
      <alignment horizontal="center" vertical="center" wrapText="1"/>
    </xf>
    <xf numFmtId="0" fontId="14" fillId="4" borderId="28" xfId="1" applyFont="1" applyFill="1" applyBorder="1" applyAlignment="1">
      <alignment horizontal="center" vertical="center" wrapText="1"/>
    </xf>
    <xf numFmtId="0" fontId="14" fillId="4" borderId="15" xfId="1" applyFont="1" applyFill="1" applyBorder="1" applyAlignment="1">
      <alignment horizontal="center" vertical="center" wrapText="1"/>
    </xf>
    <xf numFmtId="0" fontId="8" fillId="2" borderId="0" xfId="1" applyFont="1" applyFill="1" applyAlignment="1">
      <alignment horizontal="center" vertical="center" wrapText="1"/>
    </xf>
    <xf numFmtId="0" fontId="14" fillId="3" borderId="29" xfId="1" applyFont="1" applyFill="1" applyBorder="1" applyAlignment="1">
      <alignment horizontal="center" vertical="center" wrapText="1"/>
    </xf>
    <xf numFmtId="0" fontId="14" fillId="3" borderId="15" xfId="1" applyFont="1" applyFill="1" applyBorder="1" applyAlignment="1">
      <alignment horizontal="center" vertical="center" wrapText="1"/>
    </xf>
    <xf numFmtId="0" fontId="14" fillId="3" borderId="0" xfId="1" applyFont="1" applyFill="1" applyAlignment="1">
      <alignment horizontal="center" vertical="center" wrapText="1"/>
    </xf>
    <xf numFmtId="0" fontId="16" fillId="2" borderId="0" xfId="1" applyFont="1" applyFill="1" applyAlignment="1">
      <alignment wrapText="1"/>
    </xf>
    <xf numFmtId="0" fontId="17" fillId="0" borderId="0" xfId="1" applyFont="1" applyAlignment="1">
      <alignment horizontal="center" wrapText="1"/>
    </xf>
    <xf numFmtId="0" fontId="1" fillId="0" borderId="0" xfId="1"/>
    <xf numFmtId="0" fontId="1" fillId="0" borderId="30" xfId="1" applyBorder="1"/>
    <xf numFmtId="0" fontId="5" fillId="5" borderId="6" xfId="1" applyFont="1" applyFill="1" applyBorder="1" applyAlignment="1">
      <alignment horizontal="center" vertical="center" wrapText="1"/>
    </xf>
    <xf numFmtId="0" fontId="14" fillId="0" borderId="0" xfId="1" applyFont="1" applyAlignment="1">
      <alignment vertical="center"/>
    </xf>
    <xf numFmtId="0" fontId="9" fillId="0" borderId="6" xfId="1" applyFont="1" applyBorder="1" applyAlignment="1" applyProtection="1">
      <alignment horizontal="center" vertical="center"/>
      <protection hidden="1"/>
    </xf>
    <xf numFmtId="9" fontId="9" fillId="0" borderId="0" xfId="1" applyNumberFormat="1" applyFont="1" applyAlignment="1">
      <alignment vertical="center"/>
    </xf>
    <xf numFmtId="9" fontId="18" fillId="6" borderId="6" xfId="1" applyNumberFormat="1" applyFont="1" applyFill="1" applyBorder="1" applyAlignment="1" applyProtection="1">
      <alignment horizontal="center" vertical="center"/>
      <protection hidden="1"/>
    </xf>
    <xf numFmtId="0" fontId="19" fillId="0" borderId="31" xfId="1" applyFont="1" applyBorder="1" applyAlignment="1" applyProtection="1">
      <alignment vertical="center" wrapText="1"/>
      <protection locked="0"/>
    </xf>
    <xf numFmtId="0" fontId="9" fillId="0" borderId="0" xfId="1" applyFont="1" applyAlignment="1">
      <alignment vertical="center"/>
    </xf>
    <xf numFmtId="9" fontId="18" fillId="6" borderId="6" xfId="1" applyNumberFormat="1" applyFont="1" applyFill="1" applyBorder="1" applyAlignment="1" applyProtection="1">
      <alignment horizontal="center" vertical="center"/>
      <protection locked="0"/>
    </xf>
    <xf numFmtId="0" fontId="9" fillId="0" borderId="11" xfId="1" applyFont="1" applyBorder="1" applyAlignment="1">
      <alignment vertical="center"/>
    </xf>
    <xf numFmtId="0" fontId="20" fillId="0" borderId="11" xfId="1" applyFont="1" applyBorder="1" applyAlignment="1" applyProtection="1">
      <alignment horizontal="left" vertical="center" wrapText="1"/>
      <protection locked="0"/>
    </xf>
    <xf numFmtId="0" fontId="9" fillId="0" borderId="0" xfId="1" applyFont="1" applyAlignment="1">
      <alignment horizontal="left" vertical="center"/>
    </xf>
    <xf numFmtId="9" fontId="9" fillId="0" borderId="6" xfId="1" applyNumberFormat="1" applyFont="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Alignment="1">
      <alignment vertical="center"/>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21" fillId="0" borderId="31" xfId="1" applyFont="1" applyBorder="1" applyAlignment="1" applyProtection="1">
      <alignment wrapText="1"/>
      <protection locked="0"/>
    </xf>
    <xf numFmtId="9" fontId="18" fillId="6" borderId="6" xfId="1" applyNumberFormat="1" applyFont="1" applyFill="1" applyBorder="1" applyAlignment="1" applyProtection="1">
      <alignment horizontal="center" vertical="center"/>
      <protection locked="0" hidden="1"/>
    </xf>
    <xf numFmtId="0" fontId="1" fillId="0" borderId="11" xfId="1" applyBorder="1"/>
    <xf numFmtId="0" fontId="5" fillId="3" borderId="6" xfId="1" applyFont="1" applyFill="1" applyBorder="1" applyAlignment="1">
      <alignment horizontal="center" vertical="center" wrapText="1"/>
    </xf>
    <xf numFmtId="0" fontId="21" fillId="0" borderId="31" xfId="1" applyFont="1" applyBorder="1" applyAlignment="1" applyProtection="1">
      <alignment vertical="top" wrapText="1"/>
      <protection locked="0"/>
    </xf>
    <xf numFmtId="0" fontId="5" fillId="8" borderId="6" xfId="1" applyFont="1" applyFill="1" applyBorder="1" applyAlignment="1">
      <alignment horizontal="center" vertical="center" wrapText="1"/>
    </xf>
    <xf numFmtId="0" fontId="5" fillId="9" borderId="6" xfId="1" applyFont="1" applyFill="1" applyBorder="1" applyAlignment="1">
      <alignment horizontal="center" vertical="center" wrapText="1"/>
    </xf>
    <xf numFmtId="0" fontId="21" fillId="0" borderId="32" xfId="1" applyFont="1" applyBorder="1" applyAlignment="1" applyProtection="1">
      <alignment vertical="top" wrapText="1"/>
      <protection locked="0"/>
    </xf>
    <xf numFmtId="0" fontId="14" fillId="2" borderId="0" xfId="1" applyFont="1" applyFill="1" applyAlignment="1">
      <alignment vertical="center"/>
    </xf>
    <xf numFmtId="0" fontId="9" fillId="2" borderId="0" xfId="1" applyFont="1" applyFill="1" applyAlignment="1">
      <alignment horizontal="left" vertical="center"/>
    </xf>
    <xf numFmtId="0" fontId="23" fillId="2" borderId="0" xfId="1" applyFont="1" applyFill="1" applyAlignment="1">
      <alignment vertical="center"/>
    </xf>
    <xf numFmtId="0" fontId="24" fillId="2" borderId="0" xfId="1" applyFont="1" applyFill="1"/>
    <xf numFmtId="0" fontId="1" fillId="2" borderId="33" xfId="1" applyFill="1" applyBorder="1"/>
    <xf numFmtId="0" fontId="1" fillId="2" borderId="34" xfId="1" applyFill="1" applyBorder="1"/>
    <xf numFmtId="0" fontId="1" fillId="2" borderId="35" xfId="1" applyFill="1" applyBorder="1"/>
  </cellXfs>
  <cellStyles count="2">
    <cellStyle name="Normal" xfId="0" builtinId="0"/>
    <cellStyle name="Normal 2" xfId="1" xr:uid="{173FA4F4-86AB-4260-8FEE-FD607FBFD536}"/>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34633</xdr:rowOff>
    </xdr:to>
    <xdr:pic>
      <xdr:nvPicPr>
        <xdr:cNvPr id="2" name="Imagen 1">
          <a:extLst>
            <a:ext uri="{FF2B5EF4-FFF2-40B4-BE49-F238E27FC236}">
              <a16:creationId xmlns:a16="http://schemas.microsoft.com/office/drawing/2014/main" id="{04BFB473-E9F3-4B84-B802-CDC01680C314}"/>
            </a:ext>
          </a:extLst>
        </xdr:cNvPr>
        <xdr:cNvPicPr>
          <a:picLocks noChangeAspect="1"/>
        </xdr:cNvPicPr>
      </xdr:nvPicPr>
      <xdr:blipFill>
        <a:blip xmlns:r="http://schemas.openxmlformats.org/officeDocument/2006/relationships" r:embed="rId1"/>
        <a:stretch>
          <a:fillRect/>
        </a:stretch>
      </xdr:blipFill>
      <xdr:spPr>
        <a:xfrm>
          <a:off x="2615292" y="1702968"/>
          <a:ext cx="4392386"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ceficiente-my.sharepoint.com/personal/edith_cardenas_colombiacompra_gov_co/Documents/Informe%20evaluacion%20independiente%20SCI%20II%20Semestre%202024-2025.xlsx" TargetMode="External"/><Relationship Id="rId1" Type="http://schemas.openxmlformats.org/officeDocument/2006/relationships/externalLinkPath" Target="https://cceficiente-my.sharepoint.com/personal/edith_cardenas_colombiacompra_gov_co/Documents/Informe%20evaluacion%20independiente%20SCI%20II%20Semestre%202024-202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2"/>
      <sheetName val="Hoja1"/>
    </sheetNames>
    <sheetDataSet>
      <sheetData sheetId="0"/>
      <sheetData sheetId="1"/>
      <sheetData sheetId="2"/>
      <sheetData sheetId="3"/>
      <sheetData sheetId="4"/>
      <sheetData sheetId="5"/>
      <sheetData sheetId="6"/>
      <sheetData sheetId="7"/>
      <sheetData sheetId="8"/>
      <sheetData sheetId="9"/>
      <sheetData sheetId="10">
        <row r="2">
          <cell r="N2">
            <v>0.83333333333333337</v>
          </cell>
        </row>
        <row r="26">
          <cell r="N26">
            <v>0.94117647058823528</v>
          </cell>
        </row>
        <row r="43">
          <cell r="N43">
            <v>1</v>
          </cell>
        </row>
        <row r="55">
          <cell r="N55">
            <v>0.8214285714285714</v>
          </cell>
        </row>
        <row r="69">
          <cell r="N69">
            <v>0.875</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CA1A6-2C7C-45CD-AF26-CB6DA86573FB}">
  <sheetPr>
    <pageSetUpPr fitToPage="1"/>
  </sheetPr>
  <dimension ref="B1:V38"/>
  <sheetViews>
    <sheetView tabSelected="1" zoomScale="69" zoomScaleNormal="69" workbookViewId="0">
      <selection activeCell="B2" sqref="B2"/>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customWidth="1"/>
    <col min="5" max="5" width="38.7109375" style="1" customWidth="1"/>
    <col min="6" max="6" width="10.85546875" style="1" customWidth="1"/>
    <col min="7" max="7" width="23.42578125" style="1" customWidth="1"/>
    <col min="8" max="8" width="7.5703125" style="1" customWidth="1"/>
    <col min="9" max="9" width="94.710937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6" t="s">
        <v>0</v>
      </c>
      <c r="F3" s="7" t="s">
        <v>1</v>
      </c>
      <c r="G3" s="8"/>
      <c r="H3" s="8"/>
      <c r="I3" s="8"/>
      <c r="J3" s="8"/>
      <c r="K3" s="8"/>
      <c r="L3" s="8"/>
      <c r="M3" s="8"/>
      <c r="N3" s="9"/>
      <c r="O3" s="9"/>
      <c r="P3" s="10"/>
    </row>
    <row r="4" spans="2:16" ht="18" customHeight="1" x14ac:dyDescent="0.3">
      <c r="B4" s="5"/>
      <c r="E4" s="11"/>
      <c r="F4" s="8"/>
      <c r="G4" s="8"/>
      <c r="H4" s="8"/>
      <c r="I4" s="8"/>
      <c r="J4" s="8"/>
      <c r="K4" s="8"/>
      <c r="L4" s="8"/>
      <c r="M4" s="8"/>
      <c r="N4" s="9"/>
      <c r="O4" s="9"/>
      <c r="P4" s="10"/>
    </row>
    <row r="5" spans="2:16" ht="41.25" customHeight="1" x14ac:dyDescent="0.3">
      <c r="B5" s="5"/>
      <c r="E5" s="12" t="s">
        <v>2</v>
      </c>
      <c r="F5" s="13" t="s">
        <v>3</v>
      </c>
      <c r="G5" s="14"/>
      <c r="H5" s="14"/>
      <c r="I5" s="14"/>
      <c r="J5" s="14"/>
      <c r="K5" s="14"/>
      <c r="L5" s="14"/>
      <c r="M5" s="15"/>
      <c r="N5" s="16"/>
      <c r="O5" s="16"/>
      <c r="P5" s="10"/>
    </row>
    <row r="6" spans="2:16" ht="18" customHeight="1" thickBot="1" x14ac:dyDescent="0.35">
      <c r="B6" s="5"/>
      <c r="E6" s="17"/>
      <c r="F6" s="16"/>
      <c r="G6" s="16"/>
      <c r="H6" s="16"/>
      <c r="I6" s="16"/>
      <c r="J6" s="16"/>
      <c r="K6" s="16"/>
      <c r="L6" s="16"/>
      <c r="P6" s="10"/>
    </row>
    <row r="7" spans="2:16" ht="93" customHeight="1" thickBot="1" x14ac:dyDescent="0.25">
      <c r="B7" s="5"/>
      <c r="I7" s="18" t="s">
        <v>4</v>
      </c>
      <c r="J7" s="19"/>
      <c r="K7" s="20"/>
      <c r="M7" s="21">
        <f>+AVERAGE(G25,G27,G29,G31,G33)</f>
        <v>0.89418767507002794</v>
      </c>
      <c r="N7" s="22"/>
      <c r="O7" s="22"/>
      <c r="P7" s="10"/>
    </row>
    <row r="8" spans="2:16" ht="18" customHeight="1" x14ac:dyDescent="0.25">
      <c r="B8" s="5"/>
      <c r="M8" s="23"/>
      <c r="N8" s="23"/>
      <c r="O8" s="23"/>
      <c r="P8" s="10"/>
    </row>
    <row r="9" spans="2:16" ht="18" customHeight="1" x14ac:dyDescent="0.2">
      <c r="B9" s="5"/>
      <c r="P9" s="10"/>
    </row>
    <row r="10" spans="2:16" x14ac:dyDescent="0.2">
      <c r="B10" s="5"/>
      <c r="P10" s="10"/>
    </row>
    <row r="11" spans="2:16" x14ac:dyDescent="0.2">
      <c r="B11" s="5"/>
      <c r="P11" s="10"/>
    </row>
    <row r="12" spans="2:16" x14ac:dyDescent="0.2">
      <c r="B12" s="5"/>
      <c r="P12" s="10"/>
    </row>
    <row r="13" spans="2:16" x14ac:dyDescent="0.2">
      <c r="B13" s="5"/>
      <c r="P13" s="10"/>
    </row>
    <row r="14" spans="2:16" x14ac:dyDescent="0.2">
      <c r="B14" s="5"/>
      <c r="P14" s="10"/>
    </row>
    <row r="15" spans="2:16" x14ac:dyDescent="0.2">
      <c r="B15" s="5"/>
      <c r="P15" s="10"/>
    </row>
    <row r="16" spans="2:16" x14ac:dyDescent="0.2">
      <c r="B16" s="5"/>
      <c r="P16" s="10"/>
    </row>
    <row r="17" spans="2:22" ht="23.25" x14ac:dyDescent="0.2">
      <c r="B17" s="5"/>
      <c r="C17" s="24" t="s">
        <v>5</v>
      </c>
      <c r="D17" s="25"/>
      <c r="E17" s="25"/>
      <c r="F17" s="25"/>
      <c r="G17" s="25"/>
      <c r="H17" s="25"/>
      <c r="I17" s="25"/>
      <c r="J17" s="25"/>
      <c r="K17" s="25"/>
      <c r="L17" s="25"/>
      <c r="M17" s="26"/>
      <c r="N17" s="27"/>
      <c r="O17" s="27"/>
      <c r="P17" s="10"/>
    </row>
    <row r="18" spans="2:22" ht="15.75" customHeight="1" x14ac:dyDescent="0.2">
      <c r="B18" s="5"/>
      <c r="C18" s="28"/>
      <c r="D18" s="28"/>
      <c r="E18" s="28"/>
      <c r="F18" s="28"/>
      <c r="G18" s="28"/>
      <c r="H18" s="28"/>
      <c r="I18" s="28"/>
      <c r="J18" s="28"/>
      <c r="K18" s="28"/>
      <c r="L18" s="28"/>
      <c r="M18" s="28"/>
      <c r="N18" s="29"/>
      <c r="O18" s="29"/>
      <c r="P18" s="10"/>
    </row>
    <row r="19" spans="2:22" ht="182.25" customHeight="1" x14ac:dyDescent="0.2">
      <c r="B19" s="5"/>
      <c r="C19" s="30" t="s">
        <v>6</v>
      </c>
      <c r="D19" s="31"/>
      <c r="E19" s="32" t="s">
        <v>7</v>
      </c>
      <c r="F19" s="33" t="s">
        <v>8</v>
      </c>
      <c r="G19" s="34"/>
      <c r="H19" s="34"/>
      <c r="I19" s="34"/>
      <c r="J19" s="34"/>
      <c r="K19" s="34"/>
      <c r="L19" s="34"/>
      <c r="M19" s="35"/>
      <c r="N19" s="36"/>
      <c r="O19" s="36"/>
      <c r="P19" s="10"/>
    </row>
    <row r="20" spans="2:22" ht="178.5" customHeight="1" x14ac:dyDescent="0.2">
      <c r="B20" s="5"/>
      <c r="C20" s="30" t="s">
        <v>9</v>
      </c>
      <c r="D20" s="31"/>
      <c r="E20" s="32" t="s">
        <v>10</v>
      </c>
      <c r="F20" s="33" t="s">
        <v>11</v>
      </c>
      <c r="G20" s="34"/>
      <c r="H20" s="34"/>
      <c r="I20" s="34"/>
      <c r="J20" s="34"/>
      <c r="K20" s="34"/>
      <c r="L20" s="34"/>
      <c r="M20" s="35"/>
      <c r="N20" s="36"/>
      <c r="O20" s="36"/>
      <c r="P20" s="10"/>
    </row>
    <row r="21" spans="2:22" ht="219.75" customHeight="1" x14ac:dyDescent="0.2">
      <c r="B21" s="5"/>
      <c r="C21" s="37" t="s">
        <v>12</v>
      </c>
      <c r="D21" s="38"/>
      <c r="E21" s="32" t="s">
        <v>10</v>
      </c>
      <c r="F21" s="33" t="s">
        <v>13</v>
      </c>
      <c r="G21" s="34"/>
      <c r="H21" s="34"/>
      <c r="I21" s="34"/>
      <c r="J21" s="34"/>
      <c r="K21" s="34"/>
      <c r="L21" s="34"/>
      <c r="M21" s="35"/>
      <c r="N21" s="36"/>
      <c r="O21" s="36"/>
      <c r="P21" s="10"/>
    </row>
    <row r="22" spans="2:22" ht="66" customHeight="1" thickBot="1" x14ac:dyDescent="0.25">
      <c r="B22" s="5"/>
      <c r="G22" s="39"/>
      <c r="P22" s="10"/>
    </row>
    <row r="23" spans="2:22" ht="102.75" customHeight="1" thickBot="1" x14ac:dyDescent="0.25">
      <c r="B23" s="5"/>
      <c r="C23" s="40" t="s">
        <v>14</v>
      </c>
      <c r="D23" s="41"/>
      <c r="E23" s="42" t="s">
        <v>15</v>
      </c>
      <c r="F23" s="41"/>
      <c r="G23" s="42" t="s">
        <v>16</v>
      </c>
      <c r="H23" s="41"/>
      <c r="I23" s="43" t="s">
        <v>17</v>
      </c>
      <c r="J23" s="44"/>
      <c r="K23" s="45" t="s">
        <v>18</v>
      </c>
      <c r="L23" s="44"/>
      <c r="M23" s="46" t="s">
        <v>19</v>
      </c>
      <c r="N23" s="44"/>
      <c r="O23" s="47" t="s">
        <v>20</v>
      </c>
      <c r="P23" s="10"/>
      <c r="Q23" s="48"/>
    </row>
    <row r="24" spans="2:22" ht="6.75" customHeight="1" x14ac:dyDescent="0.35">
      <c r="B24" s="5"/>
      <c r="C24" s="49"/>
      <c r="D24" s="50"/>
      <c r="E24" s="50"/>
      <c r="F24" s="50"/>
      <c r="G24" s="50"/>
      <c r="H24" s="50"/>
      <c r="I24" s="51"/>
      <c r="J24" s="50"/>
      <c r="K24" s="51"/>
      <c r="L24" s="50"/>
      <c r="M24" s="50"/>
      <c r="N24" s="50"/>
      <c r="O24" s="50"/>
      <c r="P24" s="10"/>
    </row>
    <row r="25" spans="2:22" ht="323.25" customHeight="1" x14ac:dyDescent="0.2">
      <c r="B25" s="5"/>
      <c r="C25" s="52" t="s">
        <v>21</v>
      </c>
      <c r="D25" s="53"/>
      <c r="E25" s="54" t="str">
        <f>+IF([1]Hoja1!$N$2&gt;=0.5,"Si","No")</f>
        <v>Si</v>
      </c>
      <c r="F25" s="55"/>
      <c r="G25" s="56">
        <f>+[1]Hoja1!N2</f>
        <v>0.83333333333333337</v>
      </c>
      <c r="H25" s="55"/>
      <c r="I25" s="57" t="s">
        <v>22</v>
      </c>
      <c r="J25" s="58"/>
      <c r="K25" s="59">
        <v>0.81</v>
      </c>
      <c r="L25" s="60"/>
      <c r="M25" s="61" t="s">
        <v>23</v>
      </c>
      <c r="N25" s="62"/>
      <c r="O25" s="63">
        <v>0.02</v>
      </c>
      <c r="P25" s="64"/>
      <c r="Q25" s="65"/>
      <c r="R25" s="65"/>
      <c r="S25" s="65"/>
      <c r="T25" s="65"/>
      <c r="U25" s="65"/>
      <c r="V25" s="65"/>
    </row>
    <row r="26" spans="2:22" ht="6.75" customHeight="1" x14ac:dyDescent="0.35">
      <c r="B26" s="5"/>
      <c r="C26" s="49"/>
      <c r="D26" s="50"/>
      <c r="E26" s="66"/>
      <c r="F26" s="50"/>
      <c r="G26" s="67"/>
      <c r="H26" s="50"/>
      <c r="I26" s="68"/>
      <c r="J26" s="50"/>
      <c r="K26" s="51"/>
      <c r="L26" s="50"/>
      <c r="M26" s="69"/>
      <c r="N26" s="69"/>
      <c r="O26" s="70"/>
      <c r="P26" s="10"/>
    </row>
    <row r="27" spans="2:22" ht="409.5" customHeight="1" x14ac:dyDescent="0.2">
      <c r="B27" s="5"/>
      <c r="C27" s="71" t="s">
        <v>24</v>
      </c>
      <c r="D27" s="53"/>
      <c r="E27" s="54" t="str">
        <f>+IF([1]Hoja1!$N$26&gt;=0.5,"Si","No")</f>
        <v>Si</v>
      </c>
      <c r="F27" s="50"/>
      <c r="G27" s="56">
        <f>+[1]Hoja1!N26</f>
        <v>0.94117647058823528</v>
      </c>
      <c r="H27" s="50"/>
      <c r="I27" s="72" t="s">
        <v>25</v>
      </c>
      <c r="J27" s="50"/>
      <c r="K27" s="73">
        <v>0.91176470588235292</v>
      </c>
      <c r="L27" s="74"/>
      <c r="M27" s="61" t="s">
        <v>23</v>
      </c>
      <c r="N27" s="62"/>
      <c r="O27" s="63">
        <v>0.03</v>
      </c>
      <c r="P27" s="10"/>
    </row>
    <row r="28" spans="2:22" ht="6.75" customHeight="1" x14ac:dyDescent="0.35">
      <c r="B28" s="5"/>
      <c r="C28" s="49"/>
      <c r="D28" s="50"/>
      <c r="E28" s="66"/>
      <c r="F28" s="50"/>
      <c r="G28" s="67"/>
      <c r="H28" s="50"/>
      <c r="I28" s="68"/>
      <c r="J28" s="50"/>
      <c r="K28" s="51"/>
      <c r="L28" s="50"/>
      <c r="M28" s="69"/>
      <c r="N28" s="69"/>
      <c r="O28" s="70"/>
      <c r="P28" s="10"/>
    </row>
    <row r="29" spans="2:22" ht="222.75" customHeight="1" x14ac:dyDescent="0.2">
      <c r="B29" s="5"/>
      <c r="C29" s="75" t="s">
        <v>26</v>
      </c>
      <c r="D29" s="53"/>
      <c r="E29" s="54" t="str">
        <f>+IF([1]Hoja1!$N$43&gt;=0.5,"Si","No")</f>
        <v>Si</v>
      </c>
      <c r="F29" s="50"/>
      <c r="G29" s="56">
        <f>+[1]Hoja1!N43</f>
        <v>1</v>
      </c>
      <c r="H29" s="50"/>
      <c r="I29" s="76" t="s">
        <v>27</v>
      </c>
      <c r="J29" s="50"/>
      <c r="K29" s="73">
        <v>0.91666666666666663</v>
      </c>
      <c r="L29" s="74"/>
      <c r="M29" s="61" t="s">
        <v>23</v>
      </c>
      <c r="N29" s="62"/>
      <c r="O29" s="63">
        <v>0.08</v>
      </c>
      <c r="P29" s="10"/>
    </row>
    <row r="30" spans="2:22" ht="6.75" customHeight="1" x14ac:dyDescent="0.35">
      <c r="B30" s="5"/>
      <c r="C30" s="49"/>
      <c r="D30" s="50"/>
      <c r="E30" s="66"/>
      <c r="F30" s="50"/>
      <c r="G30" s="67"/>
      <c r="H30" s="50"/>
      <c r="I30" s="68"/>
      <c r="J30" s="50"/>
      <c r="K30" s="51"/>
      <c r="L30" s="50"/>
      <c r="M30" s="69"/>
      <c r="N30" s="69"/>
      <c r="O30" s="70"/>
      <c r="P30" s="10"/>
    </row>
    <row r="31" spans="2:22" ht="288.75" customHeight="1" x14ac:dyDescent="0.2">
      <c r="B31" s="5"/>
      <c r="C31" s="77" t="s">
        <v>28</v>
      </c>
      <c r="D31" s="53"/>
      <c r="E31" s="54" t="str">
        <f>+IF([1]Hoja1!$N$55&gt;=0.5,"Si","No")</f>
        <v>Si</v>
      </c>
      <c r="F31" s="50"/>
      <c r="G31" s="56">
        <f>+[1]Hoja1!N55</f>
        <v>0.8214285714285714</v>
      </c>
      <c r="H31" s="50"/>
      <c r="I31" s="72" t="s">
        <v>29</v>
      </c>
      <c r="J31" s="50"/>
      <c r="K31" s="73">
        <v>0.9285714285714286</v>
      </c>
      <c r="L31" s="74"/>
      <c r="M31" s="61" t="s">
        <v>23</v>
      </c>
      <c r="N31" s="62"/>
      <c r="O31" s="63">
        <v>-0.11</v>
      </c>
      <c r="P31" s="10"/>
    </row>
    <row r="32" spans="2:22" ht="6.75" customHeight="1" x14ac:dyDescent="0.35">
      <c r="B32" s="5"/>
      <c r="C32" s="49"/>
      <c r="D32" s="50"/>
      <c r="E32" s="66"/>
      <c r="F32" s="50"/>
      <c r="G32" s="67"/>
      <c r="H32" s="50"/>
      <c r="I32" s="68"/>
      <c r="J32" s="50"/>
      <c r="K32" s="51"/>
      <c r="L32" s="50"/>
      <c r="M32" s="69"/>
      <c r="N32" s="69"/>
      <c r="O32" s="70"/>
      <c r="P32" s="10"/>
    </row>
    <row r="33" spans="2:16" ht="237" customHeight="1" thickBot="1" x14ac:dyDescent="0.25">
      <c r="B33" s="5"/>
      <c r="C33" s="78" t="s">
        <v>30</v>
      </c>
      <c r="D33" s="53"/>
      <c r="E33" s="54" t="str">
        <f>+IF([1]Hoja1!$N$69&gt;=0.5,"Si","No")</f>
        <v>Si</v>
      </c>
      <c r="F33" s="50"/>
      <c r="G33" s="56">
        <f>+[1]Hoja1!N69</f>
        <v>0.875</v>
      </c>
      <c r="H33" s="50"/>
      <c r="I33" s="79" t="s">
        <v>31</v>
      </c>
      <c r="J33" s="50"/>
      <c r="K33" s="73">
        <v>0.8571428571428571</v>
      </c>
      <c r="L33" s="74"/>
      <c r="M33" s="61" t="s">
        <v>23</v>
      </c>
      <c r="N33" s="62"/>
      <c r="O33" s="63">
        <v>0.02</v>
      </c>
      <c r="P33" s="10"/>
    </row>
    <row r="34" spans="2:16" ht="15.75" x14ac:dyDescent="0.2">
      <c r="B34" s="5"/>
      <c r="C34" s="80"/>
      <c r="D34" s="80"/>
      <c r="E34" s="29"/>
      <c r="M34" s="81"/>
      <c r="N34" s="81"/>
      <c r="O34" s="81"/>
      <c r="P34" s="10"/>
    </row>
    <row r="35" spans="2:16" ht="15.75" x14ac:dyDescent="0.2">
      <c r="B35" s="5"/>
      <c r="C35" s="82"/>
      <c r="D35" s="80"/>
      <c r="E35" s="29"/>
      <c r="M35" s="81"/>
      <c r="N35" s="81"/>
      <c r="O35" s="81"/>
      <c r="P35" s="10"/>
    </row>
    <row r="36" spans="2:16" x14ac:dyDescent="0.2">
      <c r="B36" s="5"/>
      <c r="C36" s="83"/>
      <c r="P36" s="10"/>
    </row>
    <row r="37" spans="2:16" ht="13.5" thickBot="1" x14ac:dyDescent="0.25">
      <c r="B37" s="84"/>
      <c r="C37" s="85"/>
      <c r="D37" s="85"/>
      <c r="E37" s="85"/>
      <c r="F37" s="85"/>
      <c r="G37" s="85"/>
      <c r="H37" s="85"/>
      <c r="I37" s="85"/>
      <c r="J37" s="85"/>
      <c r="K37" s="85"/>
      <c r="L37" s="85"/>
      <c r="M37" s="85"/>
      <c r="N37" s="85"/>
      <c r="O37" s="85"/>
      <c r="P37" s="86"/>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xr:uid="{EE7D94EF-1BFF-490F-AD5C-DE612EDC1B0C}">
      <formula1>"Si,No,En proceso"</formula1>
    </dataValidation>
    <dataValidation type="list" allowBlank="1" showInputMessage="1" showErrorMessage="1" sqref="N20:O20 E20:E21" xr:uid="{7822F6FB-E46B-4C6B-9BE1-49D556B57DC6}">
      <formula1>"Si, No"</formula1>
    </dataValidation>
    <dataValidation type="list" allowBlank="1" showInputMessage="1" showErrorMessage="1" sqref="N19:O19" xr:uid="{D8418B71-53FD-4FD1-9398-F46E0BF1DA63}">
      <formula1>"Si,No"</formula1>
    </dataValidation>
    <dataValidation allowBlank="1" showInputMessage="1" showErrorMessage="1" prompt="Celda formulada, información proveniente de la pestaña de deficiencias." sqref="E23" xr:uid="{878DDBB1-6D6D-4232-9B68-95E8BCC3C674}"/>
  </dataValidations>
  <printOptions horizontalCentered="1" verticalCentered="1"/>
  <pageMargins left="0" right="0" top="0" bottom="0" header="0" footer="0"/>
  <pageSetup scale="23"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Edith Cardenas Herrera</dc:creator>
  <cp:lastModifiedBy>Edith Cardenas Herrera</cp:lastModifiedBy>
  <cp:lastPrinted>2025-01-29T21:22:26Z</cp:lastPrinted>
  <dcterms:created xsi:type="dcterms:W3CDTF">2025-01-29T21:19:16Z</dcterms:created>
  <dcterms:modified xsi:type="dcterms:W3CDTF">2025-01-29T21:23:08Z</dcterms:modified>
</cp:coreProperties>
</file>