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angelica.pava\OneDrive - Colombia Compra Eficiente\Angelica Pava CI\Primer Semestre\1. Informes de ley\Mayo\PAAC 2019-1\"/>
    </mc:Choice>
  </mc:AlternateContent>
  <xr:revisionPtr revIDLastSave="3" documentId="14_{F5D18730-6AA0-481F-8FD6-D8ED31A44DA9}" xr6:coauthVersionLast="36" xr6:coauthVersionMax="36" xr10:uidLastSave="{608FD839-8EED-4B13-BD91-2165E4113607}"/>
  <bookViews>
    <workbookView xWindow="0" yWindow="0" windowWidth="24000" windowHeight="5925" activeTab="1" xr2:uid="{00000000-000D-0000-FFFF-FFFF00000000}"/>
  </bookViews>
  <sheets>
    <sheet name="Estrategia PAAC 2019-1" sheetId="2" r:id="rId1"/>
    <sheet name="Mapa de Riesgos de Corrupción" sheetId="4" r:id="rId2"/>
  </sheets>
  <definedNames>
    <definedName name="_xlnm.Print_Area" localSheetId="0">'Estrategia PAAC 2019-1'!$A$1:$AG$76</definedName>
    <definedName name="_xlnm.Print_Titles" localSheetId="0">'Estrategia PAAC 2019-1'!$1:$8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63" i="2" l="1"/>
  <c r="AB24" i="2"/>
  <c r="Z70" i="2"/>
  <c r="Z63" i="2"/>
  <c r="Z58" i="2"/>
  <c r="Z54" i="2"/>
  <c r="AB45" i="2" s="1"/>
  <c r="Z49" i="2"/>
  <c r="Z45" i="2"/>
  <c r="Z42" i="2"/>
  <c r="Z37" i="2"/>
  <c r="Z33" i="2"/>
  <c r="Z24" i="2"/>
  <c r="Z21" i="2"/>
  <c r="Z18" i="2"/>
  <c r="Z15" i="2"/>
  <c r="Z12" i="2"/>
  <c r="Z9" i="2"/>
  <c r="AB9" i="2" l="1"/>
  <c r="AD9" i="2" s="1"/>
  <c r="Z61" i="2"/>
  <c r="Z75" i="2"/>
  <c r="Z73" i="2"/>
  <c r="Z6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Alejandra Vesga Correa</author>
  </authors>
  <commentList>
    <comment ref="I15" authorId="0" shapeId="0" xr:uid="{9AA4BF0D-7631-4110-A19A-CEE34331E1A0}">
      <text>
        <r>
          <rPr>
            <b/>
            <sz val="9"/>
            <color indexed="81"/>
            <rFont val="Tahoma"/>
            <family val="2"/>
          </rPr>
          <t>María Alejandra Vesga Correa:</t>
        </r>
        <r>
          <rPr>
            <sz val="9"/>
            <color indexed="81"/>
            <rFont val="Tahoma"/>
            <family val="2"/>
          </rPr>
          <t xml:space="preserve">
Sensibilizar y socializar las responsabilidades propias de la función administrativa 
Plan Integrado de Capacitación </t>
        </r>
      </text>
    </comment>
  </commentList>
</comments>
</file>

<file path=xl/sharedStrings.xml><?xml version="1.0" encoding="utf-8"?>
<sst xmlns="http://schemas.openxmlformats.org/spreadsheetml/2006/main" count="423" uniqueCount="283">
  <si>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</si>
  <si>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</si>
  <si>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</si>
  <si>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</si>
  <si>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</si>
  <si>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</si>
  <si>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</si>
  <si>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</si>
  <si>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</si>
  <si>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</si>
  <si>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</si>
  <si>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</si>
  <si>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</si>
  <si>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</si>
  <si>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</si>
  <si>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</si>
  <si>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</si>
  <si>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</si>
  <si>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</si>
  <si>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Observaciones</t>
  </si>
  <si>
    <t>GESTION DEL RIESGO</t>
  </si>
  <si>
    <t>Subcomponente 1
Política de Administración de Riesgos de Corrupción</t>
  </si>
  <si>
    <t>Subcomponente 2
Construcción del Mapa de Riesgos de Corrupción</t>
  </si>
  <si>
    <t>Mapa de Riesgos de Corrupción actualizado</t>
  </si>
  <si>
    <t xml:space="preserve">Subcomponente 3
Consulta y divulgación </t>
  </si>
  <si>
    <t>Subcomponente 4                                           Monitoreo o revisión</t>
  </si>
  <si>
    <t>Subcomponente 5
Seguimiento</t>
  </si>
  <si>
    <t xml:space="preserve">RENDICION DE CUENTAS </t>
  </si>
  <si>
    <t>Subcomponente 1
Información de calidad y en lenguaje comprensible.</t>
  </si>
  <si>
    <t>Subcomponente 2
Diálogo de doble vía con la ciudadanía y sus organizaciones.</t>
  </si>
  <si>
    <t>Subcomponente 4
Evaluación y retroalimentación a  la gestión institucional.</t>
  </si>
  <si>
    <t>SERVICIO AL CIUDADANO</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</si>
  <si>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</si>
  <si>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</si>
  <si>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</si>
  <si>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</si>
  <si>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</si>
  <si>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 xml:space="preserve">TRANSPARENCIA Y ACCESO A LA INFORMACIÓN </t>
  </si>
  <si>
    <t>Subcomponente 1
Lineamientos de Transparencia Activa</t>
  </si>
  <si>
    <t>Funcionarios y contratistas de Colombia Compra Eficiente registrados en el SIGEP</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</si>
  <si>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</si>
  <si>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</si>
  <si>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</si>
  <si>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</si>
  <si>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SEGUIMIENTO AL PLAN ANTICORRUPCION Y ATENCION AL CIUDADANO A CORTE 30 DE ABRIL 2019</t>
  </si>
  <si>
    <t xml:space="preserve">Política de Administración de Riesgos actualizada en manual de riesgos de corrupción </t>
  </si>
  <si>
    <t>Política de Administración de Riesgos divulgada en comunicación interna</t>
  </si>
  <si>
    <t>1.1.2 Divulgar Política de Administración de Riesgos</t>
  </si>
  <si>
    <t xml:space="preserve">1.1.1 Actualizar Política de Administración de Riesgos en el Manual de Riesgos de Corrupción </t>
  </si>
  <si>
    <t>Mapa de Riesgos de Corrupción socializado en comunicación interna</t>
  </si>
  <si>
    <t>1.2.1 Actualizar Mapa de Riesgos de Corrupción</t>
  </si>
  <si>
    <t>1.2.2 Divulgar Mapa de Riesgos de Corrupción actualizado</t>
  </si>
  <si>
    <t xml:space="preserve">1.3.1 Poner en participación ciudadana el proyecto de del PAAC 2019 y mapa de riesgos y recibir comentarios </t>
  </si>
  <si>
    <t>1.3.2 Divulgar y socializar el PAAC 2019 y el  Mapa de Riesgos de Corrupción actualizado</t>
  </si>
  <si>
    <t>Informe de comentarios y/o consultas</t>
  </si>
  <si>
    <t>Mapa de Riesgos de Corrupción actualizado y socializado en comunicación interna y redes sociales</t>
  </si>
  <si>
    <t>1.4.1 Monitorear y Actualizar Mapa de Riesgos de Corrupción</t>
  </si>
  <si>
    <t>1.4.2 Socializar Mapa de Riesgos de Corrupción actualizado</t>
  </si>
  <si>
    <t>1.5.1 Realizar seguimiento al Mapa de Riesgos de Corrupción</t>
  </si>
  <si>
    <t>1.5.2 Socializar resultados del seguimiento y planes de mejoramiento</t>
  </si>
  <si>
    <t>3.1.1 Elaborar y publicar el informe de gestión anual de Colombia Compra Eficiente.</t>
  </si>
  <si>
    <t>3.1.2 Elaborar y publicar el informe del presupuesto 2018 ejecutado.</t>
  </si>
  <si>
    <t>3.1.3 Publicar el informe al Congreso de la República que presenta el DNP con el capitulo de Colombia Compra Incluido</t>
  </si>
  <si>
    <t>3.1.4 Informe de cuentas para ejercicio de rendición de cuentas</t>
  </si>
  <si>
    <t>3.1.5 Memorias de estrategia de rendición de cuentas 2018 - 2019</t>
  </si>
  <si>
    <t xml:space="preserve">3.1.6 Caracterizar  los grupos de valor </t>
  </si>
  <si>
    <t>3.1.7 Conformar y capacitar un equipo de trabajo que apoye el proceso de planeación  e implementación de los ejercicios de rendición de cuentas</t>
  </si>
  <si>
    <t>3.1.8 Definir y publicar un cronograma que determine cada una de las actividades del ejercicio de rendición de cuentas; resaltando los momentos de participación para los grupos de valor.</t>
  </si>
  <si>
    <t>Publicación en página web Informe de gestión 2018</t>
  </si>
  <si>
    <t>Publicación en página web informe de presupuesto 2018 ejecutado</t>
  </si>
  <si>
    <t>3.2.1 Rendición de Cuentas 2018 – 2019</t>
  </si>
  <si>
    <t>3.2.2 Interacción ciudadana en la rendición de cuentas 2018 - 2019</t>
  </si>
  <si>
    <t>3.3.3 Participación ciudadana en publicación de documentos.</t>
  </si>
  <si>
    <t>3.3.1 Rendición de Cuentas 2018 – 2019</t>
  </si>
  <si>
    <t>3.3.2 Actualización página web de acuerdo a lo dispuesto  en la Ley 1712 de 2014.</t>
  </si>
  <si>
    <t>3.3.3 Determinación fases de implementación Política de Gobierno Digital</t>
  </si>
  <si>
    <t>3.3.4 Plan Estratégico de Comunicaciones</t>
  </si>
  <si>
    <t>Informe en ficha de chequeo de revisión de la página web y detección de acciones complementarias</t>
  </si>
  <si>
    <t>Publicación plan de trabajo implementación Política de Gobierno Digital</t>
  </si>
  <si>
    <t>Publicación de documento plan estratégico de comunicaciones 2019</t>
  </si>
  <si>
    <t>Subcomponente 3 
Incentivos para motivar la cultura de la rendición y petición de cuentas.</t>
  </si>
  <si>
    <t>3.4.1  Evaluación interna y externa del ejercicio de rendición de cuentas 2018 - 2019</t>
  </si>
  <si>
    <t>3.4.2 Publicación informe consolidado resultados FURAG con planes de mejoramiento</t>
  </si>
  <si>
    <t>4.1.1 Incluir en el Plan Institucional de Capacitaciones 2019; la promoción en la mejora del servicio al ciudadano al interior de la entidad</t>
  </si>
  <si>
    <t>4.1.2 Identificar las instancias de participación legalmente establecidas que debe involucrar para cumplir con la misión de la entidad.</t>
  </si>
  <si>
    <t>4.1.3 Con las áreas misionales y de apoyo a la gestión identifique:_x000B_1. Actividades en las cuales tiene programado o debe involucrar a los grupos de valor para el cumplimiento de las metas. _x000B_2. En las actividades identificadas, señale cuáles de estas son acciones de participación ciudadana y las instancias o espacios de participación que involucrará.</t>
  </si>
  <si>
    <t>1 capacitación de la mejora al servicio ciudadano</t>
  </si>
  <si>
    <t>4.2.1 Diseñar y divulgar el  cronograma que identifica y define los espacios de participación ciudadana, presenciales y virtuales, que se emplearán y los grupos de valor (incluye instancias legalmente conformadas) que se involucrarán en su desarrollo</t>
  </si>
  <si>
    <t>4.2.2 Establecer el formato  interno de reporte de  las actividades de participación ciudadana que se realizarán en toda la entidad que como mínimo contenga: _x000B_-Actividades realizadas_x000B_-Grupos de valor involucrados_x000B_-Temas y/o metas institucionales asociadas a los espacios de participación ciudadana._x000B_- Observaciones, propuestas y recomendaciones  de los grupos de valor. _x000B_- Resultado de la participación</t>
  </si>
  <si>
    <t>4.2.3 Monitoreo trimestral del agente virtual –J- en cuanto a la cantidad y calidad de respuestas al ciudadano</t>
  </si>
  <si>
    <t>4.2.4 Establecer indicadores que permitan medir el desempeño de los canales de atención y consolidar estadísticas de tiempos de espera, tiempos de atención y cantidad de clientes atendidos.</t>
  </si>
  <si>
    <t>1. Formato interno de reporte de  las actividades de participación ciudadana</t>
  </si>
  <si>
    <t>Evaluar el desempeño de los servidores públicos en relación con su comportamiento y actitud en la interacción con los ciudadanos.</t>
  </si>
  <si>
    <t>Incluir en el plan de capacitación temáticas relacionadas con el servicio al ciudadano.</t>
  </si>
  <si>
    <t>4.3.1 Promover espacios de sensibilización que fortalezca la cultura de servicio al interior de la entidad</t>
  </si>
  <si>
    <t>4.3.2 Evaluar el desempeño de los servidores públicos en relación con su comportamiento y actitud en la interacción con los ciudadanos.</t>
  </si>
  <si>
    <t>4.3.3 Incluir en el plan de capacitación temáticas relacionadas con el servicio al ciudadano.</t>
  </si>
  <si>
    <t>4.4.1 Identificar y gestionar oportunidades de mejora en los informes de PQRSD emitidos por control interno</t>
  </si>
  <si>
    <t>4.4.2 Identificar, documentar y optimizar los procesos internos para la gestión de las PQRSD</t>
  </si>
  <si>
    <t>4.5.1 Gestionar capacitaciones a los actores del sistema de la compra pública a nivel territorial</t>
  </si>
  <si>
    <t>Informe de estado de avance y ejecución de la política de Gobierno Digital</t>
  </si>
  <si>
    <t>5.1.1 Actualizar el catalogo de datos abiertos del Sistema de Compra Pública.</t>
  </si>
  <si>
    <t>5.1.2 Mantener actualizado el registro de los funcionarios y contratistas de Colombia Compra Eficiente en el SIGEP</t>
  </si>
  <si>
    <t>5.1.3 Publicación de la información de la contratación pública</t>
  </si>
  <si>
    <t>5.1.4 Implementación de la Política de Gobierno Digital</t>
  </si>
  <si>
    <t>5.2.1 Evaluar el esquema de la prestación del servicio al ciudadano prestado en la mesa de servicia.</t>
  </si>
  <si>
    <t>5.3.1 Documentar la implementación de la Política de Gobierno Digital</t>
  </si>
  <si>
    <t>5.3.2 Documentar la estrategia de implementación de Seguridad de la Información al interior de la entidad</t>
  </si>
  <si>
    <t>Listado de chequeo para revisión en el cumplimiento de la pagina web frente a lineamientos de gobierno digital</t>
  </si>
  <si>
    <t>5.4.1 Revisión pagina web CCE de acuerdo a los lineamientos de accesibilidad y usabilidad de la política de Gobierno Digital</t>
  </si>
  <si>
    <t>5.5.1 Generar un indicador en el cual se pueda monitorear el seguimiento al numero de solicitudes de información recibidas que facilite o genere información del sistema electrónico de compra pública</t>
  </si>
  <si>
    <t>Indicadores para mesa de servicio
Indicadores de agente virtual
Indicador de consultas de contratación resueltas</t>
  </si>
  <si>
    <t xml:space="preserve">Se evidenció que se realizó una (1) capacitación de la mejora al servicio ciudadano, sin que se presentaran novedades en la ejecución de la actividad. </t>
  </si>
  <si>
    <t xml:space="preserve">Se observó que se realizó el formato interno de reporte de las actividades de participación ciudadana, sin que se presentaran novedades en la ejecución de la actividad. </t>
  </si>
  <si>
    <t xml:space="preserve">Se observó que se ejecutó la evaluación del desempeño de los servidores públicos en relación con su comportamiento y actitud en la interacción con los ciudadanos; sin que se presentaran novedades en la ejecución de la actividad. </t>
  </si>
  <si>
    <t xml:space="preserve">Se evidenció que se realizó la inclusión en el Plan de Capacitación de temáticas relacionadas con el Servicio al Ciudadano, sin embargo, no se observó que se realizara una capacitación o taller enfocado al fortalecimiento de competencias para el desarrollo de la labor del servicio público durante el primer cuatrimestre de la vigencia 2019. </t>
  </si>
  <si>
    <t>25/03/2019
Versión 03</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</si>
  <si>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</si>
  <si>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</si>
  <si>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</si>
  <si>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</si>
  <si>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</si>
  <si>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</si>
  <si>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</si>
  <si>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</si>
  <si>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</si>
  <si>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</si>
  <si>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</si>
  <si>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</si>
  <si>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</si>
  <si>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Probabilidad</t>
  </si>
  <si>
    <t>Impacto</t>
  </si>
  <si>
    <t xml:space="preserve">Nivel </t>
  </si>
  <si>
    <t>Gestión de Talento Humano</t>
  </si>
  <si>
    <t>Pérdida de credibilidad y confianza, afectación del servicio</t>
  </si>
  <si>
    <t>Alto</t>
  </si>
  <si>
    <t>Moderado</t>
  </si>
  <si>
    <t>Continuo</t>
  </si>
  <si>
    <t>a. Secretaría General
b. Dirección General</t>
  </si>
  <si>
    <t>Trimestral</t>
  </si>
  <si>
    <t>Falta de control en el reclutamiento y selección de funcionarios en los entes de control.</t>
  </si>
  <si>
    <t>a. Secretaría General</t>
  </si>
  <si>
    <t>Gestión Documental</t>
  </si>
  <si>
    <t>Manipulación de la información  en busca de beneficio propio o de terceros</t>
  </si>
  <si>
    <t>No tener una adecuada gestión documental asociada al inadecuado manejo de las tablas de retención documental.</t>
  </si>
  <si>
    <t>Pérdida de credibilidad y confianza y afectación del servicio</t>
  </si>
  <si>
    <t>Gestión Financiera</t>
  </si>
  <si>
    <t>Desviar los recursos financieros para otro propósito distinto al que fueron programados y beneficiar a un tercero.</t>
  </si>
  <si>
    <t>Procesos Disciplinarios, Fiscales y Penales
Que toda la cadena presupuestal se ve afectada hasta el momento del pago</t>
  </si>
  <si>
    <t>a. Elaborar plan estratégico, plan de acción anual, plan anual de adquisiciones y plan anual de caja.
b. Desarrollar estudios previos para todas las contrataciones.
c. solicitud de certificado de disponibilidad enviada por el ordenador del gasto.</t>
  </si>
  <si>
    <t>Contratación</t>
  </si>
  <si>
    <t>Cuatrimestral</t>
  </si>
  <si>
    <t>Pliegos de condiciones hechos a la medida de una firma en particular.</t>
  </si>
  <si>
    <t>Falta de control sobre la calidad de los documentos previos y desconocimiento de las características del bien y/o servicio que se pretende contratar</t>
  </si>
  <si>
    <t>Concentrar las labores de supervisión de múltiples contratos en poco personal.</t>
  </si>
  <si>
    <t xml:space="preserve">No tener una planta de personal  que tenga perfiles y competencias para asignarle las funciones de supervisor </t>
  </si>
  <si>
    <t>Pérdida económica, pérdida de credibilidad y confianza, afectación del servicio</t>
  </si>
  <si>
    <t xml:space="preserve">Secretaría General </t>
  </si>
  <si>
    <t>Semestral</t>
  </si>
  <si>
    <t>Gestión Jurídica</t>
  </si>
  <si>
    <t>Fallos subjetivos</t>
  </si>
  <si>
    <t>Secretaría General</t>
  </si>
  <si>
    <t>Dilatación de los procesos con el propósito de obtener el vencimiento de términos o la prescripción del mismo.</t>
  </si>
  <si>
    <t>Toma de decisiones subjetiva del operador disciplinario que le permiten incumplir los marcos legales y éticos.</t>
  </si>
  <si>
    <t>Desconocer el marco normativo disciplinario. Extralimitación de poder y falta de competencia al emitir fallos</t>
  </si>
  <si>
    <t>Pérdida económica, pérdida de credibilidad y confianza</t>
  </si>
  <si>
    <t>Reportar seguimiento de actividades relacionados al comité directivo y/o al superior inmediato</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</si>
  <si>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</si>
  <si>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</si>
  <si>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</si>
  <si>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</si>
  <si>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Gestión Contractual</t>
  </si>
  <si>
    <t>Expedición de lineamientos del Sistema de Compra Pública para favorecer a terceros</t>
  </si>
  <si>
    <t>Expedición de conceptos, manuales, guías o circulares, en favor de un tercero que busca tener respaldo de la entidad en un proceso de contratación o ante organismos de control amparándose en la función de CCE como ente rector del Sistema de Compra Pública.</t>
  </si>
  <si>
    <t>Pérdida de credibilidad y confianza de la entidad y consecuencias legales</t>
  </si>
  <si>
    <t>Revisión de la Subdirectora de Gestión Contractual y aprobación previa del envío de la versión final</t>
  </si>
  <si>
    <t>Subdirectora Gestión Contractual</t>
  </si>
  <si>
    <t>Diario</t>
  </si>
  <si>
    <t>Expedición de certificados de realización y aprobación de los cursos virtuales ofrecidos por CCE, sin respaldo en beneficio de terceros</t>
  </si>
  <si>
    <t>Ponerse en contacto para solicitar abusivamente un certificado de un curso virtual que no se realizó o que no se aprobó, que beneficie a un tercero a cambio de dádivas</t>
  </si>
  <si>
    <t>Certificaciones de cursos virtuales emitidas con respaldo de la plataforma</t>
  </si>
  <si>
    <t xml:space="preserve">Mensual </t>
  </si>
  <si>
    <t>Los certificados emitidos pueden ser controlados con los informes de emisión que arroja la plataforma</t>
  </si>
  <si>
    <t xml:space="preserve">Anual </t>
  </si>
  <si>
    <t>Despliegue Secop II</t>
  </si>
  <si>
    <t>Uso indebido de información sobre pliegos de condiciones estructurados en Secop II para favorecer un tercero</t>
  </si>
  <si>
    <t>Líder de Formación y Gerente de Despliegue Secop II</t>
  </si>
  <si>
    <t>Mensual</t>
  </si>
  <si>
    <t>Mesa de Servicio
IDT</t>
  </si>
  <si>
    <t>Manipular certificaciones por parte de personal interno sobre fallas de plataforma para beneficiar a un tercero</t>
  </si>
  <si>
    <t>Subdirectora de IDT</t>
  </si>
  <si>
    <t>Comunicaciones</t>
  </si>
  <si>
    <t>Por demanda de información</t>
  </si>
  <si>
    <t>Evaluación del Sistema de Control Interno</t>
  </si>
  <si>
    <t>Favorecimiento en el  Ejercicio Auditor</t>
  </si>
  <si>
    <t xml:space="preserve">Incumplimiento del Estatuto de Auditoria Interna y el código de ética.
Uso Indebido de la Información.
Incumplimiento de las funciones de la oficina
</t>
  </si>
  <si>
    <t>Asesor experto con funciones de Control Interno</t>
  </si>
  <si>
    <t xml:space="preserve">Se evidenció que Colombia Compra Eficiente CCE estructuró la Política de Administración del Riesgo de la Entidad y aprobó dicho documento el 28/03/2019. 
La actividad se realizó de forma extemporánea, en razón a que estaba programada a ejecutarse  máximo a 15/02/2019. </t>
  </si>
  <si>
    <t xml:space="preserve">Se evidenció que CCE realizaron modificaciones al documento de Mapa de Riesgos de Corrupción que fue publicado en la página web de la Entidad el 31/01/2019, atendiendo recomendaciones  del Comité Institucional de Gestión y Desempeño, el cual sesionó del 11/03/2019 al 25/03/2019.
La actividad se realizó de forma extemporánea, en razón a que estaba programada a ejecutarse  máximo a 15/02/2019.  </t>
  </si>
  <si>
    <r>
      <rPr>
        <sz val="10"/>
        <rFont val="Arial"/>
        <family val="2"/>
        <scheme val="major"/>
      </rPr>
      <t xml:space="preserve">Se evidenció que CCE publicó en su página web el Informe de Gestión correspondiente a la vigencia 2018, sin que se presentaran novedades en la ejecución de la actividad. 
Lo anterior se constató a través de la ruta: </t>
    </r>
    <r>
      <rPr>
        <u/>
        <sz val="10"/>
        <color theme="10"/>
        <rFont val="Arial"/>
        <family val="2"/>
        <scheme val="major"/>
      </rPr>
      <t xml:space="preserve">
https://www.colombiacompra.gov.co/colombia-compra/informes-de-gestion/informes-de-gestion-de-colombia-compra-eficiente </t>
    </r>
  </si>
  <si>
    <r>
      <rPr>
        <sz val="10"/>
        <rFont val="Arial"/>
        <family val="2"/>
        <scheme val="major"/>
      </rPr>
      <t xml:space="preserve">Se observó que se publicó en la página web de la Entidad el Informe del Presupuesto ejecutado por CCE durante la vigencia 2018; sin que se presentaran novedades en la ejecución de la actividad. 
Lo anterior se constató a través de la ruta: 
</t>
    </r>
    <r>
      <rPr>
        <u/>
        <sz val="10"/>
        <color theme="10"/>
        <rFont val="Arial"/>
        <family val="2"/>
        <scheme val="major"/>
      </rPr>
      <t xml:space="preserve">
https://www.colombiacompra.gov.co/colombia-compra/informacion-financiera-y-contable/presupuesto</t>
    </r>
  </si>
  <si>
    <r>
      <rPr>
        <sz val="10"/>
        <rFont val="Arial"/>
        <family val="2"/>
        <scheme val="major"/>
      </rPr>
      <t xml:space="preserve">Se observó que se publicó en la página web de la Entidad el Plan Estratégico de Comunicaciones 2019. 
El documento no registra fecha por lo que existe incertidumbre de si fue subido a la página oportunamente. 
Lo anterior, se constató en la ruta: 
</t>
    </r>
    <r>
      <rPr>
        <u/>
        <sz val="10"/>
        <color theme="10"/>
        <rFont val="Arial"/>
        <family val="2"/>
        <scheme val="major"/>
      </rPr>
      <t xml:space="preserve">
https://www.colombiacompra.gov.co/transparencia/contratacion/anticorrupcion </t>
    </r>
  </si>
  <si>
    <t xml:space="preserve">Se evidenció el establecimiento de los Indicadores para la mesa de servicio, Indicadores de agente virtual e Indicador de consultas de contratación resueltas, sin que se presentaran novedades en la ejecución de la actividad. </t>
  </si>
  <si>
    <t xml:space="preserve">Conforme las evidencias aportadas por el proceso, no se observó que se realizara un informe del estado de avance y ejecución de la Política de Gobierno Digital. 
Es de precisar que la actividad fue reprogramada de forma oportuna en el marco del Comité Institucional de Gestión y Desempeño realizado del 12 al 25 de marzo de la vigencia 2019, según acta No. 5 de dicho Comité. </t>
  </si>
  <si>
    <t xml:space="preserve">Falta de control en el conocimiento de los funcionarios sobre el código de integridad de Colombia Compra Eficiente y los factores de corrupción asociados al plan anticorrupción y atención al ciudadano. </t>
  </si>
  <si>
    <t>a. Implementar el Código de Integridad
b. Capacitar y sensibilización mediante de campañas de comunicación interna.
C. Llevar controles que evidencie el conocimiento de los valores institucionales y los riesgos anticorrupción.</t>
  </si>
  <si>
    <t>Ingreso de personal con sanciones disciplinarias, fiscales o penales</t>
  </si>
  <si>
    <t>a) FUID electrónico
b) Formato de control de prestamos</t>
  </si>
  <si>
    <t xml:space="preserve"> Omitir por parte del ordenador del gasto las líneas de inversión y/o de funcionamiento.
No ejercer el control sobre los registros de autorización de gastos</t>
  </si>
  <si>
    <t xml:space="preserve">Estudios previos o de factibilidad orientado a beneficiar a un proveedor o contratista particular </t>
  </si>
  <si>
    <t>Elaboración y Estructuración de procesos de contratación a beneficio de una particular</t>
  </si>
  <si>
    <t>Ejecución presupuestal inadecuada; pérdida de credibilidad y confianza en la Entidad; afectación en la prestación del servicio.</t>
  </si>
  <si>
    <t xml:space="preserve">Todas las áreas. Líder: Secretaria General </t>
  </si>
  <si>
    <t>La configuración de conflictos de interés, inhabilidades e incompatibilidades de Ley de los contratistas y funcionarios de la Entidad</t>
  </si>
  <si>
    <t>Verificación insuficiente de los documentos del cliente interno</t>
  </si>
  <si>
    <t xml:space="preserve">Ejecución presupuestal inadecuada; pérdida de credibilidad y confianza en la Entidad; afectación en la prestación del servicio; afectación de la imagen de la Entidad. </t>
  </si>
  <si>
    <t xml:space="preserve">Los supervisores. Líder: Secretaria General </t>
  </si>
  <si>
    <t>Pérdida de credibilidad y confianza. Afectación de la imagen de la Entidad</t>
  </si>
  <si>
    <t xml:space="preserve">Pérdida económica, pérdida de credibilidad y confianza. Afectación de la imagen y deber misional de la Entidad. </t>
  </si>
  <si>
    <t>Emitir fallos viciados de nulidad por extralimitación de facultades</t>
  </si>
  <si>
    <t xml:space="preserve">Secretaría General y Dirección General </t>
  </si>
  <si>
    <t>Subdirección de ICT</t>
  </si>
  <si>
    <t>Perdida de credibilidad y confianza de la entidad y consecuencias legales</t>
  </si>
  <si>
    <t>Manipulación de los Certificados de Indisponibilidad por fallas técnicas</t>
  </si>
  <si>
    <t>Clausulas Contractual mediante la cual se declara una política de seguridad de la información.
Registro de los certificados de GLPI 
El certificado de fallas generales que se publica en pagina web durante la vigencia fiscal.</t>
  </si>
  <si>
    <t xml:space="preserve">Filtrar información interna de la entidad </t>
  </si>
  <si>
    <t>Beneficiar a un tercero con información temprana de los tiempos previstos de la entidad.
Beneficiar a un tercero o a un grupo de la información de la operabilidad interna de las plataformas que pueda llegar a afectar la imagen o credibilidad de la operación de CCE</t>
  </si>
  <si>
    <t xml:space="preserve">1. Flujos de aprobación de contenidos y usuarios únicos de redes.
2. Manual y código de ética.
</t>
  </si>
  <si>
    <t>Líder Comunicaciones</t>
  </si>
  <si>
    <t>Pérdida de Credibilidad en la función de Aseguramiento y Consultoría del Asesor Experto con Funciones de Control Interno.
Sanciones legales.</t>
  </si>
  <si>
    <t>1. Adopción del Estatuto de Auditoria Interna de la OCIG, que incluye el Código de Ética de la Actividad de Auditoria Interna del Asesor Experto con Funciones de Control Interno.
2. Aplicación Procedimiento ECI-PRC-EI-02 Evaluación Independiente.
3. Plan anual de auditoría.</t>
  </si>
  <si>
    <t>Fecha de Seguimiento y actualización del documento</t>
  </si>
  <si>
    <t>Matriz de Riesgos de Corrupción 2019</t>
  </si>
  <si>
    <t>El servicio de asesoría en sitio por parte de CCE a las entidades estatales que pueden conocer de antemano la información antes de ser publicada</t>
  </si>
  <si>
    <t xml:space="preserve">Se observó que a través del boletín "Entérate"  emitido 03/04/2019 se realizó la divulgación de la Política de Administración de Riesgos de CCE actualizada. 
La actividad se realizó de forma extemporánea, en razón a que estaba programada a ejecutarse  máximo a 15/02/2019.  </t>
  </si>
  <si>
    <t xml:space="preserve">Se evidenció que a través del boletín "Entérate"  emitido el 03/04/2019 se realizó la divulgación de la Política de Administración de Riesgos de CCE  y el Mapa de Riesgos de Corrupción, actualizados. 
Lo anterior se puede constatar en la ruta: 
https://www.colombiacompra.gov.co/colombia-compra/gestion-institucional/plan-anticorrupcion-y-de-atencion-al-ciudadano
La actividad se realizó de forma extemporánea, en razón a que estaba programada a ejecutarse  máximo a 28/02/2019. </t>
  </si>
  <si>
    <t xml:space="preserve">Revisado documento Word (Aportado por como evidencia) denominado "Comentarios Plan Anticorrupción" no se observa que dicho documento condense un análisis realizado por la Entidad, relacionado con los comentarios efectuados por la ciudadanía a la versión preliminar del Plan Anticorrupción y de Atención al Ciudadano que se publicó en la página web. El documento es la recopilación de los diferentes pronunciamientos recibidos, por lo que no se pudo cotejar que se hayan incluido acciones en mencionado plan, propias a las intervenciones ciudadanas. 
Teniendo en cuenta lo anterior,  no existe certeza de si CCE realizó el informe. </t>
  </si>
  <si>
    <t>Se evidenció que a través del boletín "Entérate"  emitido el 30/01/2019 se realizó la divulgación del Mapa de Riesgos de Corrupción de CCE para la vigencia 2019. 
Lo anterior se puede constatar en la ruta: 
 https://www.colombiacompra.gov.co/transparencia/contratacion/anticorrupcion
más información en carpeta temas PAAC.</t>
  </si>
  <si>
    <t xml:space="preserve">La fecha de terminación de la actividad se encuentra vigente. </t>
  </si>
  <si>
    <t xml:space="preserve">Se evidenció que se formuló el informe en ficha de chequeo de la revisión efectuada a la página web de CCE, que tenía como propósito detectar acciones complementarias por parte de la Entidad; sin que se presentaran novedades en la ejecución de la actividad. 
Es de precisar que la actividad fue reprogramada de forma oportuna en el marco del Comité Institucional de Gestión y Desempeño realizado del 12 al 25 de marzo de la vigencia 2019, según acta No. 5 de dicho Comité. </t>
  </si>
  <si>
    <r>
      <rPr>
        <sz val="10"/>
        <rFont val="Arial"/>
        <family val="2"/>
        <scheme val="major"/>
      </rPr>
      <t xml:space="preserve">Se cotejó que se efectuó la publicación del Plan de Trabajo para la implementación de la Política de Gobierno Digital sin que se presentaran novedades. 
Lo anterior se constató a través de la ruta: 
</t>
    </r>
    <r>
      <rPr>
        <u/>
        <sz val="10"/>
        <color theme="10"/>
        <rFont val="Arial"/>
        <family val="2"/>
        <scheme val="major"/>
      </rPr>
      <t xml:space="preserve">
https://www.colombiacompra.gov.co/sites/cce_public/files/cce_documentos/cce-pit-pl-02_plan_de_accion_gobierno_digital.pdf</t>
    </r>
  </si>
  <si>
    <t xml:space="preserve">Se evidenció el registro e funcionarios y contratistas de Colombia Compra Eficiente,  sin que se presentaran novedades en la ejecución de la actividad. </t>
  </si>
  <si>
    <t xml:space="preserve">Se evidenció que se formuló el informe en ficha de chequeo de revisión de la página web y detección de acciones complementarias por parte de la Entidad, sin que se presentaran novedades en la ejecución de la actividad. </t>
  </si>
  <si>
    <t xml:space="preserve">Monitoreo Primera y Segunda Línea de Defensa </t>
  </si>
  <si>
    <t xml:space="preserve">Seguimiento Tercera Línea de Defensa </t>
  </si>
  <si>
    <t>Fecha seguimiento</t>
  </si>
  <si>
    <t xml:space="preserve">Acciones </t>
  </si>
  <si>
    <t>Estado del Riesgo</t>
  </si>
  <si>
    <t>Cobro por realización del trámite (colusión).</t>
  </si>
  <si>
    <t>Se han realizado las siguientes actividades:
a. Se implementó el Código de Integridad
b. Capacitar y sensibilización en inducciones y se tienen estipulado el cronograma de sensibilización interna en el PIC  y Programa de Bienestar 2019 de CCE.
C. Se llevan evidencias de las actividades realizadas</t>
  </si>
  <si>
    <t>Controlado</t>
  </si>
  <si>
    <t xml:space="preserve">Se evidenció que la primera y segunda línea de Defensa de CCE realizaron monitoreo a este riesgo, durante el primer cuatrimestre de la vigencia 2019. </t>
  </si>
  <si>
    <t>Se lleva el control y cumplimiento del check list de documentos para ingreso de funcionarios, que incluye certificados de los entes de control.
El soporte reposa en cada una de las hojas de vida físicas de cada funcionario.</t>
  </si>
  <si>
    <t>Se llevan a cabo las capacitaciones establecidas en el PIC 2019.
Se adelanta el diligenciamiento de los FUID de las dependencias para el control de expedientes.
Se estableció en el procedimiento CCE-GDO-PR-02 Procedimiento de recepción, radicación y distribución, como obligatorio para los documentos que entren y salgan de la entidad ser radicados en el gestor documental por cualquiera de los canales de servicio.</t>
  </si>
  <si>
    <t>No se han presentado estos casos dentro del proceso.</t>
  </si>
  <si>
    <t>a. Controlado</t>
  </si>
  <si>
    <t xml:space="preserve">El monitoreo realizado a este riesgo, no corresponde toda vez que Control Interno observó que los controles se ejecutaron durante el primer cuatrimestre de la vigencia 2019. </t>
  </si>
  <si>
    <t xml:space="preserve">Se crearon e implementaron formatos que sirvan de guía a los clientes internos de la Entidad para la elaboración de estudios y documentos previos. También se implementaron los correctivos necesarios cuando se detecten fallas. 
De todas maneras, el registro de la actividad contractual se registra y publica en el SECOP II. 
Cada área debe identificar y determinar sus necesidades. Por lo tanto elabora sus estudios y documentos previos y para eso también se implementaron formatos. 
Finalmente, se elaboró el PAA en borrador con anticipación para revisarlo previamente antes de publicarlo, junto con el área financiera y planeación. </t>
  </si>
  <si>
    <t>Mitigado</t>
  </si>
  <si>
    <t xml:space="preserve">Se implementaron formatos que sirvan de guía al cliente interno para la elaboración de estudios de mercado y estudios y documentos previos al proceso de contratación.
Se analizaron y respondieron las observaciones realizadas por proponentes, organismos de control o sociedad civil a los Documentos del Proceso, cuando fueron requeridos. </t>
  </si>
  <si>
    <t>Se solicitó la actualización de los documentos necesarios para la contratación a cada una de las áreas.
Se solicitó la actualización del perfil en el SECOP II 
Se revisaron los documentos del SECOP II y se consultó la información en los respectivos portales web.</t>
  </si>
  <si>
    <t xml:space="preserve">Se hizo una redistribución de las tareas de supervisión en funcionarios de planta. Esta designación se hizo de manera escrita y expresa. 
Los supervisores se apoyan en contratistas idóneos para ejercer sus labores de supervisión 
Se mantiene actualizado el SECOP II a efectos de flujo de aprobación y designación de supervisores.  </t>
  </si>
  <si>
    <t>Se sensibiliza y socializan las responsabilidades propias de la función administrativa mediante el Plan Integrado de Capacitación. Para lograrlo, se desarrollar actividades de capacitación de acuerdo con la normativa vigente.</t>
  </si>
  <si>
    <t>A. Se sensibilizo y socializaron las responsabilidades propias de los funcionarios a cargo de esta actividad. B. Se propende por contar con personas idóneas y capaces para que ejerzan las actividades relacionadas. C. En cumplimiento del PIC se realizaron actividades de capacitación D. Se actualiza la información, se comparte y se relaciona y discute periódicamente.</t>
  </si>
  <si>
    <t xml:space="preserve">Las actividades de seguimiento se reportan al comité directivo y/o al superior inmediato </t>
  </si>
  <si>
    <t>Se realizaron las socializaciones de acuerdo al cronograma del PIC. Se implementó la política y el manual. Socialización: Modelo de Privacidad y Seguridad de la Información:</t>
  </si>
  <si>
    <t>Revisión de coordinadores y de la Subdirectora de Gestión Contractual para la aprobación previa al envío de la versión final.</t>
  </si>
  <si>
    <t xml:space="preserve">No aplica reporte para este periodo </t>
  </si>
  <si>
    <t xml:space="preserve">La fecha para la ejecución del monitoreo se encuentra vigente. </t>
  </si>
  <si>
    <t>31/04/2019</t>
  </si>
  <si>
    <t>Todos los contratistas del equipo de despliegue tienen la siguiente cláusula en su contrato: "El contratista, salvo autorización expresa del supervisor del contrato, no podrá prestar sus servicios de formación y/o apoyo en el uso del SECOP a terceros durante el plazo de ejecución del presente contrato. En caso de incumplimiento de esta obligación, las partes acuerdan dar por terminado anticipadamente el presente contrato." Las evidencias de las minutas se encuentran disponibles en el Teams en la carpeta de PAAC (Mensual). Esto minimizará el riesgo de que se den asesorías a particulares y se revele información que no ha sido publicada y que pueda conocer los formadores del equipo de despliegue. ​
2.	El equipo de formación brindará sólo acompañamientos personalizados a entidades, entes de control u otros públicos que hayan sido programadas y asignadas por el supervisor del equipo de formación. El archivo con los acompañamientos brindados se encuentra disponible en la carpeta de Teams – PAAC (mensual). ​</t>
  </si>
  <si>
    <t>31/012/2019</t>
  </si>
  <si>
    <t>Se implementaron los 3 controles para mitigar el riesgo. Se adjuntan las evidencias.
Cláusula contractual mediante la cual se declara un apolítica de seguridad de la información:https://bit.ly/2uQ9ELw
Registro de certificados de falla particular en GLPI: https://bit.ly/2Cku5DD
Certificado de indisponibilidad por falla general: https://www.colombiacompra.gov.co/soporte/indisponibilidad-en-las-plataformas</t>
  </si>
  <si>
    <t xml:space="preserve">No se han presentado novedades frente a este riesgo. Toda la información ha seguido los procedimientos y flujos aprobados por el área de Planeación, en cumplimiento de los puntos de control y los puntos de aprobación. </t>
  </si>
  <si>
    <t>a. Cumplimiento del check lista de documentos para ingreso de personal que incluye certificados de los entes de control.</t>
  </si>
  <si>
    <r>
      <rPr>
        <b/>
        <sz val="10"/>
        <color theme="1" tint="0.249977111117893"/>
        <rFont val="Arial"/>
        <family val="2"/>
      </rPr>
      <t xml:space="preserve"> A</t>
    </r>
    <r>
      <rPr>
        <sz val="10"/>
        <color theme="1" tint="0.249977111117893"/>
        <rFont val="Arial"/>
        <family val="2"/>
      </rPr>
      <t xml:space="preserve">. Implementar formatos que sirvan de guía a los clientes internos de la Entidad para la elaboración de estudios y documentos previos. </t>
    </r>
    <r>
      <rPr>
        <b/>
        <sz val="10"/>
        <color theme="1" tint="0.249977111117893"/>
        <rFont val="Arial"/>
        <family val="2"/>
      </rPr>
      <t>B</t>
    </r>
    <r>
      <rPr>
        <sz val="10"/>
        <color theme="1" tint="0.249977111117893"/>
        <rFont val="Arial"/>
        <family val="2"/>
      </rPr>
      <t xml:space="preserve">. Implementar los correctivos necesarios cuando se detecten fallas. </t>
    </r>
    <r>
      <rPr>
        <b/>
        <sz val="10"/>
        <color theme="1" tint="0.249977111117893"/>
        <rFont val="Arial"/>
        <family val="2"/>
      </rPr>
      <t>C.</t>
    </r>
    <r>
      <rPr>
        <sz val="10"/>
        <color theme="1" tint="0.249977111117893"/>
        <rFont val="Arial"/>
        <family val="2"/>
      </rPr>
      <t xml:space="preserve"> 
el registro de la actividad contractual en el SECOP II. </t>
    </r>
    <r>
      <rPr>
        <b/>
        <sz val="10"/>
        <color theme="1" tint="0.249977111117893"/>
        <rFont val="Arial"/>
        <family val="2"/>
      </rPr>
      <t>D.</t>
    </r>
    <r>
      <rPr>
        <sz val="10"/>
        <color theme="1" tint="0.249977111117893"/>
        <rFont val="Arial"/>
        <family val="2"/>
      </rPr>
      <t xml:space="preserve"> 
Cada área debe identificar y determinar sus necesidades. Por lo tanto elabora sus estudios y documentos previos. </t>
    </r>
    <r>
      <rPr>
        <b/>
        <sz val="10"/>
        <color theme="1" tint="0.249977111117893"/>
        <rFont val="Arial"/>
        <family val="2"/>
      </rPr>
      <t xml:space="preserve">E. </t>
    </r>
    <r>
      <rPr>
        <sz val="10"/>
        <color theme="1" tint="0.249977111117893"/>
        <rFont val="Arial"/>
        <family val="2"/>
      </rPr>
      <t>Elaborar el PAA en borrador con anticipación para revisarlo previamente antes de publicarlo</t>
    </r>
  </si>
  <si>
    <r>
      <rPr>
        <b/>
        <sz val="10"/>
        <color theme="1" tint="0.249977111117893"/>
        <rFont val="Arial"/>
        <family val="2"/>
      </rPr>
      <t xml:space="preserve">A. </t>
    </r>
    <r>
      <rPr>
        <sz val="10"/>
        <color theme="1" tint="0.249977111117893"/>
        <rFont val="Arial"/>
        <family val="2"/>
      </rPr>
      <t xml:space="preserve">Implementar formatos que sirvan de guía al cliente interno para la elaboración de estudios de mercado y estudios y documentos previos al proceso de contratación.
</t>
    </r>
    <r>
      <rPr>
        <b/>
        <sz val="10"/>
        <color theme="1" tint="0.249977111117893"/>
        <rFont val="Arial"/>
        <family val="2"/>
      </rPr>
      <t xml:space="preserve">B. </t>
    </r>
    <r>
      <rPr>
        <sz val="10"/>
        <color theme="1" tint="0.249977111117893"/>
        <rFont val="Arial"/>
        <family val="2"/>
      </rPr>
      <t>Analizar y responder a observaciones realizadas por proponentes, organismos de control o sociedad civil a los Documentos del Proceso</t>
    </r>
  </si>
  <si>
    <r>
      <rPr>
        <b/>
        <sz val="10"/>
        <color theme="1" tint="0.249977111117893"/>
        <rFont val="Arial"/>
        <family val="2"/>
      </rPr>
      <t>A.</t>
    </r>
    <r>
      <rPr>
        <sz val="10"/>
        <color theme="1" tint="0.249977111117893"/>
        <rFont val="Arial"/>
        <family val="2"/>
      </rPr>
      <t xml:space="preserve"> Solicitar la actualización de los documentos necesarios para la contratación </t>
    </r>
    <r>
      <rPr>
        <b/>
        <sz val="10"/>
        <color theme="1" tint="0.249977111117893"/>
        <rFont val="Arial"/>
        <family val="2"/>
      </rPr>
      <t xml:space="preserve">B. </t>
    </r>
    <r>
      <rPr>
        <sz val="10"/>
        <color theme="1" tint="0.249977111117893"/>
        <rFont val="Arial"/>
        <family val="2"/>
      </rPr>
      <t xml:space="preserve">Solicitar la actualización del perfil en el SECOP II </t>
    </r>
    <r>
      <rPr>
        <b/>
        <sz val="10"/>
        <color theme="1" tint="0.249977111117893"/>
        <rFont val="Arial"/>
        <family val="2"/>
      </rPr>
      <t xml:space="preserve">C. </t>
    </r>
    <r>
      <rPr>
        <sz val="10"/>
        <color theme="1" tint="0.249977111117893"/>
        <rFont val="Arial"/>
        <family val="2"/>
      </rPr>
      <t>Revisar los documentos del SECOP II y consultar la información en los portales web disponibles</t>
    </r>
  </si>
  <si>
    <r>
      <rPr>
        <b/>
        <sz val="10"/>
        <color theme="1" tint="0.249977111117893"/>
        <rFont val="Arial"/>
        <family val="2"/>
      </rPr>
      <t xml:space="preserve">A. </t>
    </r>
    <r>
      <rPr>
        <sz val="10"/>
        <color theme="1" tint="0.249977111117893"/>
        <rFont val="Arial"/>
        <family val="2"/>
      </rPr>
      <t>Redistribuir las tareas de supervisión en funcionarios de planta.</t>
    </r>
    <r>
      <rPr>
        <b/>
        <sz val="10"/>
        <color theme="1" tint="0.249977111117893"/>
        <rFont val="Arial"/>
        <family val="2"/>
      </rPr>
      <t xml:space="preserve"> B. </t>
    </r>
    <r>
      <rPr>
        <sz val="10"/>
        <color theme="1" tint="0.249977111117893"/>
        <rFont val="Arial"/>
        <family val="2"/>
      </rPr>
      <t xml:space="preserve">Usar a contratistas idóneos para que sirvan de apoyo a las labores de supervisión. </t>
    </r>
    <r>
      <rPr>
        <b/>
        <sz val="10"/>
        <color theme="1" tint="0.249977111117893"/>
        <rFont val="Arial"/>
        <family val="2"/>
      </rPr>
      <t>C</t>
    </r>
    <r>
      <rPr>
        <sz val="10"/>
        <color theme="1" tint="0.249977111117893"/>
        <rFont val="Arial"/>
        <family val="2"/>
      </rPr>
      <t xml:space="preserve">. Confirmar personal apto para realizar las labores de apoyo a la supervisión según manual de funciones. </t>
    </r>
    <r>
      <rPr>
        <b/>
        <sz val="10"/>
        <color theme="1" tint="0.249977111117893"/>
        <rFont val="Arial"/>
        <family val="2"/>
      </rPr>
      <t xml:space="preserve">D. </t>
    </r>
    <r>
      <rPr>
        <sz val="10"/>
        <color theme="1" tint="0.249977111117893"/>
        <rFont val="Arial"/>
        <family val="2"/>
      </rPr>
      <t xml:space="preserve">El SECOP II permite la designación del ordenador del gasto y del supervisor, por lo tanto se debe mantener actualizado el perfil.  </t>
    </r>
  </si>
  <si>
    <t>Pronunciamientos de fallos que tengan por objeto la satisfacción de un interés particular, o que en contrapartida el sancionador sea beneficiario de una dadiva, o sea objeto de sobrino.</t>
  </si>
  <si>
    <r>
      <rPr>
        <b/>
        <sz val="10"/>
        <color theme="1" tint="0.249977111117893"/>
        <rFont val="Arial"/>
        <family val="2"/>
      </rPr>
      <t>A.</t>
    </r>
    <r>
      <rPr>
        <sz val="10"/>
        <color theme="1" tint="0.249977111117893"/>
        <rFont val="Arial"/>
        <family val="2"/>
      </rPr>
      <t xml:space="preserve"> Sensibilizar y socializar las responsabilidades propias de la función administrativa mediante el
Plan Integrado de Capacitación </t>
    </r>
    <r>
      <rPr>
        <b/>
        <sz val="10"/>
        <color theme="1" tint="0.249977111117893"/>
        <rFont val="Arial"/>
        <family val="2"/>
      </rPr>
      <t>B.</t>
    </r>
    <r>
      <rPr>
        <sz val="10"/>
        <color theme="1" tint="0.249977111117893"/>
        <rFont val="Arial"/>
        <family val="2"/>
      </rPr>
      <t xml:space="preserve"> Desarrollar actividades de capacitación de acuerdo con la normativa vigente</t>
    </r>
  </si>
  <si>
    <r>
      <rPr>
        <b/>
        <sz val="10"/>
        <color theme="1" tint="0.249977111117893"/>
        <rFont val="Arial"/>
        <family val="2"/>
      </rPr>
      <t>A.</t>
    </r>
    <r>
      <rPr>
        <sz val="10"/>
        <color theme="1" tint="0.249977111117893"/>
        <rFont val="Arial"/>
        <family val="2"/>
      </rPr>
      <t xml:space="preserve"> Socializar y concientizar las responsabilidades propias de los funcionarios a cargo de esta actividad.</t>
    </r>
    <r>
      <rPr>
        <b/>
        <sz val="10"/>
        <color theme="1" tint="0.249977111117893"/>
        <rFont val="Arial"/>
        <family val="2"/>
      </rPr>
      <t xml:space="preserve"> B.</t>
    </r>
    <r>
      <rPr>
        <sz val="10"/>
        <color theme="1" tint="0.249977111117893"/>
        <rFont val="Arial"/>
        <family val="2"/>
      </rPr>
      <t xml:space="preserve"> Disponer de personas idóneas y capaces para ejercer las actividades relacionadas.</t>
    </r>
    <r>
      <rPr>
        <b/>
        <sz val="10"/>
        <color theme="1" tint="0.249977111117893"/>
        <rFont val="Arial"/>
        <family val="2"/>
      </rPr>
      <t xml:space="preserve"> C.</t>
    </r>
    <r>
      <rPr>
        <sz val="10"/>
        <color theme="1" tint="0.249977111117893"/>
        <rFont val="Arial"/>
        <family val="2"/>
      </rPr>
      <t xml:space="preserve"> Desarrollar actividades de capacitación </t>
    </r>
    <r>
      <rPr>
        <b/>
        <sz val="10"/>
        <color theme="1" tint="0.249977111117893"/>
        <rFont val="Arial"/>
        <family val="2"/>
      </rPr>
      <t>D</t>
    </r>
    <r>
      <rPr>
        <sz val="10"/>
        <color theme="1" tint="0.249977111117893"/>
        <rFont val="Arial"/>
        <family val="2"/>
      </rPr>
      <t>. Actualizar la información, compartirla y relacionarla periódicamente.</t>
    </r>
  </si>
  <si>
    <t xml:space="preserve">Esta prohibido prestar asesoría particular a proveedores sin que esta se controlada o programada por el líder de formación. Existe una clausula contractual que por conflicto de interés prohíbe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</si>
</sst>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scheme val="minor"/>
    </font>
    <font>
      <sz val="11"/>
      <color theme="1"/>
      <name val="Arial"/>
      <family val="2"/>
      <scheme val="minor"/>
    </font>
    <font>
      <u/>
      <sz val="11"/>
      <color theme="10"/>
      <name val="Arial"/>
      <family val="2"/>
      <scheme val="minor"/>
    </font>
    <font>
      <b/>
      <sz val="9"/>
      <color indexed="81"/>
      <name val="Tahoma"/>
      <family val="2"/>
    </font>
    <font>
      <sz val="9"/>
      <color indexed="81"/>
      <name val="Tahoma"/>
      <family val="2"/>
    </font>
    <font>
      <sz val="10"/>
      <color theme="1" tint="0.249977111117893"/>
      <name val="Arial"/>
      <family val="2"/>
      <scheme val="major"/>
    </font>
    <font>
      <sz val="10"/>
      <color theme="1"/>
      <name val="Arial"/>
      <family val="2"/>
      <scheme val="major"/>
    </font>
    <font>
      <b/>
      <sz val="10"/>
      <color theme="1"/>
      <name val="Arial"/>
      <family val="2"/>
      <scheme val="major"/>
    </font>
    <font>
      <sz val="10"/>
      <name val="Arial"/>
      <family val="2"/>
      <scheme val="major"/>
    </font>
    <font>
      <u/>
      <sz val="10"/>
      <color theme="10"/>
      <name val="Arial"/>
      <family val="2"/>
      <scheme val="major"/>
    </font>
    <font>
      <sz val="10"/>
      <name val="Arial"/>
      <family val="2"/>
    </font>
    <font>
      <sz val="11"/>
      <color theme="0"/>
      <name val="Arial"/>
      <family val="2"/>
      <scheme val="major"/>
    </font>
    <font>
      <sz val="12"/>
      <color theme="0"/>
      <name val="Arial"/>
      <family val="2"/>
    </font>
    <font>
      <b/>
      <sz val="14"/>
      <color theme="1" tint="0.249977111117893"/>
      <name val="Arial"/>
      <family val="2"/>
    </font>
    <font>
      <b/>
      <sz val="10"/>
      <color theme="0"/>
      <name val="Arial"/>
      <family val="2"/>
    </font>
    <font>
      <b/>
      <sz val="10"/>
      <name val="Arial"/>
      <family val="2"/>
    </font>
    <font>
      <sz val="10"/>
      <color rgb="FF4E4D4D"/>
      <name val="Arial"/>
      <family val="2"/>
    </font>
    <font>
      <sz val="10"/>
      <color theme="1" tint="0.249977111117893"/>
      <name val="Arial"/>
      <family val="2"/>
    </font>
    <font>
      <b/>
      <sz val="10"/>
      <color theme="1" tint="0.249977111117893"/>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1"/>
        <bgColor indexed="64"/>
      </patternFill>
    </fill>
    <fill>
      <patternFill patternType="solid">
        <fgColor rgb="FF4E4C4C"/>
        <bgColor indexed="64"/>
      </patternFill>
    </fill>
    <fill>
      <patternFill patternType="solid">
        <fgColor theme="1" tint="0.249977111117893"/>
        <bgColor indexed="64"/>
      </patternFill>
    </fill>
  </fills>
  <borders count="24">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1" tint="0.749961851863155"/>
      </left>
      <right/>
      <top/>
      <bottom style="thin">
        <color theme="1" tint="0.749961851863155"/>
      </bottom>
      <diagonal/>
    </border>
    <border>
      <left/>
      <right/>
      <top/>
      <bottom style="thin">
        <color theme="1" tint="0.749961851863155"/>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1" tint="0.749961851863155"/>
      </left>
      <right style="thin">
        <color theme="1" tint="0.749961851863155"/>
      </right>
      <top style="thin">
        <color theme="1" tint="0.749961851863155"/>
      </top>
      <bottom/>
      <diagonal/>
    </border>
    <border>
      <left style="hair">
        <color theme="0" tint="-0.499984740745262"/>
      </left>
      <right/>
      <top/>
      <bottom/>
      <diagonal/>
    </border>
    <border>
      <left style="thin">
        <color theme="1" tint="0.749961851863155"/>
      </left>
      <right/>
      <top style="thin">
        <color theme="1" tint="0.749961851863155"/>
      </top>
      <bottom style="thin">
        <color theme="1" tint="0.749961851863155"/>
      </bottom>
      <diagonal/>
    </border>
    <border>
      <left/>
      <right/>
      <top style="thin">
        <color theme="1" tint="0.749961851863155"/>
      </top>
      <bottom style="thin">
        <color theme="1" tint="0.749961851863155"/>
      </bottom>
      <diagonal/>
    </border>
    <border>
      <left style="thin">
        <color theme="1" tint="0.749961851863155"/>
      </left>
      <right/>
      <top style="thin">
        <color theme="1" tint="0.749961851863155"/>
      </top>
      <bottom/>
      <diagonal/>
    </border>
    <border>
      <left style="thin">
        <color theme="1" tint="0.749961851863155"/>
      </left>
      <right/>
      <top/>
      <bottom/>
      <diagonal/>
    </border>
    <border>
      <left style="hair">
        <color theme="0" tint="-0.499984740745262"/>
      </left>
      <right style="hair">
        <color theme="0" tint="-0.499984740745262"/>
      </right>
      <top/>
      <bottom style="hair">
        <color theme="0" tint="-0.499984740745262"/>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11">
    <xf numFmtId="0" fontId="0" fillId="0" borderId="0" xfId="0"/>
    <xf numFmtId="0" fontId="5" fillId="0" borderId="5" xfId="0" applyFont="1" applyFill="1" applyBorder="1" applyAlignment="1" applyProtection="1">
      <alignment horizontal="center" vertical="center" wrapText="1"/>
    </xf>
    <xf numFmtId="0" fontId="6" fillId="2" borderId="0" xfId="0" applyFont="1" applyFill="1" applyProtection="1">
      <protection locked="0"/>
    </xf>
    <xf numFmtId="49" fontId="6" fillId="2" borderId="0" xfId="0" applyNumberFormat="1" applyFont="1" applyFill="1" applyProtection="1">
      <protection locked="0"/>
    </xf>
    <xf numFmtId="0" fontId="6" fillId="3" borderId="1" xfId="0" applyFont="1" applyFill="1" applyBorder="1" applyProtection="1">
      <protection locked="0"/>
    </xf>
    <xf numFmtId="0" fontId="6" fillId="3" borderId="2" xfId="0" applyFont="1" applyFill="1" applyBorder="1" applyProtection="1">
      <protection locked="0"/>
    </xf>
    <xf numFmtId="49" fontId="6" fillId="3" borderId="2" xfId="0" applyNumberFormat="1" applyFont="1" applyFill="1" applyBorder="1" applyProtection="1">
      <protection locked="0"/>
    </xf>
    <xf numFmtId="0" fontId="6" fillId="3" borderId="3" xfId="0" applyFont="1" applyFill="1" applyBorder="1" applyProtection="1">
      <protection locked="0"/>
    </xf>
    <xf numFmtId="0" fontId="6" fillId="0" borderId="0" xfId="0" applyFont="1" applyProtection="1">
      <protection locked="0"/>
    </xf>
    <xf numFmtId="0" fontId="6" fillId="3" borderId="4" xfId="0" applyFont="1" applyFill="1" applyBorder="1" applyProtection="1">
      <protection locked="0"/>
    </xf>
    <xf numFmtId="0" fontId="6" fillId="3" borderId="6" xfId="0" applyFont="1" applyFill="1" applyBorder="1" applyProtection="1">
      <protection locked="0"/>
    </xf>
    <xf numFmtId="0" fontId="6" fillId="3" borderId="0" xfId="0" applyFont="1" applyFill="1" applyBorder="1" applyProtection="1">
      <protection locked="0"/>
    </xf>
    <xf numFmtId="49" fontId="6" fillId="3" borderId="0" xfId="0" applyNumberFormat="1" applyFont="1" applyFill="1" applyBorder="1" applyProtection="1">
      <protection locked="0"/>
    </xf>
    <xf numFmtId="0" fontId="6" fillId="2" borderId="0" xfId="0" applyFont="1" applyFill="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xf>
    <xf numFmtId="0" fontId="6" fillId="3" borderId="0" xfId="0" applyFont="1" applyFill="1" applyBorder="1" applyAlignment="1" applyProtection="1">
      <alignment horizontal="center" vertical="center"/>
    </xf>
    <xf numFmtId="0" fontId="7" fillId="0" borderId="5" xfId="0" applyFont="1" applyBorder="1" applyAlignment="1" applyProtection="1">
      <alignment horizontal="center" vertical="center" wrapText="1"/>
    </xf>
    <xf numFmtId="49" fontId="7" fillId="0" borderId="5" xfId="0" applyNumberFormat="1" applyFont="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3" borderId="0" xfId="0" applyFont="1" applyFill="1" applyBorder="1" applyProtection="1"/>
    <xf numFmtId="0" fontId="6" fillId="0" borderId="5" xfId="0" applyFont="1" applyFill="1" applyBorder="1" applyAlignment="1" applyProtection="1">
      <alignment horizontal="justify" vertical="center" wrapText="1"/>
    </xf>
    <xf numFmtId="0" fontId="6" fillId="0" borderId="0" xfId="0" applyFont="1" applyFill="1" applyBorder="1" applyProtection="1"/>
    <xf numFmtId="0" fontId="6" fillId="0" borderId="5" xfId="0" applyFont="1" applyBorder="1" applyAlignment="1" applyProtection="1">
      <alignment horizontal="justify" vertical="center" wrapText="1"/>
    </xf>
    <xf numFmtId="0" fontId="6" fillId="1" borderId="5" xfId="0" applyFont="1" applyFill="1" applyBorder="1" applyAlignment="1" applyProtection="1">
      <alignment horizontal="justify" vertical="center" wrapText="1"/>
    </xf>
    <xf numFmtId="9" fontId="6" fillId="0" borderId="5" xfId="1" applyFont="1" applyBorder="1" applyAlignment="1" applyProtection="1">
      <alignment horizontal="center" vertical="center"/>
      <protection locked="0"/>
    </xf>
    <xf numFmtId="9" fontId="6" fillId="3" borderId="0" xfId="1" applyFont="1" applyFill="1" applyBorder="1" applyAlignment="1" applyProtection="1">
      <alignment horizontal="center" vertical="center"/>
      <protection locked="0"/>
    </xf>
    <xf numFmtId="9" fontId="6" fillId="3" borderId="0" xfId="1" applyFont="1" applyFill="1" applyBorder="1" applyAlignment="1" applyProtection="1">
      <alignment horizontal="center" vertical="center"/>
    </xf>
    <xf numFmtId="0" fontId="5" fillId="0" borderId="5" xfId="0" applyFont="1" applyFill="1" applyBorder="1" applyAlignment="1" applyProtection="1">
      <alignment horizontal="left" vertical="center" wrapText="1"/>
    </xf>
    <xf numFmtId="9" fontId="6" fillId="0" borderId="5" xfId="1" applyFont="1" applyBorder="1" applyAlignment="1" applyProtection="1">
      <alignment horizontal="center" vertical="center"/>
    </xf>
    <xf numFmtId="49" fontId="6" fillId="0" borderId="5" xfId="0" applyNumberFormat="1" applyFont="1" applyBorder="1" applyAlignment="1" applyProtection="1">
      <alignment vertical="center" wrapText="1"/>
    </xf>
    <xf numFmtId="0" fontId="6" fillId="4" borderId="5" xfId="0" applyFont="1" applyFill="1" applyBorder="1" applyAlignment="1" applyProtection="1">
      <alignment horizontal="justify" vertical="center" wrapText="1"/>
    </xf>
    <xf numFmtId="49" fontId="8" fillId="0" borderId="5" xfId="0" applyNumberFormat="1" applyFont="1" applyFill="1" applyBorder="1" applyAlignment="1" applyProtection="1">
      <alignment vertical="center" wrapText="1"/>
    </xf>
    <xf numFmtId="49" fontId="9" fillId="0" borderId="5" xfId="2" applyNumberFormat="1" applyFont="1" applyBorder="1" applyAlignment="1" applyProtection="1">
      <alignment vertical="center" wrapText="1"/>
    </xf>
    <xf numFmtId="9" fontId="6" fillId="5" borderId="5" xfId="1" applyFont="1" applyFill="1" applyBorder="1" applyAlignment="1" applyProtection="1">
      <alignment horizontal="center" vertical="center"/>
    </xf>
    <xf numFmtId="49" fontId="9" fillId="0" borderId="5" xfId="2" applyNumberFormat="1" applyFont="1" applyFill="1" applyBorder="1" applyAlignment="1" applyProtection="1">
      <alignment vertical="center" wrapText="1"/>
    </xf>
    <xf numFmtId="49" fontId="6" fillId="0" borderId="5" xfId="0" applyNumberFormat="1" applyFont="1" applyBorder="1" applyAlignment="1" applyProtection="1">
      <alignment vertical="center" wrapText="1"/>
      <protection locked="0"/>
    </xf>
    <xf numFmtId="49" fontId="6" fillId="0" borderId="5" xfId="0" applyNumberFormat="1" applyFont="1" applyFill="1" applyBorder="1" applyAlignment="1" applyProtection="1">
      <alignment vertical="center" wrapText="1"/>
      <protection locked="0"/>
    </xf>
    <xf numFmtId="49" fontId="8" fillId="0" borderId="5" xfId="2" applyNumberFormat="1" applyFont="1" applyFill="1" applyBorder="1" applyAlignment="1" applyProtection="1">
      <alignment vertical="center" wrapText="1"/>
    </xf>
    <xf numFmtId="0" fontId="6" fillId="0" borderId="5" xfId="0" applyFont="1" applyFill="1" applyBorder="1" applyProtection="1"/>
    <xf numFmtId="0" fontId="6" fillId="0" borderId="5" xfId="0" applyFont="1" applyFill="1" applyBorder="1" applyAlignment="1" applyProtection="1">
      <alignment horizontal="center" vertical="center"/>
    </xf>
    <xf numFmtId="49" fontId="8" fillId="0" borderId="5" xfId="2" applyNumberFormat="1" applyFont="1" applyFill="1" applyBorder="1" applyAlignment="1" applyProtection="1">
      <alignment vertical="center" wrapText="1"/>
      <protection locked="0"/>
    </xf>
    <xf numFmtId="0" fontId="6" fillId="0" borderId="5" xfId="0" applyFont="1" applyFill="1" applyBorder="1" applyAlignment="1" applyProtection="1">
      <alignment vertical="center" wrapText="1"/>
    </xf>
    <xf numFmtId="0" fontId="6" fillId="0" borderId="5" xfId="0" applyFont="1" applyBorder="1" applyAlignment="1" applyProtection="1">
      <alignment horizontal="center" vertical="center" wrapText="1"/>
    </xf>
    <xf numFmtId="0" fontId="6" fillId="0" borderId="5" xfId="0" applyFont="1" applyFill="1" applyBorder="1" applyAlignment="1" applyProtection="1">
      <alignment wrapText="1"/>
    </xf>
    <xf numFmtId="0" fontId="6" fillId="0" borderId="5" xfId="0" applyFont="1" applyFill="1" applyBorder="1" applyAlignment="1" applyProtection="1">
      <alignment horizontal="left" vertical="center" wrapText="1"/>
    </xf>
    <xf numFmtId="0" fontId="6" fillId="3" borderId="9" xfId="0" applyFont="1" applyFill="1" applyBorder="1" applyProtection="1">
      <protection locked="0"/>
    </xf>
    <xf numFmtId="0" fontId="6" fillId="3" borderId="10" xfId="0" applyFont="1" applyFill="1" applyBorder="1" applyProtection="1">
      <protection locked="0"/>
    </xf>
    <xf numFmtId="49" fontId="6" fillId="3" borderId="10" xfId="0" applyNumberFormat="1" applyFont="1" applyFill="1" applyBorder="1" applyProtection="1">
      <protection locked="0"/>
    </xf>
    <xf numFmtId="0" fontId="6" fillId="3" borderId="11" xfId="0" applyFont="1" applyFill="1" applyBorder="1" applyProtection="1">
      <protection locked="0"/>
    </xf>
    <xf numFmtId="49" fontId="6" fillId="0" borderId="0" xfId="0" applyNumberFormat="1" applyFont="1" applyProtection="1">
      <protection locked="0"/>
    </xf>
    <xf numFmtId="49" fontId="8" fillId="0" borderId="5" xfId="2" applyNumberFormat="1" applyFont="1" applyBorder="1" applyAlignment="1" applyProtection="1">
      <alignment vertical="center" wrapText="1"/>
    </xf>
    <xf numFmtId="0" fontId="9" fillId="0" borderId="5" xfId="2" applyFont="1" applyBorder="1" applyAlignment="1">
      <alignment vertical="center" wrapText="1"/>
    </xf>
    <xf numFmtId="49" fontId="6" fillId="3" borderId="0" xfId="0" applyNumberFormat="1" applyFont="1" applyFill="1" applyBorder="1" applyAlignment="1" applyProtection="1">
      <alignment vertical="center"/>
    </xf>
    <xf numFmtId="49" fontId="6" fillId="3" borderId="0" xfId="0" applyNumberFormat="1"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49" fontId="8" fillId="4" borderId="5" xfId="2" applyNumberFormat="1" applyFont="1" applyFill="1" applyBorder="1" applyAlignment="1" applyProtection="1">
      <alignment vertical="center" wrapText="1"/>
      <protection locked="0"/>
    </xf>
    <xf numFmtId="49" fontId="6" fillId="3" borderId="0" xfId="1" applyNumberFormat="1" applyFont="1" applyFill="1" applyBorder="1" applyAlignment="1" applyProtection="1">
      <alignment vertical="center"/>
      <protection locked="0"/>
    </xf>
    <xf numFmtId="49" fontId="6" fillId="3" borderId="0" xfId="1" applyNumberFormat="1" applyFont="1" applyFill="1" applyBorder="1" applyAlignment="1" applyProtection="1">
      <alignment vertical="center"/>
    </xf>
    <xf numFmtId="0" fontId="10" fillId="6" borderId="0" xfId="0" applyFont="1" applyFill="1" applyProtection="1"/>
    <xf numFmtId="0" fontId="11" fillId="7" borderId="13" xfId="0" applyFont="1" applyFill="1" applyBorder="1" applyAlignment="1" applyProtection="1">
      <alignment horizontal="center" vertical="center" wrapText="1"/>
    </xf>
    <xf numFmtId="14" fontId="12" fillId="7" borderId="13" xfId="0" applyNumberFormat="1" applyFont="1" applyFill="1" applyBorder="1" applyAlignment="1" applyProtection="1">
      <alignment horizontal="center" vertical="center" wrapText="1"/>
    </xf>
    <xf numFmtId="0" fontId="14" fillId="9" borderId="17" xfId="0" applyNumberFormat="1" applyFont="1" applyFill="1" applyBorder="1" applyAlignment="1" applyProtection="1">
      <alignment horizontal="center" vertical="center" textRotation="90" wrapText="1"/>
    </xf>
    <xf numFmtId="0" fontId="14" fillId="9" borderId="17" xfId="0" applyFont="1" applyFill="1" applyBorder="1" applyAlignment="1" applyProtection="1">
      <alignment horizontal="center" vertical="center" textRotation="90" wrapText="1"/>
    </xf>
    <xf numFmtId="0" fontId="14" fillId="8" borderId="17" xfId="0" applyFont="1" applyFill="1" applyBorder="1" applyAlignment="1">
      <alignment horizontal="center" vertical="center" wrapText="1"/>
    </xf>
    <xf numFmtId="0" fontId="15" fillId="6" borderId="0" xfId="0" applyFont="1" applyFill="1" applyAlignment="1" applyProtection="1">
      <alignment horizontal="center" vertical="center"/>
    </xf>
    <xf numFmtId="0" fontId="16" fillId="4" borderId="13"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0" borderId="13" xfId="0" applyNumberFormat="1" applyFont="1" applyFill="1" applyBorder="1" applyAlignment="1" applyProtection="1">
      <alignment horizontal="center" vertical="center" wrapText="1"/>
    </xf>
    <xf numFmtId="0" fontId="17" fillId="4" borderId="13" xfId="0" applyFont="1" applyFill="1" applyBorder="1" applyAlignment="1">
      <alignment horizontal="left" vertical="center" wrapText="1"/>
    </xf>
    <xf numFmtId="14" fontId="16" fillId="4" borderId="13" xfId="0" applyNumberFormat="1" applyFont="1" applyFill="1" applyBorder="1" applyAlignment="1">
      <alignment horizontal="center" vertical="center" wrapText="1"/>
    </xf>
    <xf numFmtId="14" fontId="16" fillId="4" borderId="13" xfId="0" applyNumberFormat="1" applyFont="1" applyFill="1" applyBorder="1" applyAlignment="1">
      <alignment horizontal="left" vertical="center" wrapText="1"/>
    </xf>
    <xf numFmtId="0" fontId="16" fillId="0" borderId="1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left" vertical="center" wrapText="1"/>
    </xf>
    <xf numFmtId="0" fontId="17" fillId="5" borderId="13" xfId="0" applyNumberFormat="1" applyFont="1" applyFill="1" applyBorder="1" applyAlignment="1" applyProtection="1">
      <alignment horizontal="center" vertical="center" wrapText="1"/>
    </xf>
    <xf numFmtId="14" fontId="16" fillId="0" borderId="13" xfId="0" applyNumberFormat="1" applyFont="1" applyFill="1" applyBorder="1" applyAlignment="1">
      <alignment horizontal="center" vertical="center" wrapText="1"/>
    </xf>
    <xf numFmtId="14" fontId="16" fillId="4" borderId="23" xfId="0" applyNumberFormat="1" applyFont="1" applyFill="1" applyBorder="1" applyAlignment="1">
      <alignment horizontal="center" vertical="center" wrapText="1"/>
    </xf>
    <xf numFmtId="0" fontId="16" fillId="4" borderId="13" xfId="0" applyFont="1" applyFill="1" applyBorder="1" applyAlignment="1">
      <alignment horizontal="left" vertical="center" wrapText="1"/>
    </xf>
    <xf numFmtId="0" fontId="10" fillId="6" borderId="13" xfId="0" applyFont="1" applyFill="1" applyBorder="1" applyAlignment="1" applyProtection="1">
      <alignment vertical="center" wrapText="1"/>
    </xf>
    <xf numFmtId="0" fontId="10" fillId="6" borderId="0" xfId="0" applyFont="1" applyFill="1" applyAlignment="1" applyProtection="1">
      <alignment vertical="center"/>
    </xf>
    <xf numFmtId="0" fontId="10" fillId="6" borderId="13" xfId="0" applyFont="1" applyFill="1" applyBorder="1" applyAlignment="1" applyProtection="1"/>
    <xf numFmtId="0" fontId="10" fillId="6" borderId="0" xfId="0" applyFont="1" applyFill="1" applyBorder="1" applyAlignment="1" applyProtection="1"/>
    <xf numFmtId="9" fontId="6" fillId="0" borderId="7" xfId="0" applyNumberFormat="1" applyFont="1" applyBorder="1" applyAlignment="1" applyProtection="1">
      <alignment horizontal="center" vertical="center" wrapText="1"/>
    </xf>
    <xf numFmtId="9" fontId="6" fillId="0" borderId="8" xfId="0" applyNumberFormat="1" applyFont="1" applyBorder="1" applyAlignment="1" applyProtection="1">
      <alignment horizontal="center" vertical="center" wrapText="1"/>
    </xf>
    <xf numFmtId="9" fontId="6" fillId="0" borderId="7" xfId="1" applyFont="1" applyBorder="1" applyAlignment="1" applyProtection="1">
      <alignment horizontal="center" vertical="center"/>
    </xf>
    <xf numFmtId="9" fontId="6" fillId="0" borderId="8" xfId="1"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xf>
    <xf numFmtId="0" fontId="6" fillId="3" borderId="0" xfId="0" applyFont="1" applyFill="1" applyBorder="1" applyAlignment="1" applyProtection="1">
      <alignment horizontal="center"/>
    </xf>
    <xf numFmtId="9" fontId="6" fillId="0" borderId="5" xfId="0" applyNumberFormat="1" applyFont="1" applyBorder="1" applyAlignment="1" applyProtection="1">
      <alignment horizontal="center" vertical="center"/>
    </xf>
    <xf numFmtId="9" fontId="7" fillId="0" borderId="5" xfId="0" applyNumberFormat="1" applyFont="1" applyBorder="1" applyAlignment="1" applyProtection="1">
      <alignment horizontal="center" vertical="center"/>
    </xf>
    <xf numFmtId="0" fontId="6" fillId="0" borderId="5" xfId="0" applyFont="1" applyFill="1" applyBorder="1" applyAlignment="1" applyProtection="1">
      <alignment horizontal="center" vertical="center" wrapText="1"/>
    </xf>
    <xf numFmtId="9" fontId="6" fillId="0" borderId="5" xfId="1" applyFont="1" applyBorder="1" applyAlignment="1" applyProtection="1">
      <alignment horizontal="center" vertical="center"/>
    </xf>
    <xf numFmtId="9" fontId="6" fillId="0" borderId="12" xfId="1" applyFont="1" applyBorder="1" applyAlignment="1" applyProtection="1">
      <alignment horizontal="center" vertical="center"/>
    </xf>
    <xf numFmtId="0" fontId="14" fillId="8" borderId="21"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8" borderId="20" xfId="0" applyFont="1" applyFill="1" applyBorder="1" applyAlignment="1">
      <alignment horizontal="center" vertical="center" wrapText="1"/>
    </xf>
    <xf numFmtId="0" fontId="13" fillId="6" borderId="13" xfId="0" applyFont="1" applyFill="1" applyBorder="1" applyAlignment="1" applyProtection="1">
      <alignment horizontal="center" vertical="center"/>
    </xf>
    <xf numFmtId="0" fontId="10" fillId="6" borderId="18" xfId="0" applyFont="1" applyFill="1" applyBorder="1" applyAlignment="1" applyProtection="1">
      <alignment horizontal="center"/>
    </xf>
    <xf numFmtId="0" fontId="10" fillId="6" borderId="0" xfId="0" applyFont="1" applyFill="1" applyBorder="1" applyAlignment="1" applyProtection="1">
      <alignment horizontal="center"/>
    </xf>
    <xf numFmtId="0" fontId="14" fillId="7" borderId="14" xfId="0" applyFont="1" applyFill="1" applyBorder="1" applyAlignment="1" applyProtection="1">
      <alignment horizontal="center"/>
    </xf>
    <xf numFmtId="0" fontId="14" fillId="7" borderId="15" xfId="0" applyFont="1" applyFill="1" applyBorder="1" applyAlignment="1" applyProtection="1">
      <alignment horizontal="center"/>
    </xf>
    <xf numFmtId="0" fontId="14" fillId="9" borderId="16" xfId="0" applyFont="1" applyFill="1" applyBorder="1" applyAlignment="1" applyProtection="1">
      <alignment horizontal="center" vertical="center" wrapText="1"/>
    </xf>
  </cellXfs>
  <cellStyles count="3">
    <cellStyle name="Hipervínculo" xfId="2" builtinId="8"/>
    <cellStyle name="Normal" xfId="0" builtinId="0"/>
    <cellStyle name="Porcentaje" xfId="1" builtinId="5"/>
  </cellStyles>
  <dxfs count="4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17</xdr:col>
      <xdr:colOff>257906</xdr:colOff>
      <xdr:row>1</xdr:row>
      <xdr:rowOff>54741</xdr:rowOff>
    </xdr:from>
    <xdr:to>
      <xdr:col>18</xdr:col>
      <xdr:colOff>1609397</xdr:colOff>
      <xdr:row>2</xdr:row>
      <xdr:rowOff>0</xdr:rowOff>
    </xdr:to>
    <xdr:pic>
      <xdr:nvPicPr>
        <xdr:cNvPr id="2" name="0 Imagen">
          <a:extLst>
            <a:ext uri="{FF2B5EF4-FFF2-40B4-BE49-F238E27FC236}">
              <a16:creationId xmlns:a16="http://schemas.microsoft.com/office/drawing/2014/main" id="{81B2C519-0C0A-40D1-8CF2-7632398D1B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39550" y="245241"/>
          <a:ext cx="1609397" cy="745359"/>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lombiacompra.gov.co/sites/cce_public/files/cce_documentos/cce-pit-pl-02_plan_de_accion_gobierno_digital.pdf" TargetMode="External"/><Relationship Id="rId2" Type="http://schemas.openxmlformats.org/officeDocument/2006/relationships/hyperlink" Target="https://www.colombiacompra.gov.co/colombia-compra/informacion-financiera-y-contable/presupuesto" TargetMode="External"/><Relationship Id="rId1" Type="http://schemas.openxmlformats.org/officeDocument/2006/relationships/hyperlink" Target="https://www.colombiacompra.gov.co/colombia-compra/informes-de-gestion/informes-de-gestion-de-colombia-compra-eficient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olombiacompra.gov.co/transparencia/contratacion/anticorrupcio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pageSetUpPr fitToPage="1"/>
  </sheetPr>
  <dimension ref="A1:AH77"/>
  <sheetViews>
    <sheetView view="pageBreakPreview" topLeftCell="O16" zoomScaleNormal="60" zoomScaleSheetLayoutView="100" workbookViewId="0">
      <selection activeCell="AE23" sqref="AE23"/>
    </sheetView>
  </sheetViews>
  <sheetFormatPr baseColWidth="10" defaultColWidth="11" defaultRowHeight="12.75" x14ac:dyDescent="0.2"/>
  <cols>
    <col min="1" max="1" width="2.625" style="2" customWidth="1"/>
    <col min="2" max="2" width="2.625" style="8" customWidth="1"/>
    <col min="3" max="3" width="22.375" style="8" customWidth="1"/>
    <col min="4" max="4" width="2.625" style="8" customWidth="1"/>
    <col min="5" max="5" width="30.375" style="8" customWidth="1"/>
    <col min="6" max="6" width="2.625" style="8" customWidth="1"/>
    <col min="7" max="7" width="55.625" style="8" customWidth="1"/>
    <col min="8" max="8" width="2.625" style="8" customWidth="1"/>
    <col min="9" max="9" width="55.625" style="8" customWidth="1"/>
    <col min="10" max="10" width="2.625" style="8" customWidth="1"/>
    <col min="11" max="22" width="12.625" style="8" customWidth="1"/>
    <col min="23" max="23" width="2.625" style="8" customWidth="1"/>
    <col min="24" max="24" width="14.375" style="8" customWidth="1"/>
    <col min="25" max="25" width="2.625" style="8" customWidth="1"/>
    <col min="26" max="26" width="18.625" style="8" customWidth="1"/>
    <col min="27" max="27" width="2.625" style="8" customWidth="1"/>
    <col min="28" max="28" width="18.625" style="8" customWidth="1"/>
    <col min="29" max="29" width="2.625" style="8" customWidth="1"/>
    <col min="30" max="30" width="18.625" style="8" customWidth="1"/>
    <col min="31" max="31" width="2.625" style="8" customWidth="1"/>
    <col min="32" max="32" width="70.625" style="53" customWidth="1"/>
    <col min="33" max="33" width="2.625" style="8" customWidth="1"/>
    <col min="34" max="34" width="2.625" style="2" customWidth="1"/>
    <col min="35" max="16384" width="11" style="8"/>
  </cols>
  <sheetData>
    <row r="1" spans="1:34" s="2" customFormat="1" ht="13.5" thickBot="1" x14ac:dyDescent="0.25">
      <c r="AF1" s="3"/>
    </row>
    <row r="2" spans="1:34" ht="12" customHeight="1" thickTop="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6"/>
      <c r="AG2" s="7"/>
    </row>
    <row r="3" spans="1:34" ht="24" customHeight="1" x14ac:dyDescent="0.2">
      <c r="B3" s="9"/>
      <c r="C3" s="90" t="s">
        <v>44</v>
      </c>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10"/>
    </row>
    <row r="4" spans="1:34" ht="21.75" customHeight="1" x14ac:dyDescent="0.2">
      <c r="B4" s="9"/>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10"/>
    </row>
    <row r="5" spans="1:34" ht="23.25" customHeight="1" x14ac:dyDescent="0.2">
      <c r="B5" s="9"/>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10"/>
    </row>
    <row r="6" spans="1:34" x14ac:dyDescent="0.2">
      <c r="B6" s="9"/>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2"/>
      <c r="AG6" s="10"/>
    </row>
    <row r="7" spans="1:34" s="22" customFormat="1" ht="52.5" customHeight="1" x14ac:dyDescent="0.2">
      <c r="A7" s="13"/>
      <c r="B7" s="14"/>
      <c r="C7" s="15" t="s">
        <v>0</v>
      </c>
      <c r="D7" s="16"/>
      <c r="E7" s="17" t="s">
        <v>0</v>
      </c>
      <c r="F7" s="18"/>
      <c r="G7" s="17" t="s">
        <v>1</v>
      </c>
      <c r="H7" s="18"/>
      <c r="I7" s="17" t="s">
        <v>2</v>
      </c>
      <c r="J7" s="18"/>
      <c r="K7" s="17" t="s">
        <v>3</v>
      </c>
      <c r="L7" s="17" t="s">
        <v>4</v>
      </c>
      <c r="M7" s="17" t="s">
        <v>5</v>
      </c>
      <c r="N7" s="17" t="s">
        <v>6</v>
      </c>
      <c r="O7" s="17" t="s">
        <v>7</v>
      </c>
      <c r="P7" s="17" t="s">
        <v>8</v>
      </c>
      <c r="Q7" s="17" t="s">
        <v>9</v>
      </c>
      <c r="R7" s="17" t="s">
        <v>10</v>
      </c>
      <c r="S7" s="17" t="s">
        <v>11</v>
      </c>
      <c r="T7" s="17" t="s">
        <v>12</v>
      </c>
      <c r="U7" s="17" t="s">
        <v>13</v>
      </c>
      <c r="V7" s="17" t="s">
        <v>14</v>
      </c>
      <c r="W7" s="16"/>
      <c r="X7" s="15" t="s">
        <v>15</v>
      </c>
      <c r="Y7" s="16"/>
      <c r="Z7" s="19" t="s">
        <v>16</v>
      </c>
      <c r="AA7" s="18"/>
      <c r="AB7" s="19" t="s">
        <v>17</v>
      </c>
      <c r="AC7" s="18"/>
      <c r="AD7" s="19" t="s">
        <v>18</v>
      </c>
      <c r="AE7" s="16"/>
      <c r="AF7" s="20" t="s">
        <v>19</v>
      </c>
      <c r="AG7" s="21"/>
      <c r="AH7" s="13"/>
    </row>
    <row r="8" spans="1:34" ht="33.75" customHeight="1" x14ac:dyDescent="0.2">
      <c r="B8" s="9"/>
      <c r="C8" s="11"/>
      <c r="D8" s="11"/>
      <c r="E8" s="23"/>
      <c r="F8" s="23"/>
      <c r="G8" s="23"/>
      <c r="H8" s="23"/>
      <c r="I8" s="23"/>
      <c r="J8" s="23"/>
      <c r="K8" s="23"/>
      <c r="L8" s="23"/>
      <c r="M8" s="23"/>
      <c r="N8" s="23"/>
      <c r="O8" s="23"/>
      <c r="P8" s="23"/>
      <c r="Q8" s="23"/>
      <c r="R8" s="23"/>
      <c r="S8" s="23"/>
      <c r="T8" s="23"/>
      <c r="U8" s="23"/>
      <c r="V8" s="23"/>
      <c r="W8" s="11"/>
      <c r="X8" s="11"/>
      <c r="Y8" s="11"/>
      <c r="Z8" s="23"/>
      <c r="AA8" s="23"/>
      <c r="AB8" s="23"/>
      <c r="AC8" s="23"/>
      <c r="AD8" s="23"/>
      <c r="AE8" s="11"/>
      <c r="AF8" s="12"/>
      <c r="AG8" s="10"/>
    </row>
    <row r="9" spans="1:34" ht="97.5" customHeight="1" x14ac:dyDescent="0.2">
      <c r="B9" s="9"/>
      <c r="C9" s="91" t="s">
        <v>20</v>
      </c>
      <c r="D9" s="11"/>
      <c r="E9" s="92" t="s">
        <v>21</v>
      </c>
      <c r="F9" s="93"/>
      <c r="G9" s="24" t="s">
        <v>48</v>
      </c>
      <c r="H9" s="25"/>
      <c r="I9" s="24" t="s">
        <v>45</v>
      </c>
      <c r="J9" s="23"/>
      <c r="K9" s="26"/>
      <c r="L9" s="27"/>
      <c r="M9" s="26"/>
      <c r="N9" s="26"/>
      <c r="O9" s="26"/>
      <c r="P9" s="24"/>
      <c r="Q9" s="26"/>
      <c r="R9" s="26"/>
      <c r="S9" s="26"/>
      <c r="T9" s="26"/>
      <c r="U9" s="26"/>
      <c r="V9" s="26"/>
      <c r="W9" s="11"/>
      <c r="X9" s="28">
        <v>1</v>
      </c>
      <c r="Y9" s="11"/>
      <c r="Z9" s="86">
        <f>AVERAGE(X9:X10)</f>
        <v>1</v>
      </c>
      <c r="AA9" s="23"/>
      <c r="AB9" s="94">
        <f>AVERAGE(Z9,Z12,Z15,Z18,Z21)</f>
        <v>0.5</v>
      </c>
      <c r="AC9" s="23"/>
      <c r="AD9" s="95">
        <f>AVERAGE(AB9,AB24,AB45,AB63)</f>
        <v>0.31770833333333331</v>
      </c>
      <c r="AE9" s="11"/>
      <c r="AF9" s="39" t="s">
        <v>197</v>
      </c>
      <c r="AG9" s="10"/>
    </row>
    <row r="10" spans="1:34" ht="114.75" customHeight="1" x14ac:dyDescent="0.2">
      <c r="B10" s="9"/>
      <c r="C10" s="91"/>
      <c r="D10" s="11"/>
      <c r="E10" s="92"/>
      <c r="F10" s="93"/>
      <c r="G10" s="24" t="s">
        <v>47</v>
      </c>
      <c r="H10" s="25"/>
      <c r="I10" s="24" t="s">
        <v>46</v>
      </c>
      <c r="J10" s="23"/>
      <c r="K10" s="26"/>
      <c r="L10" s="26"/>
      <c r="M10" s="27"/>
      <c r="N10" s="26"/>
      <c r="O10" s="26"/>
      <c r="P10" s="26"/>
      <c r="Q10" s="24"/>
      <c r="R10" s="26"/>
      <c r="S10" s="26"/>
      <c r="T10" s="26"/>
      <c r="U10" s="26"/>
      <c r="V10" s="26"/>
      <c r="W10" s="11"/>
      <c r="X10" s="28">
        <v>1</v>
      </c>
      <c r="Y10" s="11"/>
      <c r="Z10" s="87"/>
      <c r="AA10" s="23"/>
      <c r="AB10" s="94"/>
      <c r="AC10" s="23"/>
      <c r="AD10" s="95"/>
      <c r="AE10" s="11"/>
      <c r="AF10" s="39" t="s">
        <v>234</v>
      </c>
      <c r="AG10" s="10"/>
    </row>
    <row r="11" spans="1:34" x14ac:dyDescent="0.2">
      <c r="B11" s="9"/>
      <c r="C11" s="91"/>
      <c r="D11" s="11"/>
      <c r="E11" s="23"/>
      <c r="F11" s="23"/>
      <c r="G11" s="25"/>
      <c r="H11" s="25"/>
      <c r="I11" s="25"/>
      <c r="J11" s="23"/>
      <c r="K11" s="23"/>
      <c r="L11" s="23"/>
      <c r="M11" s="23"/>
      <c r="N11" s="23"/>
      <c r="O11" s="23"/>
      <c r="P11" s="23"/>
      <c r="Q11" s="23"/>
      <c r="R11" s="23"/>
      <c r="S11" s="23"/>
      <c r="T11" s="23"/>
      <c r="U11" s="23"/>
      <c r="V11" s="23"/>
      <c r="W11" s="11"/>
      <c r="X11" s="29"/>
      <c r="Y11" s="11"/>
      <c r="Z11" s="30"/>
      <c r="AA11" s="23"/>
      <c r="AB11" s="94"/>
      <c r="AC11" s="23"/>
      <c r="AD11" s="95"/>
      <c r="AE11" s="11"/>
      <c r="AF11" s="56"/>
      <c r="AG11" s="10"/>
    </row>
    <row r="12" spans="1:34" ht="115.5" customHeight="1" x14ac:dyDescent="0.2">
      <c r="B12" s="9"/>
      <c r="C12" s="91"/>
      <c r="D12" s="11"/>
      <c r="E12" s="92" t="s">
        <v>22</v>
      </c>
      <c r="F12" s="23"/>
      <c r="G12" s="24" t="s">
        <v>50</v>
      </c>
      <c r="H12" s="25"/>
      <c r="I12" s="31" t="s">
        <v>23</v>
      </c>
      <c r="J12" s="23"/>
      <c r="K12" s="1"/>
      <c r="L12" s="1"/>
      <c r="M12" s="27"/>
      <c r="N12" s="1"/>
      <c r="O12" s="1"/>
      <c r="P12" s="1"/>
      <c r="Q12" s="1"/>
      <c r="R12" s="1"/>
      <c r="S12" s="1"/>
      <c r="T12" s="1"/>
      <c r="U12" s="1"/>
      <c r="V12" s="1"/>
      <c r="W12" s="11"/>
      <c r="X12" s="32">
        <v>1</v>
      </c>
      <c r="Y12" s="11"/>
      <c r="Z12" s="86">
        <f>AVERAGE(X12:X13)</f>
        <v>1</v>
      </c>
      <c r="AA12" s="23"/>
      <c r="AB12" s="94"/>
      <c r="AC12" s="23"/>
      <c r="AD12" s="95"/>
      <c r="AE12" s="11"/>
      <c r="AF12" s="39" t="s">
        <v>198</v>
      </c>
      <c r="AG12" s="10"/>
    </row>
    <row r="13" spans="1:34" ht="165.75" customHeight="1" x14ac:dyDescent="0.2">
      <c r="B13" s="9"/>
      <c r="C13" s="91"/>
      <c r="D13" s="11"/>
      <c r="E13" s="92"/>
      <c r="F13" s="23"/>
      <c r="G13" s="24" t="s">
        <v>51</v>
      </c>
      <c r="H13" s="25"/>
      <c r="I13" s="24" t="s">
        <v>49</v>
      </c>
      <c r="J13" s="23"/>
      <c r="K13" s="1"/>
      <c r="L13" s="1"/>
      <c r="M13" s="27"/>
      <c r="N13" s="1"/>
      <c r="O13" s="1"/>
      <c r="P13" s="1"/>
      <c r="Q13" s="1"/>
      <c r="R13" s="1"/>
      <c r="S13" s="1"/>
      <c r="T13" s="1"/>
      <c r="U13" s="1"/>
      <c r="V13" s="1"/>
      <c r="W13" s="11"/>
      <c r="X13" s="32">
        <v>1</v>
      </c>
      <c r="Y13" s="11"/>
      <c r="Z13" s="87"/>
      <c r="AA13" s="23"/>
      <c r="AB13" s="94"/>
      <c r="AC13" s="23"/>
      <c r="AD13" s="95"/>
      <c r="AE13" s="11"/>
      <c r="AF13" s="33" t="s">
        <v>235</v>
      </c>
      <c r="AG13" s="10"/>
    </row>
    <row r="14" spans="1:34" x14ac:dyDescent="0.2">
      <c r="B14" s="9"/>
      <c r="C14" s="91"/>
      <c r="D14" s="11"/>
      <c r="E14" s="23"/>
      <c r="F14" s="23"/>
      <c r="G14" s="25"/>
      <c r="H14" s="25"/>
      <c r="I14" s="25"/>
      <c r="J14" s="23"/>
      <c r="K14" s="23"/>
      <c r="L14" s="23"/>
      <c r="M14" s="23"/>
      <c r="N14" s="23"/>
      <c r="O14" s="23"/>
      <c r="P14" s="23"/>
      <c r="Q14" s="23"/>
      <c r="R14" s="23"/>
      <c r="S14" s="23"/>
      <c r="T14" s="23"/>
      <c r="U14" s="23"/>
      <c r="V14" s="23"/>
      <c r="W14" s="11"/>
      <c r="X14" s="30"/>
      <c r="Y14" s="11"/>
      <c r="Z14" s="30"/>
      <c r="AA14" s="23"/>
      <c r="AB14" s="94"/>
      <c r="AC14" s="23"/>
      <c r="AD14" s="95"/>
      <c r="AE14" s="11"/>
      <c r="AF14" s="56"/>
      <c r="AG14" s="10"/>
    </row>
    <row r="15" spans="1:34" ht="140.25" customHeight="1" x14ac:dyDescent="0.2">
      <c r="B15" s="9"/>
      <c r="C15" s="91"/>
      <c r="D15" s="11"/>
      <c r="E15" s="92" t="s">
        <v>24</v>
      </c>
      <c r="F15" s="23"/>
      <c r="G15" s="24" t="s">
        <v>52</v>
      </c>
      <c r="H15" s="25"/>
      <c r="I15" s="24" t="s">
        <v>54</v>
      </c>
      <c r="J15" s="23"/>
      <c r="K15" s="27"/>
      <c r="L15" s="34"/>
      <c r="M15" s="24"/>
      <c r="N15" s="24"/>
      <c r="O15" s="26"/>
      <c r="P15" s="26"/>
      <c r="Q15" s="26"/>
      <c r="R15" s="26"/>
      <c r="S15" s="26"/>
      <c r="T15" s="26"/>
      <c r="U15" s="26"/>
      <c r="V15" s="26"/>
      <c r="W15" s="11"/>
      <c r="X15" s="32">
        <v>0</v>
      </c>
      <c r="Y15" s="11"/>
      <c r="Z15" s="86">
        <f>AVERAGE(X15:X16)</f>
        <v>0.5</v>
      </c>
      <c r="AA15" s="23"/>
      <c r="AB15" s="94"/>
      <c r="AC15" s="23"/>
      <c r="AD15" s="95"/>
      <c r="AE15" s="11"/>
      <c r="AF15" s="39" t="s">
        <v>236</v>
      </c>
      <c r="AG15" s="10"/>
    </row>
    <row r="16" spans="1:34" ht="121.5" customHeight="1" x14ac:dyDescent="0.2">
      <c r="B16" s="9"/>
      <c r="C16" s="91"/>
      <c r="D16" s="11"/>
      <c r="E16" s="92"/>
      <c r="F16" s="23"/>
      <c r="G16" s="24" t="s">
        <v>53</v>
      </c>
      <c r="H16" s="25"/>
      <c r="I16" s="24" t="s">
        <v>55</v>
      </c>
      <c r="J16" s="23"/>
      <c r="K16" s="27"/>
      <c r="L16" s="26"/>
      <c r="M16" s="26"/>
      <c r="N16" s="26"/>
      <c r="O16" s="26"/>
      <c r="P16" s="26"/>
      <c r="Q16" s="26"/>
      <c r="R16" s="26"/>
      <c r="S16" s="26"/>
      <c r="T16" s="26"/>
      <c r="U16" s="26"/>
      <c r="V16" s="26"/>
      <c r="W16" s="11"/>
      <c r="X16" s="32">
        <v>1</v>
      </c>
      <c r="Y16" s="11"/>
      <c r="Z16" s="87"/>
      <c r="AA16" s="23"/>
      <c r="AB16" s="94"/>
      <c r="AC16" s="23"/>
      <c r="AD16" s="95"/>
      <c r="AE16" s="11"/>
      <c r="AF16" s="39" t="s">
        <v>237</v>
      </c>
      <c r="AG16" s="10"/>
    </row>
    <row r="17" spans="2:33" x14ac:dyDescent="0.2">
      <c r="B17" s="9"/>
      <c r="C17" s="91"/>
      <c r="D17" s="11"/>
      <c r="E17" s="23"/>
      <c r="F17" s="23"/>
      <c r="G17" s="25"/>
      <c r="H17" s="25"/>
      <c r="I17" s="25"/>
      <c r="J17" s="23"/>
      <c r="K17" s="23"/>
      <c r="L17" s="23"/>
      <c r="M17" s="23"/>
      <c r="N17" s="23"/>
      <c r="O17" s="23"/>
      <c r="P17" s="23"/>
      <c r="Q17" s="23"/>
      <c r="R17" s="23"/>
      <c r="S17" s="23"/>
      <c r="T17" s="23"/>
      <c r="U17" s="23"/>
      <c r="V17" s="23"/>
      <c r="W17" s="11"/>
      <c r="X17" s="30"/>
      <c r="Y17" s="11"/>
      <c r="Z17" s="30"/>
      <c r="AA17" s="23"/>
      <c r="AB17" s="94"/>
      <c r="AC17" s="23"/>
      <c r="AD17" s="95"/>
      <c r="AE17" s="11"/>
      <c r="AF17" s="56"/>
      <c r="AG17" s="10"/>
    </row>
    <row r="18" spans="2:33" ht="60" customHeight="1" x14ac:dyDescent="0.2">
      <c r="B18" s="9"/>
      <c r="C18" s="91"/>
      <c r="D18" s="11"/>
      <c r="E18" s="92" t="s">
        <v>25</v>
      </c>
      <c r="F18" s="23"/>
      <c r="G18" s="24" t="s">
        <v>56</v>
      </c>
      <c r="H18" s="25"/>
      <c r="I18" s="24"/>
      <c r="J18" s="23"/>
      <c r="K18" s="1"/>
      <c r="L18" s="1"/>
      <c r="M18" s="1"/>
      <c r="N18" s="1"/>
      <c r="O18" s="1"/>
      <c r="P18" s="1"/>
      <c r="Q18" s="27"/>
      <c r="R18" s="1"/>
      <c r="S18" s="1"/>
      <c r="T18" s="1"/>
      <c r="U18" s="1"/>
      <c r="V18" s="1"/>
      <c r="W18" s="11"/>
      <c r="X18" s="32">
        <v>0</v>
      </c>
      <c r="Y18" s="11"/>
      <c r="Z18" s="86">
        <f>AVERAGE(X18:X19)</f>
        <v>0</v>
      </c>
      <c r="AA18" s="23"/>
      <c r="AB18" s="94"/>
      <c r="AC18" s="23"/>
      <c r="AD18" s="95"/>
      <c r="AE18" s="11"/>
      <c r="AF18" s="39" t="s">
        <v>238</v>
      </c>
      <c r="AG18" s="10"/>
    </row>
    <row r="19" spans="2:33" ht="60" customHeight="1" x14ac:dyDescent="0.2">
      <c r="B19" s="9"/>
      <c r="C19" s="91"/>
      <c r="D19" s="11"/>
      <c r="E19" s="92"/>
      <c r="F19" s="23"/>
      <c r="G19" s="24" t="s">
        <v>57</v>
      </c>
      <c r="H19" s="25"/>
      <c r="I19" s="24"/>
      <c r="J19" s="23"/>
      <c r="K19" s="1"/>
      <c r="L19" s="1"/>
      <c r="M19" s="1"/>
      <c r="N19" s="1"/>
      <c r="O19" s="1"/>
      <c r="P19" s="1"/>
      <c r="Q19" s="1"/>
      <c r="R19" s="27"/>
      <c r="S19" s="1"/>
      <c r="T19" s="1"/>
      <c r="U19" s="1"/>
      <c r="V19" s="1"/>
      <c r="W19" s="11"/>
      <c r="X19" s="32">
        <v>0</v>
      </c>
      <c r="Y19" s="11"/>
      <c r="Z19" s="87"/>
      <c r="AA19" s="23"/>
      <c r="AB19" s="94"/>
      <c r="AC19" s="23"/>
      <c r="AD19" s="95"/>
      <c r="AE19" s="11"/>
      <c r="AF19" s="39" t="s">
        <v>238</v>
      </c>
      <c r="AG19" s="10"/>
    </row>
    <row r="20" spans="2:33" x14ac:dyDescent="0.2">
      <c r="B20" s="9"/>
      <c r="C20" s="91"/>
      <c r="D20" s="11"/>
      <c r="E20" s="23"/>
      <c r="F20" s="23"/>
      <c r="G20" s="25"/>
      <c r="H20" s="25"/>
      <c r="I20" s="25"/>
      <c r="J20" s="23"/>
      <c r="K20" s="23"/>
      <c r="L20" s="23"/>
      <c r="M20" s="23"/>
      <c r="N20" s="23"/>
      <c r="O20" s="23"/>
      <c r="P20" s="23"/>
      <c r="Q20" s="23"/>
      <c r="R20" s="23"/>
      <c r="S20" s="23"/>
      <c r="T20" s="23"/>
      <c r="U20" s="23"/>
      <c r="V20" s="23"/>
      <c r="W20" s="11"/>
      <c r="X20" s="30"/>
      <c r="Y20" s="11"/>
      <c r="Z20" s="30"/>
      <c r="AA20" s="23"/>
      <c r="AB20" s="94"/>
      <c r="AC20" s="23"/>
      <c r="AD20" s="95"/>
      <c r="AE20" s="11"/>
      <c r="AF20" s="56"/>
      <c r="AG20" s="10"/>
    </row>
    <row r="21" spans="2:33" ht="60" customHeight="1" x14ac:dyDescent="0.2">
      <c r="B21" s="9"/>
      <c r="C21" s="91"/>
      <c r="D21" s="11"/>
      <c r="E21" s="96" t="s">
        <v>26</v>
      </c>
      <c r="F21" s="23"/>
      <c r="G21" s="24" t="s">
        <v>58</v>
      </c>
      <c r="H21" s="25"/>
      <c r="I21" s="24"/>
      <c r="J21" s="23"/>
      <c r="K21" s="1"/>
      <c r="L21" s="1"/>
      <c r="M21" s="1"/>
      <c r="N21" s="1"/>
      <c r="O21" s="1"/>
      <c r="P21" s="1"/>
      <c r="Q21" s="1"/>
      <c r="R21" s="1"/>
      <c r="S21" s="1"/>
      <c r="T21" s="1"/>
      <c r="U21" s="1"/>
      <c r="V21" s="27"/>
      <c r="W21" s="11"/>
      <c r="X21" s="32">
        <v>0</v>
      </c>
      <c r="Y21" s="11"/>
      <c r="Z21" s="86">
        <f>AVERAGE(X21:X22)</f>
        <v>0</v>
      </c>
      <c r="AA21" s="23"/>
      <c r="AB21" s="94"/>
      <c r="AC21" s="23"/>
      <c r="AD21" s="95"/>
      <c r="AE21" s="11"/>
      <c r="AF21" s="41" t="s">
        <v>238</v>
      </c>
      <c r="AG21" s="10"/>
    </row>
    <row r="22" spans="2:33" ht="60" customHeight="1" x14ac:dyDescent="0.2">
      <c r="B22" s="9"/>
      <c r="C22" s="91"/>
      <c r="D22" s="11"/>
      <c r="E22" s="96"/>
      <c r="F22" s="23"/>
      <c r="G22" s="24" t="s">
        <v>59</v>
      </c>
      <c r="H22" s="25"/>
      <c r="I22" s="24"/>
      <c r="J22" s="23"/>
      <c r="K22" s="1"/>
      <c r="L22" s="1"/>
      <c r="M22" s="1"/>
      <c r="N22" s="1"/>
      <c r="O22" s="1"/>
      <c r="P22" s="1"/>
      <c r="Q22" s="1"/>
      <c r="R22" s="1"/>
      <c r="S22" s="1"/>
      <c r="T22" s="1"/>
      <c r="U22" s="1"/>
      <c r="V22" s="27"/>
      <c r="W22" s="11"/>
      <c r="X22" s="32">
        <v>0</v>
      </c>
      <c r="Y22" s="11"/>
      <c r="Z22" s="87"/>
      <c r="AA22" s="23"/>
      <c r="AB22" s="94"/>
      <c r="AC22" s="23"/>
      <c r="AD22" s="95"/>
      <c r="AE22" s="11"/>
      <c r="AF22" s="35" t="s">
        <v>238</v>
      </c>
      <c r="AG22" s="10"/>
    </row>
    <row r="23" spans="2:33" x14ac:dyDescent="0.2">
      <c r="B23" s="9"/>
      <c r="C23" s="11"/>
      <c r="D23" s="11"/>
      <c r="E23" s="23"/>
      <c r="F23" s="23"/>
      <c r="G23" s="25"/>
      <c r="H23" s="25"/>
      <c r="I23" s="25"/>
      <c r="J23" s="23"/>
      <c r="K23" s="23"/>
      <c r="L23" s="23"/>
      <c r="M23" s="23"/>
      <c r="N23" s="23"/>
      <c r="O23" s="23"/>
      <c r="P23" s="23"/>
      <c r="Q23" s="23"/>
      <c r="R23" s="23"/>
      <c r="S23" s="23"/>
      <c r="T23" s="23"/>
      <c r="U23" s="23"/>
      <c r="V23" s="23"/>
      <c r="W23" s="11"/>
      <c r="X23" s="30"/>
      <c r="Y23" s="11"/>
      <c r="Z23" s="30"/>
      <c r="AA23" s="23"/>
      <c r="AB23" s="30"/>
      <c r="AC23" s="23"/>
      <c r="AD23" s="95"/>
      <c r="AE23" s="11"/>
      <c r="AF23" s="56"/>
      <c r="AG23" s="10"/>
    </row>
    <row r="24" spans="2:33" ht="108.75" customHeight="1" x14ac:dyDescent="0.2">
      <c r="B24" s="9"/>
      <c r="C24" s="91" t="s">
        <v>27</v>
      </c>
      <c r="D24" s="11"/>
      <c r="E24" s="92" t="s">
        <v>28</v>
      </c>
      <c r="F24" s="23"/>
      <c r="G24" s="24" t="s">
        <v>60</v>
      </c>
      <c r="H24" s="25"/>
      <c r="I24" s="24" t="s">
        <v>68</v>
      </c>
      <c r="J24" s="23"/>
      <c r="K24" s="27"/>
      <c r="L24" s="24"/>
      <c r="M24" s="24"/>
      <c r="N24" s="24"/>
      <c r="O24" s="24"/>
      <c r="P24" s="24"/>
      <c r="Q24" s="24"/>
      <c r="R24" s="24"/>
      <c r="S24" s="24"/>
      <c r="T24" s="24"/>
      <c r="U24" s="24"/>
      <c r="V24" s="24"/>
      <c r="W24" s="11"/>
      <c r="X24" s="32">
        <v>1</v>
      </c>
      <c r="Y24" s="11"/>
      <c r="Z24" s="88">
        <f>AVERAGE(X24:X31)</f>
        <v>0.25</v>
      </c>
      <c r="AA24" s="23"/>
      <c r="AB24" s="97">
        <f>AVERAGE(Z24,Z33,Z37,Z42)</f>
        <v>0.25</v>
      </c>
      <c r="AC24" s="23"/>
      <c r="AD24" s="95"/>
      <c r="AE24" s="11"/>
      <c r="AF24" s="36" t="s">
        <v>199</v>
      </c>
      <c r="AG24" s="10"/>
    </row>
    <row r="25" spans="2:33" ht="129" customHeight="1" x14ac:dyDescent="0.2">
      <c r="B25" s="9"/>
      <c r="C25" s="91"/>
      <c r="D25" s="11"/>
      <c r="E25" s="92"/>
      <c r="F25" s="23"/>
      <c r="G25" s="24" t="s">
        <v>61</v>
      </c>
      <c r="H25" s="25"/>
      <c r="I25" s="24" t="s">
        <v>69</v>
      </c>
      <c r="J25" s="23"/>
      <c r="K25" s="27"/>
      <c r="L25" s="24"/>
      <c r="M25" s="24"/>
      <c r="N25" s="24"/>
      <c r="O25" s="24"/>
      <c r="P25" s="24"/>
      <c r="Q25" s="24"/>
      <c r="R25" s="24"/>
      <c r="S25" s="24"/>
      <c r="T25" s="24"/>
      <c r="U25" s="24"/>
      <c r="V25" s="24"/>
      <c r="W25" s="11"/>
      <c r="X25" s="32">
        <v>1</v>
      </c>
      <c r="Y25" s="11"/>
      <c r="Z25" s="98"/>
      <c r="AA25" s="23"/>
      <c r="AB25" s="97"/>
      <c r="AC25" s="23"/>
      <c r="AD25" s="95"/>
      <c r="AE25" s="11"/>
      <c r="AF25" s="36" t="s">
        <v>200</v>
      </c>
      <c r="AG25" s="10"/>
    </row>
    <row r="26" spans="2:33" ht="60" customHeight="1" x14ac:dyDescent="0.2">
      <c r="B26" s="9"/>
      <c r="C26" s="91"/>
      <c r="D26" s="11"/>
      <c r="E26" s="92"/>
      <c r="F26" s="23"/>
      <c r="G26" s="24" t="s">
        <v>62</v>
      </c>
      <c r="H26" s="25"/>
      <c r="I26" s="24"/>
      <c r="J26" s="23"/>
      <c r="K26" s="24"/>
      <c r="L26" s="24"/>
      <c r="M26" s="24"/>
      <c r="N26" s="24"/>
      <c r="O26" s="24"/>
      <c r="P26" s="24"/>
      <c r="Q26" s="24"/>
      <c r="R26" s="27"/>
      <c r="S26" s="24"/>
      <c r="T26" s="24"/>
      <c r="U26" s="24"/>
      <c r="V26" s="24"/>
      <c r="W26" s="11"/>
      <c r="X26" s="32">
        <v>0</v>
      </c>
      <c r="Y26" s="11"/>
      <c r="Z26" s="98"/>
      <c r="AA26" s="23"/>
      <c r="AB26" s="97"/>
      <c r="AC26" s="23"/>
      <c r="AD26" s="95"/>
      <c r="AE26" s="11"/>
      <c r="AF26" s="54" t="s">
        <v>238</v>
      </c>
      <c r="AG26" s="10"/>
    </row>
    <row r="27" spans="2:33" ht="42" customHeight="1" x14ac:dyDescent="0.2">
      <c r="B27" s="9"/>
      <c r="C27" s="91"/>
      <c r="D27" s="11"/>
      <c r="E27" s="92"/>
      <c r="F27" s="23"/>
      <c r="G27" s="24" t="s">
        <v>63</v>
      </c>
      <c r="H27" s="25"/>
      <c r="I27" s="24"/>
      <c r="J27" s="23"/>
      <c r="K27" s="24"/>
      <c r="L27" s="24"/>
      <c r="M27" s="24"/>
      <c r="N27" s="24"/>
      <c r="O27" s="24"/>
      <c r="P27" s="24"/>
      <c r="Q27" s="24"/>
      <c r="R27" s="24"/>
      <c r="S27" s="24"/>
      <c r="T27" s="24"/>
      <c r="U27" s="27"/>
      <c r="V27" s="24"/>
      <c r="W27" s="11"/>
      <c r="X27" s="28">
        <v>0</v>
      </c>
      <c r="Y27" s="11"/>
      <c r="Z27" s="98"/>
      <c r="AA27" s="23"/>
      <c r="AB27" s="97"/>
      <c r="AC27" s="23"/>
      <c r="AD27" s="95"/>
      <c r="AE27" s="11"/>
      <c r="AF27" s="54" t="s">
        <v>238</v>
      </c>
      <c r="AG27" s="10"/>
    </row>
    <row r="28" spans="2:33" ht="39" customHeight="1" x14ac:dyDescent="0.2">
      <c r="B28" s="9"/>
      <c r="C28" s="91"/>
      <c r="D28" s="11"/>
      <c r="E28" s="92"/>
      <c r="F28" s="23"/>
      <c r="G28" s="24" t="s">
        <v>64</v>
      </c>
      <c r="H28" s="25"/>
      <c r="I28" s="24"/>
      <c r="J28" s="23"/>
      <c r="K28" s="24"/>
      <c r="L28" s="24"/>
      <c r="M28" s="24"/>
      <c r="N28" s="24"/>
      <c r="O28" s="24"/>
      <c r="P28" s="24"/>
      <c r="Q28" s="24"/>
      <c r="R28" s="24"/>
      <c r="S28" s="24"/>
      <c r="T28" s="24"/>
      <c r="U28" s="24"/>
      <c r="V28" s="27"/>
      <c r="W28" s="11"/>
      <c r="X28" s="28">
        <v>0</v>
      </c>
      <c r="Y28" s="11"/>
      <c r="Z28" s="98"/>
      <c r="AA28" s="23"/>
      <c r="AB28" s="97"/>
      <c r="AC28" s="23"/>
      <c r="AD28" s="95"/>
      <c r="AE28" s="11"/>
      <c r="AF28" s="54" t="s">
        <v>238</v>
      </c>
      <c r="AG28" s="10"/>
    </row>
    <row r="29" spans="2:33" ht="34.5" customHeight="1" x14ac:dyDescent="0.2">
      <c r="B29" s="9"/>
      <c r="C29" s="91"/>
      <c r="D29" s="11"/>
      <c r="E29" s="92"/>
      <c r="F29" s="23"/>
      <c r="G29" s="24" t="s">
        <v>65</v>
      </c>
      <c r="H29" s="25"/>
      <c r="I29" s="24"/>
      <c r="J29" s="23"/>
      <c r="K29" s="24"/>
      <c r="L29" s="24"/>
      <c r="M29" s="24"/>
      <c r="N29" s="24"/>
      <c r="O29" s="24"/>
      <c r="P29" s="24"/>
      <c r="Q29" s="27"/>
      <c r="R29" s="24"/>
      <c r="S29" s="24"/>
      <c r="T29" s="24"/>
      <c r="U29" s="24"/>
      <c r="V29" s="24"/>
      <c r="W29" s="11"/>
      <c r="X29" s="28">
        <v>0</v>
      </c>
      <c r="Y29" s="11"/>
      <c r="Z29" s="98"/>
      <c r="AA29" s="23"/>
      <c r="AB29" s="97"/>
      <c r="AC29" s="23"/>
      <c r="AD29" s="95"/>
      <c r="AE29" s="11"/>
      <c r="AF29" s="54" t="s">
        <v>238</v>
      </c>
      <c r="AG29" s="10"/>
    </row>
    <row r="30" spans="2:33" ht="60" customHeight="1" x14ac:dyDescent="0.2">
      <c r="B30" s="9"/>
      <c r="C30" s="91"/>
      <c r="D30" s="11"/>
      <c r="E30" s="92"/>
      <c r="F30" s="23"/>
      <c r="G30" s="24" t="s">
        <v>66</v>
      </c>
      <c r="H30" s="25"/>
      <c r="I30" s="24"/>
      <c r="J30" s="23"/>
      <c r="K30" s="24"/>
      <c r="L30" s="24"/>
      <c r="M30" s="24"/>
      <c r="N30" s="24"/>
      <c r="O30" s="24"/>
      <c r="P30" s="24"/>
      <c r="Q30" s="24"/>
      <c r="R30" s="24"/>
      <c r="S30" s="24"/>
      <c r="T30" s="27"/>
      <c r="U30" s="24"/>
      <c r="V30" s="24"/>
      <c r="W30" s="11"/>
      <c r="X30" s="37">
        <v>0</v>
      </c>
      <c r="Y30" s="11"/>
      <c r="Z30" s="98"/>
      <c r="AA30" s="23"/>
      <c r="AB30" s="97"/>
      <c r="AC30" s="23"/>
      <c r="AD30" s="95"/>
      <c r="AE30" s="11"/>
      <c r="AF30" s="54" t="s">
        <v>238</v>
      </c>
      <c r="AG30" s="10"/>
    </row>
    <row r="31" spans="2:33" ht="60" customHeight="1" x14ac:dyDescent="0.2">
      <c r="B31" s="9"/>
      <c r="C31" s="91"/>
      <c r="D31" s="11"/>
      <c r="E31" s="92"/>
      <c r="F31" s="23"/>
      <c r="G31" s="24" t="s">
        <v>67</v>
      </c>
      <c r="H31" s="25"/>
      <c r="I31" s="24"/>
      <c r="J31" s="23"/>
      <c r="K31" s="24"/>
      <c r="L31" s="24"/>
      <c r="M31" s="24"/>
      <c r="N31" s="24"/>
      <c r="O31" s="24"/>
      <c r="P31" s="24"/>
      <c r="Q31" s="24"/>
      <c r="R31" s="24"/>
      <c r="S31" s="24"/>
      <c r="T31" s="24"/>
      <c r="U31" s="27"/>
      <c r="V31" s="24"/>
      <c r="W31" s="11"/>
      <c r="X31" s="28">
        <v>0</v>
      </c>
      <c r="Y31" s="11"/>
      <c r="Z31" s="89"/>
      <c r="AA31" s="23"/>
      <c r="AB31" s="97"/>
      <c r="AC31" s="23"/>
      <c r="AD31" s="95"/>
      <c r="AE31" s="11"/>
      <c r="AF31" s="54" t="s">
        <v>238</v>
      </c>
      <c r="AG31" s="10"/>
    </row>
    <row r="32" spans="2:33" x14ac:dyDescent="0.2">
      <c r="B32" s="9"/>
      <c r="C32" s="91"/>
      <c r="D32" s="11"/>
      <c r="E32" s="23"/>
      <c r="F32" s="23"/>
      <c r="G32" s="25"/>
      <c r="H32" s="25"/>
      <c r="I32" s="25"/>
      <c r="J32" s="23"/>
      <c r="K32" s="23"/>
      <c r="L32" s="23"/>
      <c r="M32" s="23"/>
      <c r="N32" s="23"/>
      <c r="O32" s="23"/>
      <c r="P32" s="23"/>
      <c r="Q32" s="23"/>
      <c r="R32" s="23"/>
      <c r="S32" s="23"/>
      <c r="T32" s="23"/>
      <c r="U32" s="23"/>
      <c r="V32" s="23"/>
      <c r="W32" s="11"/>
      <c r="X32" s="29"/>
      <c r="Y32" s="11"/>
      <c r="Z32" s="30"/>
      <c r="AA32" s="23"/>
      <c r="AB32" s="97"/>
      <c r="AC32" s="23"/>
      <c r="AD32" s="95"/>
      <c r="AE32" s="11"/>
      <c r="AF32" s="57"/>
      <c r="AG32" s="10"/>
    </row>
    <row r="33" spans="1:33" ht="60" customHeight="1" x14ac:dyDescent="0.2">
      <c r="B33" s="9"/>
      <c r="C33" s="91"/>
      <c r="D33" s="11"/>
      <c r="E33" s="92" t="s">
        <v>29</v>
      </c>
      <c r="F33" s="23"/>
      <c r="G33" s="24" t="s">
        <v>70</v>
      </c>
      <c r="H33" s="25"/>
      <c r="I33" s="24"/>
      <c r="J33" s="23"/>
      <c r="K33" s="26"/>
      <c r="L33" s="26"/>
      <c r="M33" s="26"/>
      <c r="N33" s="26"/>
      <c r="O33" s="26"/>
      <c r="P33" s="26"/>
      <c r="Q33" s="26"/>
      <c r="R33" s="26"/>
      <c r="S33" s="26"/>
      <c r="T33" s="26"/>
      <c r="U33" s="27"/>
      <c r="V33" s="26"/>
      <c r="W33" s="11"/>
      <c r="X33" s="28">
        <v>0</v>
      </c>
      <c r="Y33" s="11"/>
      <c r="Z33" s="97">
        <f>+AVERAGE(X33:X35)</f>
        <v>0</v>
      </c>
      <c r="AA33" s="23"/>
      <c r="AB33" s="97"/>
      <c r="AC33" s="23"/>
      <c r="AD33" s="95"/>
      <c r="AE33" s="11"/>
      <c r="AF33" s="54" t="s">
        <v>238</v>
      </c>
      <c r="AG33" s="10"/>
    </row>
    <row r="34" spans="1:33" ht="60" customHeight="1" x14ac:dyDescent="0.2">
      <c r="B34" s="9"/>
      <c r="C34" s="91"/>
      <c r="D34" s="11"/>
      <c r="E34" s="92"/>
      <c r="F34" s="23"/>
      <c r="G34" s="24" t="s">
        <v>71</v>
      </c>
      <c r="H34" s="25"/>
      <c r="I34" s="24"/>
      <c r="J34" s="23"/>
      <c r="K34" s="26"/>
      <c r="L34" s="26"/>
      <c r="M34" s="26"/>
      <c r="N34" s="24"/>
      <c r="O34" s="24"/>
      <c r="P34" s="24"/>
      <c r="Q34" s="24"/>
      <c r="R34" s="24"/>
      <c r="S34" s="24"/>
      <c r="T34" s="24"/>
      <c r="U34" s="24"/>
      <c r="V34" s="27"/>
      <c r="W34" s="11"/>
      <c r="X34" s="28">
        <v>0</v>
      </c>
      <c r="Y34" s="11"/>
      <c r="Z34" s="97"/>
      <c r="AA34" s="23"/>
      <c r="AB34" s="97"/>
      <c r="AC34" s="23"/>
      <c r="AD34" s="95"/>
      <c r="AE34" s="11"/>
      <c r="AF34" s="54" t="s">
        <v>238</v>
      </c>
      <c r="AG34" s="10"/>
    </row>
    <row r="35" spans="1:33" ht="60" customHeight="1" x14ac:dyDescent="0.2">
      <c r="B35" s="9"/>
      <c r="C35" s="91"/>
      <c r="D35" s="11"/>
      <c r="E35" s="92"/>
      <c r="F35" s="23"/>
      <c r="G35" s="24" t="s">
        <v>72</v>
      </c>
      <c r="H35" s="25"/>
      <c r="I35" s="24"/>
      <c r="J35" s="23"/>
      <c r="K35" s="26"/>
      <c r="L35" s="26"/>
      <c r="M35" s="26"/>
      <c r="N35" s="24"/>
      <c r="O35" s="26"/>
      <c r="P35" s="26"/>
      <c r="Q35" s="26"/>
      <c r="R35" s="24"/>
      <c r="S35" s="26"/>
      <c r="T35" s="26"/>
      <c r="U35" s="27"/>
      <c r="V35" s="24"/>
      <c r="W35" s="11"/>
      <c r="X35" s="28">
        <v>0</v>
      </c>
      <c r="Y35" s="11"/>
      <c r="Z35" s="97"/>
      <c r="AA35" s="23"/>
      <c r="AB35" s="97"/>
      <c r="AC35" s="23"/>
      <c r="AD35" s="95"/>
      <c r="AE35" s="11"/>
      <c r="AF35" s="54" t="s">
        <v>238</v>
      </c>
      <c r="AG35" s="10"/>
    </row>
    <row r="36" spans="1:33" x14ac:dyDescent="0.2">
      <c r="B36" s="9"/>
      <c r="C36" s="91"/>
      <c r="D36" s="11"/>
      <c r="E36" s="23"/>
      <c r="F36" s="23"/>
      <c r="G36" s="25"/>
      <c r="H36" s="25"/>
      <c r="I36" s="25"/>
      <c r="J36" s="23"/>
      <c r="K36" s="23"/>
      <c r="L36" s="23"/>
      <c r="M36" s="23"/>
      <c r="N36" s="23"/>
      <c r="O36" s="23"/>
      <c r="P36" s="23"/>
      <c r="Q36" s="23"/>
      <c r="R36" s="23"/>
      <c r="S36" s="23"/>
      <c r="T36" s="23"/>
      <c r="U36" s="23"/>
      <c r="V36" s="23"/>
      <c r="W36" s="11"/>
      <c r="X36" s="29"/>
      <c r="Y36" s="11"/>
      <c r="Z36" s="30"/>
      <c r="AA36" s="23"/>
      <c r="AB36" s="97"/>
      <c r="AC36" s="23"/>
      <c r="AD36" s="95"/>
      <c r="AE36" s="11"/>
      <c r="AF36" s="58"/>
      <c r="AG36" s="10"/>
    </row>
    <row r="37" spans="1:33" ht="60" customHeight="1" x14ac:dyDescent="0.2">
      <c r="B37" s="9"/>
      <c r="C37" s="91"/>
      <c r="D37" s="11"/>
      <c r="E37" s="92" t="s">
        <v>80</v>
      </c>
      <c r="F37" s="23"/>
      <c r="G37" s="24" t="s">
        <v>73</v>
      </c>
      <c r="H37" s="25"/>
      <c r="I37" s="24"/>
      <c r="J37" s="23"/>
      <c r="K37" s="26"/>
      <c r="L37" s="26"/>
      <c r="M37" s="26"/>
      <c r="N37" s="24"/>
      <c r="O37" s="24"/>
      <c r="P37" s="24"/>
      <c r="Q37" s="24"/>
      <c r="R37" s="24"/>
      <c r="S37" s="24"/>
      <c r="T37" s="24"/>
      <c r="U37" s="24"/>
      <c r="V37" s="27"/>
      <c r="W37" s="11"/>
      <c r="X37" s="32">
        <v>0</v>
      </c>
      <c r="Y37" s="11"/>
      <c r="Z37" s="97">
        <f>+AVERAGE(X37:X40)</f>
        <v>0.75</v>
      </c>
      <c r="AA37" s="23"/>
      <c r="AB37" s="97"/>
      <c r="AC37" s="23"/>
      <c r="AD37" s="95"/>
      <c r="AE37" s="11"/>
      <c r="AF37" s="54" t="s">
        <v>238</v>
      </c>
      <c r="AG37" s="10"/>
    </row>
    <row r="38" spans="1:33" ht="122.25" customHeight="1" x14ac:dyDescent="0.2">
      <c r="B38" s="9"/>
      <c r="C38" s="91"/>
      <c r="D38" s="11"/>
      <c r="E38" s="92"/>
      <c r="F38" s="23"/>
      <c r="G38" s="24" t="s">
        <v>74</v>
      </c>
      <c r="H38" s="25"/>
      <c r="I38" s="24" t="s">
        <v>77</v>
      </c>
      <c r="J38" s="23"/>
      <c r="K38" s="26"/>
      <c r="L38" s="26"/>
      <c r="M38" s="27"/>
      <c r="O38" s="26"/>
      <c r="P38" s="26"/>
      <c r="Q38" s="26"/>
      <c r="R38" s="26"/>
      <c r="S38" s="26"/>
      <c r="T38" s="26"/>
      <c r="U38" s="26"/>
      <c r="V38" s="24"/>
      <c r="W38" s="11"/>
      <c r="X38" s="32">
        <v>1</v>
      </c>
      <c r="Y38" s="11"/>
      <c r="Z38" s="97"/>
      <c r="AA38" s="23"/>
      <c r="AB38" s="97"/>
      <c r="AC38" s="23"/>
      <c r="AD38" s="95"/>
      <c r="AE38" s="11"/>
      <c r="AF38" s="41" t="s">
        <v>239</v>
      </c>
      <c r="AG38" s="10"/>
    </row>
    <row r="39" spans="1:33" ht="126.75" customHeight="1" x14ac:dyDescent="0.2">
      <c r="B39" s="9"/>
      <c r="C39" s="91"/>
      <c r="D39" s="11"/>
      <c r="E39" s="92"/>
      <c r="F39" s="23"/>
      <c r="G39" s="24" t="s">
        <v>75</v>
      </c>
      <c r="H39" s="25"/>
      <c r="I39" s="24" t="s">
        <v>78</v>
      </c>
      <c r="J39" s="23"/>
      <c r="K39" s="26"/>
      <c r="L39" s="26"/>
      <c r="M39" s="27"/>
      <c r="N39" s="24"/>
      <c r="O39" s="26"/>
      <c r="P39" s="26"/>
      <c r="Q39" s="26"/>
      <c r="R39" s="24"/>
      <c r="S39" s="26"/>
      <c r="T39" s="26"/>
      <c r="U39" s="26"/>
      <c r="V39" s="24"/>
      <c r="W39" s="11"/>
      <c r="X39" s="32">
        <v>1</v>
      </c>
      <c r="Y39" s="11"/>
      <c r="Z39" s="97"/>
      <c r="AA39" s="23"/>
      <c r="AB39" s="97"/>
      <c r="AC39" s="23"/>
      <c r="AD39" s="95"/>
      <c r="AE39" s="11"/>
      <c r="AF39" s="55" t="s">
        <v>240</v>
      </c>
      <c r="AG39" s="10"/>
    </row>
    <row r="40" spans="1:33" ht="135.75" customHeight="1" x14ac:dyDescent="0.2">
      <c r="B40" s="9"/>
      <c r="C40" s="91"/>
      <c r="D40" s="11"/>
      <c r="E40" s="92"/>
      <c r="F40" s="23"/>
      <c r="G40" s="24" t="s">
        <v>76</v>
      </c>
      <c r="H40" s="25"/>
      <c r="I40" s="24" t="s">
        <v>79</v>
      </c>
      <c r="J40" s="23"/>
      <c r="K40" s="26"/>
      <c r="L40" s="26"/>
      <c r="M40" s="27"/>
      <c r="N40" s="24"/>
      <c r="O40" s="26"/>
      <c r="P40" s="26"/>
      <c r="Q40" s="26"/>
      <c r="R40" s="24"/>
      <c r="S40" s="26"/>
      <c r="T40" s="26"/>
      <c r="U40" s="26"/>
      <c r="V40" s="24"/>
      <c r="W40" s="11"/>
      <c r="X40" s="32">
        <v>1</v>
      </c>
      <c r="Y40" s="11"/>
      <c r="Z40" s="97"/>
      <c r="AA40" s="23"/>
      <c r="AB40" s="97"/>
      <c r="AC40" s="23"/>
      <c r="AD40" s="95"/>
      <c r="AE40" s="11"/>
      <c r="AF40" s="38" t="s">
        <v>201</v>
      </c>
      <c r="AG40" s="10"/>
    </row>
    <row r="41" spans="1:33" x14ac:dyDescent="0.2">
      <c r="B41" s="9"/>
      <c r="C41" s="91"/>
      <c r="D41" s="11"/>
      <c r="E41" s="23"/>
      <c r="F41" s="23"/>
      <c r="G41" s="23"/>
      <c r="H41" s="23"/>
      <c r="I41" s="23"/>
      <c r="J41" s="23"/>
      <c r="K41" s="23"/>
      <c r="L41" s="23"/>
      <c r="M41" s="23"/>
      <c r="N41" s="23"/>
      <c r="O41" s="23"/>
      <c r="P41" s="23"/>
      <c r="Q41" s="23"/>
      <c r="R41" s="23"/>
      <c r="S41" s="23"/>
      <c r="T41" s="23"/>
      <c r="U41" s="23"/>
      <c r="V41" s="23"/>
      <c r="W41" s="11"/>
      <c r="X41" s="29"/>
      <c r="Y41" s="11"/>
      <c r="Z41" s="30"/>
      <c r="AA41" s="23"/>
      <c r="AB41" s="97"/>
      <c r="AC41" s="23"/>
      <c r="AD41" s="95"/>
      <c r="AE41" s="11"/>
      <c r="AF41" s="57"/>
      <c r="AG41" s="10"/>
    </row>
    <row r="42" spans="1:33" ht="54.75" customHeight="1" x14ac:dyDescent="0.2">
      <c r="B42" s="9"/>
      <c r="C42" s="91"/>
      <c r="D42" s="11"/>
      <c r="E42" s="92" t="s">
        <v>30</v>
      </c>
      <c r="F42" s="23"/>
      <c r="G42" s="24" t="s">
        <v>81</v>
      </c>
      <c r="H42" s="25"/>
      <c r="I42" s="42"/>
      <c r="J42" s="23"/>
      <c r="K42" s="26"/>
      <c r="L42" s="26"/>
      <c r="M42" s="24"/>
      <c r="N42" s="24"/>
      <c r="O42" s="24"/>
      <c r="P42" s="24"/>
      <c r="Q42" s="24"/>
      <c r="R42" s="24"/>
      <c r="S42" s="26"/>
      <c r="T42" s="26"/>
      <c r="U42" s="26"/>
      <c r="V42" s="27"/>
      <c r="W42" s="11"/>
      <c r="X42" s="28">
        <v>0</v>
      </c>
      <c r="Y42" s="11"/>
      <c r="Z42" s="88">
        <f>AVERAGE(X42:X43)</f>
        <v>0</v>
      </c>
      <c r="AA42" s="23"/>
      <c r="AB42" s="97"/>
      <c r="AC42" s="23"/>
      <c r="AD42" s="95"/>
      <c r="AE42" s="11"/>
      <c r="AF42" s="54" t="s">
        <v>238</v>
      </c>
      <c r="AG42" s="10"/>
    </row>
    <row r="43" spans="1:33" ht="60" customHeight="1" x14ac:dyDescent="0.2">
      <c r="B43" s="9"/>
      <c r="C43" s="91"/>
      <c r="D43" s="11"/>
      <c r="E43" s="92"/>
      <c r="F43" s="23"/>
      <c r="G43" s="24" t="s">
        <v>82</v>
      </c>
      <c r="H43" s="25"/>
      <c r="I43" s="24"/>
      <c r="J43" s="23"/>
      <c r="K43" s="26"/>
      <c r="L43" s="26"/>
      <c r="M43" s="24"/>
      <c r="N43" s="24"/>
      <c r="O43" s="24"/>
      <c r="P43" s="24"/>
      <c r="Q43" s="24"/>
      <c r="R43" s="27"/>
      <c r="S43" s="26"/>
      <c r="T43" s="26"/>
      <c r="U43" s="26"/>
      <c r="V43" s="24"/>
      <c r="W43" s="11"/>
      <c r="X43" s="28">
        <v>0</v>
      </c>
      <c r="Y43" s="11"/>
      <c r="Z43" s="89"/>
      <c r="AA43" s="23"/>
      <c r="AB43" s="97"/>
      <c r="AC43" s="23"/>
      <c r="AD43" s="95"/>
      <c r="AE43" s="11"/>
      <c r="AF43" s="54" t="s">
        <v>238</v>
      </c>
      <c r="AG43" s="10"/>
    </row>
    <row r="44" spans="1:33" x14ac:dyDescent="0.2">
      <c r="B44" s="9"/>
      <c r="C44" s="11"/>
      <c r="D44" s="11"/>
      <c r="E44" s="23"/>
      <c r="F44" s="23"/>
      <c r="G44" s="23"/>
      <c r="H44" s="23"/>
      <c r="I44" s="23"/>
      <c r="J44" s="23"/>
      <c r="K44" s="23"/>
      <c r="L44" s="23"/>
      <c r="M44" s="23"/>
      <c r="N44" s="23"/>
      <c r="O44" s="23"/>
      <c r="P44" s="23"/>
      <c r="Q44" s="23"/>
      <c r="R44" s="23"/>
      <c r="S44" s="23"/>
      <c r="T44" s="23"/>
      <c r="U44" s="23"/>
      <c r="V44" s="23"/>
      <c r="W44" s="11"/>
      <c r="X44" s="29"/>
      <c r="Y44" s="11"/>
      <c r="Z44" s="30"/>
      <c r="AA44" s="23"/>
      <c r="AB44" s="30"/>
      <c r="AC44" s="23"/>
      <c r="AD44" s="95"/>
      <c r="AE44" s="11"/>
      <c r="AF44" s="57"/>
      <c r="AG44" s="10"/>
    </row>
    <row r="45" spans="1:33" ht="52.5" customHeight="1" x14ac:dyDescent="0.2">
      <c r="B45" s="9"/>
      <c r="C45" s="91" t="s">
        <v>31</v>
      </c>
      <c r="D45" s="11"/>
      <c r="E45" s="92" t="s">
        <v>32</v>
      </c>
      <c r="F45" s="23"/>
      <c r="G45" s="24" t="s">
        <v>83</v>
      </c>
      <c r="H45" s="25"/>
      <c r="I45" s="43" t="s">
        <v>86</v>
      </c>
      <c r="J45" s="23"/>
      <c r="K45" s="26"/>
      <c r="L45" s="26"/>
      <c r="M45" s="27"/>
      <c r="N45" s="24"/>
      <c r="O45" s="26"/>
      <c r="P45" s="24"/>
      <c r="Q45" s="26"/>
      <c r="R45" s="24"/>
      <c r="S45" s="26"/>
      <c r="T45" s="26"/>
      <c r="U45" s="24"/>
      <c r="V45" s="24"/>
      <c r="W45" s="11"/>
      <c r="X45" s="28">
        <v>1</v>
      </c>
      <c r="Y45" s="11"/>
      <c r="Z45" s="88">
        <f>+AVERAGE(X45:X47)</f>
        <v>0.33333333333333331</v>
      </c>
      <c r="AA45" s="23"/>
      <c r="AB45" s="88">
        <f>AVERAGE(Z45,Z49,Z54,Z59,Z61)</f>
        <v>0.27083333333333331</v>
      </c>
      <c r="AC45" s="23"/>
      <c r="AD45" s="95"/>
      <c r="AE45" s="11"/>
      <c r="AF45" s="44" t="s">
        <v>112</v>
      </c>
      <c r="AG45" s="10"/>
    </row>
    <row r="46" spans="1:33" ht="54" customHeight="1" x14ac:dyDescent="0.2">
      <c r="A46" s="2">
        <v>0</v>
      </c>
      <c r="B46" s="9"/>
      <c r="C46" s="91"/>
      <c r="D46" s="11"/>
      <c r="E46" s="92"/>
      <c r="F46" s="23"/>
      <c r="G46" s="24" t="s">
        <v>84</v>
      </c>
      <c r="H46" s="25"/>
      <c r="I46" s="42"/>
      <c r="J46" s="23"/>
      <c r="K46" s="26"/>
      <c r="L46" s="26"/>
      <c r="M46" s="26"/>
      <c r="N46" s="24"/>
      <c r="O46" s="26"/>
      <c r="P46" s="27"/>
      <c r="Q46" s="26"/>
      <c r="R46" s="24"/>
      <c r="S46" s="26"/>
      <c r="T46" s="26"/>
      <c r="U46" s="24"/>
      <c r="V46" s="24"/>
      <c r="W46" s="11"/>
      <c r="X46" s="28">
        <v>0</v>
      </c>
      <c r="Y46" s="11"/>
      <c r="Z46" s="98"/>
      <c r="AA46" s="23"/>
      <c r="AB46" s="98"/>
      <c r="AC46" s="23"/>
      <c r="AD46" s="95"/>
      <c r="AE46" s="11"/>
      <c r="AF46" s="54" t="s">
        <v>238</v>
      </c>
      <c r="AG46" s="10"/>
    </row>
    <row r="47" spans="1:33" ht="96.75" customHeight="1" x14ac:dyDescent="0.2">
      <c r="B47" s="9"/>
      <c r="C47" s="91"/>
      <c r="D47" s="11"/>
      <c r="E47" s="92"/>
      <c r="F47" s="23"/>
      <c r="G47" s="24" t="s">
        <v>85</v>
      </c>
      <c r="H47" s="25"/>
      <c r="I47" s="24"/>
      <c r="J47" s="23"/>
      <c r="K47" s="26"/>
      <c r="L47" s="26"/>
      <c r="M47" s="26"/>
      <c r="N47" s="24"/>
      <c r="O47" s="27"/>
      <c r="P47" s="24"/>
      <c r="Q47" s="26"/>
      <c r="R47" s="24"/>
      <c r="S47" s="26"/>
      <c r="T47" s="26"/>
      <c r="U47" s="24"/>
      <c r="V47" s="24"/>
      <c r="W47" s="11"/>
      <c r="X47" s="28">
        <v>0</v>
      </c>
      <c r="Y47" s="11"/>
      <c r="Z47" s="89"/>
      <c r="AA47" s="23"/>
      <c r="AB47" s="98"/>
      <c r="AC47" s="23"/>
      <c r="AD47" s="95"/>
      <c r="AE47" s="11"/>
      <c r="AF47" s="54" t="s">
        <v>238</v>
      </c>
      <c r="AG47" s="10"/>
    </row>
    <row r="48" spans="1:33" ht="15" customHeight="1" x14ac:dyDescent="0.2">
      <c r="B48" s="9"/>
      <c r="C48" s="91"/>
      <c r="D48" s="11"/>
      <c r="E48" s="23"/>
      <c r="F48" s="23"/>
      <c r="G48" s="25"/>
      <c r="H48" s="25"/>
      <c r="I48" s="25"/>
      <c r="J48" s="23"/>
      <c r="K48" s="23"/>
      <c r="L48" s="23"/>
      <c r="M48" s="23"/>
      <c r="N48" s="23"/>
      <c r="O48" s="23"/>
      <c r="P48" s="23"/>
      <c r="Q48" s="23"/>
      <c r="R48" s="23"/>
      <c r="S48" s="23"/>
      <c r="T48" s="23"/>
      <c r="U48" s="23"/>
      <c r="V48" s="23"/>
      <c r="W48" s="11"/>
      <c r="X48" s="29"/>
      <c r="Y48" s="11"/>
      <c r="Z48" s="30"/>
      <c r="AA48" s="23"/>
      <c r="AB48" s="98"/>
      <c r="AC48" s="23"/>
      <c r="AD48" s="95"/>
      <c r="AE48" s="11"/>
      <c r="AF48" s="57"/>
      <c r="AG48" s="10"/>
    </row>
    <row r="49" spans="2:33" ht="72" customHeight="1" x14ac:dyDescent="0.2">
      <c r="B49" s="9"/>
      <c r="C49" s="91"/>
      <c r="D49" s="11"/>
      <c r="E49" s="92" t="s">
        <v>33</v>
      </c>
      <c r="F49" s="23"/>
      <c r="G49" s="24" t="s">
        <v>87</v>
      </c>
      <c r="H49" s="25"/>
      <c r="I49" s="24"/>
      <c r="J49" s="23"/>
      <c r="K49" s="26"/>
      <c r="L49" s="26"/>
      <c r="M49" s="26"/>
      <c r="N49" s="24"/>
      <c r="O49" s="27"/>
      <c r="P49" s="26"/>
      <c r="Q49" s="26"/>
      <c r="R49" s="24"/>
      <c r="S49" s="26"/>
      <c r="T49" s="26"/>
      <c r="U49" s="26"/>
      <c r="V49" s="24"/>
      <c r="W49" s="11"/>
      <c r="X49" s="28">
        <v>0</v>
      </c>
      <c r="Y49" s="11"/>
      <c r="Z49" s="97">
        <f>AVERAGE(X49:X52)</f>
        <v>0.25</v>
      </c>
      <c r="AA49" s="23"/>
      <c r="AB49" s="98"/>
      <c r="AC49" s="23"/>
      <c r="AD49" s="95"/>
      <c r="AE49" s="11"/>
      <c r="AF49" s="54" t="s">
        <v>238</v>
      </c>
      <c r="AG49" s="10"/>
    </row>
    <row r="50" spans="2:33" ht="120.75" customHeight="1" x14ac:dyDescent="0.2">
      <c r="B50" s="9"/>
      <c r="C50" s="91"/>
      <c r="D50" s="11"/>
      <c r="E50" s="92"/>
      <c r="F50" s="23"/>
      <c r="G50" s="24" t="s">
        <v>88</v>
      </c>
      <c r="H50" s="25"/>
      <c r="I50" s="24" t="s">
        <v>91</v>
      </c>
      <c r="J50" s="23"/>
      <c r="K50" s="26"/>
      <c r="L50" s="26"/>
      <c r="M50" s="27"/>
      <c r="N50" s="24"/>
      <c r="O50" s="26"/>
      <c r="P50" s="26"/>
      <c r="Q50" s="26"/>
      <c r="R50" s="24"/>
      <c r="S50" s="26"/>
      <c r="T50" s="24"/>
      <c r="U50" s="26"/>
      <c r="V50" s="24"/>
      <c r="W50" s="11"/>
      <c r="X50" s="28">
        <v>1</v>
      </c>
      <c r="Y50" s="11"/>
      <c r="Z50" s="97"/>
      <c r="AA50" s="23"/>
      <c r="AB50" s="98"/>
      <c r="AC50" s="23"/>
      <c r="AD50" s="95"/>
      <c r="AE50" s="11"/>
      <c r="AF50" s="40" t="s">
        <v>113</v>
      </c>
      <c r="AG50" s="10"/>
    </row>
    <row r="51" spans="2:33" ht="60" customHeight="1" x14ac:dyDescent="0.2">
      <c r="B51" s="9"/>
      <c r="C51" s="91"/>
      <c r="D51" s="11"/>
      <c r="E51" s="92"/>
      <c r="F51" s="23"/>
      <c r="G51" s="24" t="s">
        <v>89</v>
      </c>
      <c r="H51" s="25"/>
      <c r="I51" s="24"/>
      <c r="J51" s="23"/>
      <c r="K51" s="26"/>
      <c r="L51" s="26"/>
      <c r="M51" s="26"/>
      <c r="N51" s="24"/>
      <c r="O51" s="26"/>
      <c r="P51" s="26"/>
      <c r="Q51" s="26"/>
      <c r="R51" s="24"/>
      <c r="S51" s="26"/>
      <c r="T51" s="27"/>
      <c r="U51" s="26"/>
      <c r="V51" s="24"/>
      <c r="W51" s="11"/>
      <c r="X51" s="28">
        <v>0</v>
      </c>
      <c r="Y51" s="11"/>
      <c r="Z51" s="97"/>
      <c r="AA51" s="23"/>
      <c r="AB51" s="98"/>
      <c r="AC51" s="23"/>
      <c r="AD51" s="95"/>
      <c r="AE51" s="11"/>
      <c r="AF51" s="54" t="s">
        <v>238</v>
      </c>
      <c r="AG51" s="10"/>
    </row>
    <row r="52" spans="2:33" ht="60" customHeight="1" x14ac:dyDescent="0.2">
      <c r="B52" s="9"/>
      <c r="C52" s="91"/>
      <c r="D52" s="11"/>
      <c r="E52" s="92"/>
      <c r="F52" s="23"/>
      <c r="G52" s="24" t="s">
        <v>90</v>
      </c>
      <c r="H52" s="25"/>
      <c r="I52" s="24" t="s">
        <v>111</v>
      </c>
      <c r="J52" s="23"/>
      <c r="K52" s="26"/>
      <c r="L52" s="26"/>
      <c r="M52" s="27"/>
      <c r="N52" s="24"/>
      <c r="O52" s="26"/>
      <c r="P52" s="26"/>
      <c r="Q52" s="26"/>
      <c r="R52" s="24"/>
      <c r="S52" s="26"/>
      <c r="T52" s="26"/>
      <c r="U52" s="26"/>
      <c r="V52" s="24"/>
      <c r="W52" s="11"/>
      <c r="X52" s="28">
        <v>0</v>
      </c>
      <c r="Y52" s="11"/>
      <c r="Z52" s="97"/>
      <c r="AA52" s="23"/>
      <c r="AB52" s="98"/>
      <c r="AC52" s="23"/>
      <c r="AD52" s="95"/>
      <c r="AE52" s="11"/>
      <c r="AF52" s="40" t="s">
        <v>202</v>
      </c>
      <c r="AG52" s="10"/>
    </row>
    <row r="53" spans="2:33" ht="15" customHeight="1" x14ac:dyDescent="0.2">
      <c r="B53" s="9"/>
      <c r="C53" s="91"/>
      <c r="D53" s="11"/>
      <c r="E53" s="23"/>
      <c r="F53" s="23"/>
      <c r="G53" s="25"/>
      <c r="H53" s="25"/>
      <c r="I53" s="25"/>
      <c r="J53" s="23"/>
      <c r="K53" s="23"/>
      <c r="L53" s="23"/>
      <c r="M53" s="23"/>
      <c r="N53" s="23"/>
      <c r="O53" s="23"/>
      <c r="P53" s="23"/>
      <c r="Q53" s="23"/>
      <c r="R53" s="23"/>
      <c r="S53" s="23"/>
      <c r="T53" s="23"/>
      <c r="U53" s="23"/>
      <c r="V53" s="23"/>
      <c r="W53" s="11"/>
      <c r="X53" s="29"/>
      <c r="Y53" s="11"/>
      <c r="Z53" s="30"/>
      <c r="AA53" s="23"/>
      <c r="AB53" s="98"/>
      <c r="AC53" s="23"/>
      <c r="AD53" s="95"/>
      <c r="AE53" s="11"/>
      <c r="AF53" s="57"/>
      <c r="AG53" s="10"/>
    </row>
    <row r="54" spans="2:33" ht="38.25" customHeight="1" x14ac:dyDescent="0.2">
      <c r="B54" s="9"/>
      <c r="C54" s="91"/>
      <c r="D54" s="11"/>
      <c r="E54" s="92" t="s">
        <v>34</v>
      </c>
      <c r="F54" s="23"/>
      <c r="G54" s="24" t="s">
        <v>94</v>
      </c>
      <c r="H54" s="25"/>
      <c r="I54" s="42"/>
      <c r="J54" s="23"/>
      <c r="K54" s="34"/>
      <c r="L54" s="34"/>
      <c r="M54" s="34"/>
      <c r="N54" s="34"/>
      <c r="O54" s="34"/>
      <c r="P54" s="34"/>
      <c r="Q54" s="27"/>
      <c r="R54" s="34"/>
      <c r="S54" s="34"/>
      <c r="T54" s="34"/>
      <c r="U54" s="34"/>
      <c r="V54" s="34"/>
      <c r="W54" s="11"/>
      <c r="X54" s="28">
        <v>0</v>
      </c>
      <c r="Y54" s="11"/>
      <c r="Z54" s="88">
        <f>+AVERAGE(X54:X56)</f>
        <v>0.5</v>
      </c>
      <c r="AA54" s="23"/>
      <c r="AB54" s="98"/>
      <c r="AC54" s="23"/>
      <c r="AD54" s="95"/>
      <c r="AE54" s="11"/>
      <c r="AF54" s="54" t="s">
        <v>238</v>
      </c>
      <c r="AG54" s="10"/>
    </row>
    <row r="55" spans="2:33" ht="81" customHeight="1" x14ac:dyDescent="0.2">
      <c r="B55" s="9"/>
      <c r="C55" s="91"/>
      <c r="D55" s="11"/>
      <c r="E55" s="92"/>
      <c r="F55" s="23"/>
      <c r="G55" s="24" t="s">
        <v>95</v>
      </c>
      <c r="H55" s="25"/>
      <c r="I55" s="45" t="s">
        <v>92</v>
      </c>
      <c r="J55" s="23"/>
      <c r="K55" s="34"/>
      <c r="L55" s="34"/>
      <c r="M55" s="27"/>
      <c r="N55" s="34"/>
      <c r="O55" s="34"/>
      <c r="P55" s="34"/>
      <c r="Q55" s="34"/>
      <c r="R55" s="34"/>
      <c r="S55" s="34"/>
      <c r="T55" s="34"/>
      <c r="U55" s="34"/>
      <c r="V55" s="34"/>
      <c r="W55" s="11"/>
      <c r="X55" s="28">
        <v>1</v>
      </c>
      <c r="Y55" s="11"/>
      <c r="Z55" s="98"/>
      <c r="AA55" s="23"/>
      <c r="AB55" s="98"/>
      <c r="AC55" s="23"/>
      <c r="AD55" s="95"/>
      <c r="AE55" s="11"/>
      <c r="AF55" s="59" t="s">
        <v>114</v>
      </c>
      <c r="AG55" s="10"/>
    </row>
    <row r="56" spans="2:33" ht="85.5" customHeight="1" x14ac:dyDescent="0.2">
      <c r="B56" s="9"/>
      <c r="C56" s="91"/>
      <c r="D56" s="11"/>
      <c r="E56" s="92"/>
      <c r="F56" s="23"/>
      <c r="G56" s="24" t="s">
        <v>96</v>
      </c>
      <c r="H56" s="25"/>
      <c r="I56" s="24" t="s">
        <v>93</v>
      </c>
      <c r="J56" s="23"/>
      <c r="K56" s="34"/>
      <c r="L56" s="34"/>
      <c r="M56" s="34"/>
      <c r="N56" s="27"/>
      <c r="O56" s="34"/>
      <c r="P56" s="34"/>
      <c r="Q56" s="34"/>
      <c r="R56" s="34"/>
      <c r="S56" s="34"/>
      <c r="T56" s="34"/>
      <c r="U56" s="34"/>
      <c r="V56" s="34"/>
      <c r="W56" s="11"/>
      <c r="X56" s="28">
        <v>0.5</v>
      </c>
      <c r="Y56" s="11"/>
      <c r="Z56" s="89"/>
      <c r="AA56" s="23"/>
      <c r="AB56" s="98"/>
      <c r="AC56" s="23"/>
      <c r="AD56" s="95"/>
      <c r="AE56" s="11"/>
      <c r="AF56" s="59" t="s">
        <v>115</v>
      </c>
      <c r="AG56" s="10"/>
    </row>
    <row r="57" spans="2:33" ht="15" customHeight="1" x14ac:dyDescent="0.2">
      <c r="B57" s="9"/>
      <c r="C57" s="91"/>
      <c r="D57" s="11"/>
      <c r="E57" s="23"/>
      <c r="F57" s="23"/>
      <c r="G57" s="25"/>
      <c r="H57" s="25"/>
      <c r="I57" s="25"/>
      <c r="J57" s="23"/>
      <c r="K57" s="23"/>
      <c r="L57" s="23"/>
      <c r="M57" s="23"/>
      <c r="N57" s="23"/>
      <c r="O57" s="23"/>
      <c r="P57" s="23"/>
      <c r="Q57" s="23"/>
      <c r="R57" s="23"/>
      <c r="S57" s="23"/>
      <c r="T57" s="23"/>
      <c r="U57" s="23"/>
      <c r="V57" s="23"/>
      <c r="W57" s="11"/>
      <c r="X57" s="29"/>
      <c r="Y57" s="11"/>
      <c r="Z57" s="30"/>
      <c r="AA57" s="23"/>
      <c r="AB57" s="98"/>
      <c r="AC57" s="23"/>
      <c r="AD57" s="95"/>
      <c r="AE57" s="11"/>
      <c r="AF57" s="57"/>
      <c r="AG57" s="10"/>
    </row>
    <row r="58" spans="2:33" ht="31.5" customHeight="1" x14ac:dyDescent="0.2">
      <c r="B58" s="9"/>
      <c r="C58" s="91"/>
      <c r="D58" s="11"/>
      <c r="E58" s="92" t="s">
        <v>35</v>
      </c>
      <c r="F58" s="23"/>
      <c r="G58" s="24" t="s">
        <v>97</v>
      </c>
      <c r="H58" s="25"/>
      <c r="I58" s="24"/>
      <c r="J58" s="23"/>
      <c r="K58" s="26"/>
      <c r="L58" s="26"/>
      <c r="M58" s="26"/>
      <c r="N58" s="26"/>
      <c r="O58" s="26"/>
      <c r="P58" s="27"/>
      <c r="Q58" s="26"/>
      <c r="R58" s="26"/>
      <c r="S58" s="26"/>
      <c r="T58" s="26"/>
      <c r="U58" s="26"/>
      <c r="V58" s="26"/>
      <c r="W58" s="11"/>
      <c r="X58" s="28">
        <v>0</v>
      </c>
      <c r="Y58" s="11"/>
      <c r="Z58" s="88">
        <f>AVERAGE(X58:X59)</f>
        <v>0</v>
      </c>
      <c r="AA58" s="23"/>
      <c r="AB58" s="98"/>
      <c r="AC58" s="23"/>
      <c r="AD58" s="95"/>
      <c r="AE58" s="11"/>
      <c r="AF58" s="54" t="s">
        <v>238</v>
      </c>
      <c r="AG58" s="10"/>
    </row>
    <row r="59" spans="2:33" ht="41.25" customHeight="1" x14ac:dyDescent="0.2">
      <c r="B59" s="9"/>
      <c r="C59" s="91"/>
      <c r="D59" s="11"/>
      <c r="E59" s="92"/>
      <c r="F59" s="23"/>
      <c r="G59" s="24" t="s">
        <v>98</v>
      </c>
      <c r="H59" s="25"/>
      <c r="I59" s="24"/>
      <c r="J59" s="23"/>
      <c r="K59" s="26"/>
      <c r="L59" s="26"/>
      <c r="M59" s="26"/>
      <c r="N59" s="26"/>
      <c r="O59" s="26"/>
      <c r="P59" s="27"/>
      <c r="Q59" s="26"/>
      <c r="R59" s="26"/>
      <c r="S59" s="26"/>
      <c r="T59" s="26"/>
      <c r="U59" s="26"/>
      <c r="V59" s="26"/>
      <c r="W59" s="11"/>
      <c r="X59" s="28">
        <v>0</v>
      </c>
      <c r="Y59" s="11"/>
      <c r="Z59" s="89"/>
      <c r="AA59" s="23"/>
      <c r="AB59" s="98"/>
      <c r="AC59" s="23"/>
      <c r="AD59" s="95"/>
      <c r="AE59" s="11"/>
      <c r="AF59" s="54" t="s">
        <v>238</v>
      </c>
      <c r="AG59" s="10"/>
    </row>
    <row r="60" spans="2:33" ht="15" customHeight="1" x14ac:dyDescent="0.2">
      <c r="B60" s="9"/>
      <c r="C60" s="91"/>
      <c r="D60" s="11"/>
      <c r="E60" s="23"/>
      <c r="F60" s="23"/>
      <c r="G60" s="25"/>
      <c r="H60" s="25"/>
      <c r="I60" s="25"/>
      <c r="J60" s="23"/>
      <c r="K60" s="23"/>
      <c r="L60" s="23"/>
      <c r="M60" s="23"/>
      <c r="N60" s="23"/>
      <c r="O60" s="23"/>
      <c r="P60" s="23"/>
      <c r="Q60" s="23"/>
      <c r="R60" s="23"/>
      <c r="S60" s="23"/>
      <c r="T60" s="23"/>
      <c r="U60" s="23"/>
      <c r="V60" s="23"/>
      <c r="W60" s="11"/>
      <c r="X60" s="29"/>
      <c r="Y60" s="11"/>
      <c r="Z60" s="30"/>
      <c r="AA60" s="23"/>
      <c r="AB60" s="98"/>
      <c r="AC60" s="23"/>
      <c r="AD60" s="95"/>
      <c r="AE60" s="11"/>
      <c r="AF60" s="57"/>
      <c r="AG60" s="10"/>
    </row>
    <row r="61" spans="2:33" ht="60" customHeight="1" x14ac:dyDescent="0.2">
      <c r="B61" s="9"/>
      <c r="C61" s="91"/>
      <c r="D61" s="11"/>
      <c r="E61" s="46" t="s">
        <v>36</v>
      </c>
      <c r="F61" s="23"/>
      <c r="G61" s="24" t="s">
        <v>99</v>
      </c>
      <c r="H61" s="25"/>
      <c r="I61" s="24"/>
      <c r="J61" s="23"/>
      <c r="K61" s="26"/>
      <c r="L61" s="26"/>
      <c r="M61" s="26"/>
      <c r="N61" s="24"/>
      <c r="O61" s="24"/>
      <c r="P61" s="24"/>
      <c r="Q61" s="27"/>
      <c r="R61" s="24"/>
      <c r="S61" s="26"/>
      <c r="T61" s="26"/>
      <c r="U61" s="26"/>
      <c r="V61" s="24"/>
      <c r="W61" s="11"/>
      <c r="X61" s="28">
        <v>0</v>
      </c>
      <c r="Y61" s="11"/>
      <c r="Z61" s="32">
        <f>+X61</f>
        <v>0</v>
      </c>
      <c r="AA61" s="23"/>
      <c r="AB61" s="89"/>
      <c r="AC61" s="23"/>
      <c r="AD61" s="95"/>
      <c r="AE61" s="11"/>
      <c r="AF61" s="54" t="s">
        <v>238</v>
      </c>
      <c r="AG61" s="10"/>
    </row>
    <row r="62" spans="2:33" x14ac:dyDescent="0.2">
      <c r="B62" s="9"/>
      <c r="C62" s="11"/>
      <c r="D62" s="11"/>
      <c r="E62" s="23"/>
      <c r="F62" s="23"/>
      <c r="G62" s="25"/>
      <c r="H62" s="25"/>
      <c r="I62" s="25"/>
      <c r="J62" s="23"/>
      <c r="K62" s="23"/>
      <c r="L62" s="23"/>
      <c r="M62" s="23"/>
      <c r="N62" s="23"/>
      <c r="O62" s="23"/>
      <c r="P62" s="23"/>
      <c r="Q62" s="23"/>
      <c r="R62" s="23"/>
      <c r="S62" s="23"/>
      <c r="T62" s="23"/>
      <c r="U62" s="23"/>
      <c r="V62" s="23"/>
      <c r="W62" s="11"/>
      <c r="X62" s="29"/>
      <c r="Y62" s="11"/>
      <c r="Z62" s="30"/>
      <c r="AA62" s="23"/>
      <c r="AB62" s="30"/>
      <c r="AC62" s="23"/>
      <c r="AD62" s="95"/>
      <c r="AE62" s="11"/>
      <c r="AF62" s="57"/>
      <c r="AG62" s="10"/>
    </row>
    <row r="63" spans="2:33" ht="38.25" customHeight="1" x14ac:dyDescent="0.2">
      <c r="B63" s="9"/>
      <c r="C63" s="91" t="s">
        <v>37</v>
      </c>
      <c r="D63" s="11"/>
      <c r="E63" s="92" t="s">
        <v>38</v>
      </c>
      <c r="F63" s="23"/>
      <c r="G63" s="24" t="s">
        <v>101</v>
      </c>
      <c r="H63" s="25"/>
      <c r="I63" s="47"/>
      <c r="J63" s="23"/>
      <c r="K63" s="26"/>
      <c r="L63" s="26"/>
      <c r="M63" s="26"/>
      <c r="N63" s="24"/>
      <c r="O63" s="24"/>
      <c r="P63" s="24"/>
      <c r="Q63" s="27"/>
      <c r="R63" s="24"/>
      <c r="S63" s="24"/>
      <c r="T63" s="24"/>
      <c r="U63" s="24"/>
      <c r="V63" s="24"/>
      <c r="W63" s="11"/>
      <c r="X63" s="32">
        <v>0</v>
      </c>
      <c r="Y63" s="11"/>
      <c r="Z63" s="97">
        <f>AVERAGE(X63:X66)</f>
        <v>0.25</v>
      </c>
      <c r="AA63" s="23"/>
      <c r="AB63" s="97">
        <f>AVERAGE(Z63,Z68,Z70,Z73,Z75)</f>
        <v>0.25</v>
      </c>
      <c r="AC63" s="23"/>
      <c r="AD63" s="95"/>
      <c r="AE63" s="11"/>
      <c r="AF63" s="54" t="s">
        <v>238</v>
      </c>
      <c r="AG63" s="10"/>
    </row>
    <row r="64" spans="2:33" ht="40.5" customHeight="1" x14ac:dyDescent="0.2">
      <c r="B64" s="9"/>
      <c r="C64" s="91"/>
      <c r="D64" s="11"/>
      <c r="E64" s="92"/>
      <c r="F64" s="23"/>
      <c r="G64" s="24" t="s">
        <v>102</v>
      </c>
      <c r="H64" s="25"/>
      <c r="I64" s="48" t="s">
        <v>39</v>
      </c>
      <c r="J64" s="23"/>
      <c r="K64" s="26"/>
      <c r="L64" s="26"/>
      <c r="M64" s="27"/>
      <c r="N64" s="24"/>
      <c r="O64" s="24"/>
      <c r="P64" s="24"/>
      <c r="Q64" s="24"/>
      <c r="R64" s="24"/>
      <c r="S64" s="24"/>
      <c r="T64" s="24"/>
      <c r="U64" s="24"/>
      <c r="V64" s="24"/>
      <c r="W64" s="11"/>
      <c r="X64" s="32">
        <v>1</v>
      </c>
      <c r="Y64" s="11"/>
      <c r="Z64" s="97"/>
      <c r="AA64" s="23"/>
      <c r="AB64" s="97"/>
      <c r="AC64" s="23"/>
      <c r="AD64" s="95"/>
      <c r="AE64" s="11"/>
      <c r="AF64" s="40" t="s">
        <v>241</v>
      </c>
      <c r="AG64" s="10"/>
    </row>
    <row r="65" spans="2:33" ht="60" customHeight="1" x14ac:dyDescent="0.2">
      <c r="B65" s="9"/>
      <c r="C65" s="91"/>
      <c r="D65" s="11"/>
      <c r="E65" s="92"/>
      <c r="F65" s="23"/>
      <c r="G65" s="24" t="s">
        <v>103</v>
      </c>
      <c r="H65" s="25"/>
      <c r="I65" s="24"/>
      <c r="J65" s="23"/>
      <c r="K65" s="26"/>
      <c r="L65" s="26"/>
      <c r="M65" s="26"/>
      <c r="N65" s="24"/>
      <c r="O65" s="24"/>
      <c r="P65" s="24"/>
      <c r="Q65" s="27"/>
      <c r="R65" s="24"/>
      <c r="S65" s="24"/>
      <c r="T65" s="24"/>
      <c r="U65" s="24"/>
      <c r="V65" s="24"/>
      <c r="W65" s="11"/>
      <c r="X65" s="32">
        <v>0</v>
      </c>
      <c r="Y65" s="11"/>
      <c r="Z65" s="97"/>
      <c r="AA65" s="23"/>
      <c r="AB65" s="97"/>
      <c r="AC65" s="23"/>
      <c r="AD65" s="95"/>
      <c r="AE65" s="11"/>
      <c r="AF65" s="54" t="s">
        <v>238</v>
      </c>
      <c r="AG65" s="10"/>
    </row>
    <row r="66" spans="2:33" ht="102.75" customHeight="1" x14ac:dyDescent="0.2">
      <c r="B66" s="9"/>
      <c r="C66" s="91"/>
      <c r="D66" s="11"/>
      <c r="E66" s="92"/>
      <c r="F66" s="23"/>
      <c r="G66" s="24" t="s">
        <v>104</v>
      </c>
      <c r="H66" s="25"/>
      <c r="I66" s="24" t="s">
        <v>100</v>
      </c>
      <c r="J66" s="23"/>
      <c r="K66" s="26"/>
      <c r="L66" s="26"/>
      <c r="M66" s="26"/>
      <c r="N66" s="27"/>
      <c r="O66" s="24"/>
      <c r="P66" s="24"/>
      <c r="Q66" s="24"/>
      <c r="R66" s="24"/>
      <c r="S66" s="24"/>
      <c r="T66" s="24"/>
      <c r="U66" s="24"/>
      <c r="V66" s="24"/>
      <c r="W66" s="11"/>
      <c r="X66" s="28">
        <v>0</v>
      </c>
      <c r="Y66" s="11"/>
      <c r="Z66" s="97"/>
      <c r="AA66" s="23"/>
      <c r="AB66" s="97"/>
      <c r="AC66" s="23"/>
      <c r="AD66" s="95"/>
      <c r="AE66" s="11"/>
      <c r="AF66" s="40" t="s">
        <v>203</v>
      </c>
      <c r="AG66" s="10"/>
    </row>
    <row r="67" spans="2:33" x14ac:dyDescent="0.2">
      <c r="B67" s="9"/>
      <c r="C67" s="91"/>
      <c r="D67" s="11"/>
      <c r="E67" s="23"/>
      <c r="F67" s="23"/>
      <c r="G67" s="25"/>
      <c r="H67" s="25"/>
      <c r="I67" s="25"/>
      <c r="J67" s="23"/>
      <c r="K67" s="23"/>
      <c r="L67" s="23"/>
      <c r="M67" s="23"/>
      <c r="N67" s="23"/>
      <c r="O67" s="23"/>
      <c r="P67" s="23"/>
      <c r="Q67" s="23"/>
      <c r="R67" s="23"/>
      <c r="S67" s="23"/>
      <c r="T67" s="23"/>
      <c r="U67" s="23"/>
      <c r="V67" s="23"/>
      <c r="W67" s="11"/>
      <c r="X67" s="29"/>
      <c r="Y67" s="11"/>
      <c r="Z67" s="30"/>
      <c r="AA67" s="23"/>
      <c r="AB67" s="97"/>
      <c r="AC67" s="23"/>
      <c r="AD67" s="95"/>
      <c r="AE67" s="11"/>
      <c r="AF67" s="60"/>
      <c r="AG67" s="10"/>
    </row>
    <row r="68" spans="2:33" ht="60" customHeight="1" x14ac:dyDescent="0.2">
      <c r="B68" s="9"/>
      <c r="C68" s="91"/>
      <c r="D68" s="11"/>
      <c r="E68" s="46" t="s">
        <v>40</v>
      </c>
      <c r="F68" s="23"/>
      <c r="G68" s="24" t="s">
        <v>105</v>
      </c>
      <c r="H68" s="25"/>
      <c r="I68" s="24"/>
      <c r="J68" s="23"/>
      <c r="K68" s="26"/>
      <c r="L68" s="26"/>
      <c r="M68" s="26"/>
      <c r="N68" s="24"/>
      <c r="O68" s="24"/>
      <c r="P68" s="27"/>
      <c r="Q68" s="24"/>
      <c r="R68" s="24"/>
      <c r="S68" s="24"/>
      <c r="T68" s="24"/>
      <c r="U68" s="26"/>
      <c r="V68" s="24"/>
      <c r="W68" s="11"/>
      <c r="X68" s="28">
        <v>0</v>
      </c>
      <c r="Y68" s="11"/>
      <c r="Z68" s="32">
        <f>AVERAGE(X68:X68)</f>
        <v>0</v>
      </c>
      <c r="AA68" s="23"/>
      <c r="AB68" s="97"/>
      <c r="AC68" s="23"/>
      <c r="AD68" s="95"/>
      <c r="AE68" s="11"/>
      <c r="AF68" s="54" t="s">
        <v>238</v>
      </c>
      <c r="AG68" s="10"/>
    </row>
    <row r="69" spans="2:33" x14ac:dyDescent="0.2">
      <c r="B69" s="9"/>
      <c r="C69" s="91"/>
      <c r="D69" s="11"/>
      <c r="E69" s="23"/>
      <c r="F69" s="23"/>
      <c r="G69" s="25"/>
      <c r="H69" s="25"/>
      <c r="I69" s="25"/>
      <c r="J69" s="23"/>
      <c r="K69" s="23"/>
      <c r="L69" s="23"/>
      <c r="M69" s="23"/>
      <c r="N69" s="23"/>
      <c r="O69" s="23"/>
      <c r="P69" s="23"/>
      <c r="Q69" s="23"/>
      <c r="R69" s="23"/>
      <c r="S69" s="23"/>
      <c r="T69" s="23"/>
      <c r="U69" s="23"/>
      <c r="V69" s="23"/>
      <c r="W69" s="11"/>
      <c r="X69" s="29"/>
      <c r="Y69" s="11"/>
      <c r="Z69" s="30"/>
      <c r="AA69" s="23"/>
      <c r="AB69" s="97"/>
      <c r="AC69" s="23"/>
      <c r="AD69" s="95"/>
      <c r="AE69" s="11"/>
      <c r="AF69" s="61"/>
      <c r="AG69" s="10"/>
    </row>
    <row r="70" spans="2:33" ht="36" customHeight="1" x14ac:dyDescent="0.2">
      <c r="B70" s="9"/>
      <c r="C70" s="91"/>
      <c r="D70" s="11"/>
      <c r="E70" s="92" t="s">
        <v>41</v>
      </c>
      <c r="F70" s="23"/>
      <c r="G70" s="24" t="s">
        <v>106</v>
      </c>
      <c r="H70" s="25"/>
      <c r="I70" s="42"/>
      <c r="J70" s="23"/>
      <c r="K70" s="26"/>
      <c r="L70" s="26"/>
      <c r="M70" s="26"/>
      <c r="N70" s="24"/>
      <c r="O70" s="26"/>
      <c r="P70" s="26"/>
      <c r="Q70" s="27"/>
      <c r="R70" s="24"/>
      <c r="S70" s="26"/>
      <c r="T70" s="26"/>
      <c r="U70" s="26"/>
      <c r="V70" s="24"/>
      <c r="W70" s="11"/>
      <c r="X70" s="32">
        <v>0</v>
      </c>
      <c r="Y70" s="11"/>
      <c r="Z70" s="88">
        <f>+X70:X71</f>
        <v>0</v>
      </c>
      <c r="AA70" s="23"/>
      <c r="AB70" s="97"/>
      <c r="AC70" s="23"/>
      <c r="AD70" s="95"/>
      <c r="AE70" s="11"/>
      <c r="AF70" s="54" t="s">
        <v>238</v>
      </c>
      <c r="AG70" s="10"/>
    </row>
    <row r="71" spans="2:33" ht="60" customHeight="1" x14ac:dyDescent="0.2">
      <c r="B71" s="9"/>
      <c r="C71" s="91"/>
      <c r="D71" s="11"/>
      <c r="E71" s="92"/>
      <c r="F71" s="23"/>
      <c r="G71" s="24" t="s">
        <v>107</v>
      </c>
      <c r="H71" s="25"/>
      <c r="I71" s="24"/>
      <c r="J71" s="23"/>
      <c r="K71" s="26"/>
      <c r="L71" s="26"/>
      <c r="M71" s="26"/>
      <c r="N71" s="24"/>
      <c r="O71" s="26"/>
      <c r="P71" s="26"/>
      <c r="Q71" s="27"/>
      <c r="R71" s="24"/>
      <c r="S71" s="26"/>
      <c r="T71" s="26"/>
      <c r="U71" s="26"/>
      <c r="V71" s="24"/>
      <c r="W71" s="11"/>
      <c r="X71" s="32">
        <v>0</v>
      </c>
      <c r="Y71" s="11"/>
      <c r="Z71" s="89"/>
      <c r="AA71" s="23"/>
      <c r="AB71" s="97"/>
      <c r="AC71" s="23"/>
      <c r="AD71" s="95"/>
      <c r="AE71" s="11"/>
      <c r="AF71" s="54" t="s">
        <v>238</v>
      </c>
      <c r="AG71" s="10"/>
    </row>
    <row r="72" spans="2:33" x14ac:dyDescent="0.2">
      <c r="B72" s="9"/>
      <c r="C72" s="91"/>
      <c r="D72" s="11"/>
      <c r="E72" s="23"/>
      <c r="F72" s="23"/>
      <c r="G72" s="25"/>
      <c r="H72" s="25"/>
      <c r="I72" s="25"/>
      <c r="J72" s="23"/>
      <c r="K72" s="23"/>
      <c r="L72" s="23"/>
      <c r="M72" s="23"/>
      <c r="N72" s="23"/>
      <c r="O72" s="23"/>
      <c r="P72" s="23"/>
      <c r="Q72" s="23"/>
      <c r="R72" s="23"/>
      <c r="S72" s="23"/>
      <c r="T72" s="23"/>
      <c r="U72" s="23"/>
      <c r="V72" s="23"/>
      <c r="W72" s="11"/>
      <c r="X72" s="30"/>
      <c r="Y72" s="11"/>
      <c r="Z72" s="30"/>
      <c r="AA72" s="23"/>
      <c r="AB72" s="97"/>
      <c r="AC72" s="23"/>
      <c r="AD72" s="95"/>
      <c r="AE72" s="11"/>
      <c r="AF72" s="61"/>
      <c r="AG72" s="10"/>
    </row>
    <row r="73" spans="2:33" ht="60" customHeight="1" x14ac:dyDescent="0.2">
      <c r="B73" s="9"/>
      <c r="C73" s="91"/>
      <c r="D73" s="11"/>
      <c r="E73" s="46" t="s">
        <v>42</v>
      </c>
      <c r="F73" s="23"/>
      <c r="G73" s="24" t="s">
        <v>109</v>
      </c>
      <c r="H73" s="25"/>
      <c r="I73" s="24" t="s">
        <v>108</v>
      </c>
      <c r="J73" s="23"/>
      <c r="K73" s="26"/>
      <c r="L73" s="26"/>
      <c r="M73" s="26"/>
      <c r="N73" s="27"/>
      <c r="O73" s="24"/>
      <c r="P73" s="24"/>
      <c r="Q73" s="24"/>
      <c r="R73" s="24"/>
      <c r="S73" s="24"/>
      <c r="T73" s="26"/>
      <c r="U73" s="26"/>
      <c r="V73" s="24"/>
      <c r="W73" s="11"/>
      <c r="X73" s="32">
        <v>1</v>
      </c>
      <c r="Y73" s="11"/>
      <c r="Z73" s="32">
        <f>+X73</f>
        <v>1</v>
      </c>
      <c r="AA73" s="23"/>
      <c r="AB73" s="97"/>
      <c r="AC73" s="23"/>
      <c r="AD73" s="95"/>
      <c r="AE73" s="11"/>
      <c r="AF73" s="40" t="s">
        <v>242</v>
      </c>
      <c r="AG73" s="10"/>
    </row>
    <row r="74" spans="2:33" x14ac:dyDescent="0.2">
      <c r="B74" s="9"/>
      <c r="C74" s="91"/>
      <c r="D74" s="11"/>
      <c r="E74" s="23"/>
      <c r="F74" s="23"/>
      <c r="G74" s="25"/>
      <c r="H74" s="25"/>
      <c r="I74" s="25"/>
      <c r="J74" s="23"/>
      <c r="K74" s="23"/>
      <c r="L74" s="23"/>
      <c r="M74" s="23"/>
      <c r="N74" s="23"/>
      <c r="O74" s="23"/>
      <c r="P74" s="23"/>
      <c r="Q74" s="23"/>
      <c r="R74" s="23"/>
      <c r="S74" s="23"/>
      <c r="T74" s="23"/>
      <c r="U74" s="23"/>
      <c r="V74" s="23"/>
      <c r="W74" s="11"/>
      <c r="X74" s="29"/>
      <c r="Y74" s="11"/>
      <c r="Z74" s="30"/>
      <c r="AA74" s="23"/>
      <c r="AB74" s="97"/>
      <c r="AC74" s="23"/>
      <c r="AD74" s="95"/>
      <c r="AE74" s="11"/>
      <c r="AF74" s="60"/>
      <c r="AG74" s="10"/>
    </row>
    <row r="75" spans="2:33" ht="60" customHeight="1" x14ac:dyDescent="0.2">
      <c r="B75" s="9"/>
      <c r="C75" s="91"/>
      <c r="D75" s="11"/>
      <c r="E75" s="46" t="s">
        <v>43</v>
      </c>
      <c r="F75" s="23"/>
      <c r="G75" s="24" t="s">
        <v>110</v>
      </c>
      <c r="H75" s="25"/>
      <c r="I75" s="24"/>
      <c r="J75" s="23"/>
      <c r="K75" s="26"/>
      <c r="L75" s="26"/>
      <c r="M75" s="26"/>
      <c r="N75" s="24"/>
      <c r="O75" s="26"/>
      <c r="P75" s="26"/>
      <c r="Q75" s="26"/>
      <c r="R75" s="24"/>
      <c r="S75" s="26"/>
      <c r="T75" s="26"/>
      <c r="U75" s="27"/>
      <c r="V75" s="24"/>
      <c r="W75" s="11"/>
      <c r="X75" s="28">
        <v>0</v>
      </c>
      <c r="Y75" s="11"/>
      <c r="Z75" s="32">
        <f>AVERAGE(X75:X75)</f>
        <v>0</v>
      </c>
      <c r="AA75" s="23"/>
      <c r="AB75" s="97"/>
      <c r="AC75" s="23"/>
      <c r="AD75" s="95"/>
      <c r="AE75" s="11"/>
      <c r="AF75" s="54" t="s">
        <v>238</v>
      </c>
      <c r="AG75" s="10"/>
    </row>
    <row r="76" spans="2:33" ht="13.5" thickBot="1" x14ac:dyDescent="0.25">
      <c r="B76" s="49"/>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1"/>
      <c r="AG76" s="52"/>
    </row>
    <row r="77" spans="2:33" s="2" customFormat="1" ht="13.5" thickTop="1" x14ac:dyDescent="0.2">
      <c r="AF77" s="3"/>
    </row>
  </sheetData>
  <sheetProtection algorithmName="SHA-512" hashValue="DfrahPxzrB9fmSy7znctwqZD0TnVk5+SoY6ZUBHaW5HtYk5JVZw72ploOQsE9/3WT+S08aN3w4c2uPyk59EIng==" saltValue="icX85B+K9x4nks2EJCLYWQ==" spinCount="100000" sheet="1" objects="1" scenarios="1"/>
  <mergeCells count="41">
    <mergeCell ref="C24:C43"/>
    <mergeCell ref="E24:E31"/>
    <mergeCell ref="AB24:AB43"/>
    <mergeCell ref="Z24:Z31"/>
    <mergeCell ref="E33:E35"/>
    <mergeCell ref="Z33:Z35"/>
    <mergeCell ref="Z37:Z40"/>
    <mergeCell ref="E37:E40"/>
    <mergeCell ref="E42:E43"/>
    <mergeCell ref="C63:C75"/>
    <mergeCell ref="E21:E22"/>
    <mergeCell ref="Z63:Z66"/>
    <mergeCell ref="Z45:Z47"/>
    <mergeCell ref="AB63:AB75"/>
    <mergeCell ref="E70:E71"/>
    <mergeCell ref="Z70:Z71"/>
    <mergeCell ref="E45:E47"/>
    <mergeCell ref="E54:E56"/>
    <mergeCell ref="Z54:Z56"/>
    <mergeCell ref="E58:E59"/>
    <mergeCell ref="AB45:AB61"/>
    <mergeCell ref="E49:E52"/>
    <mergeCell ref="Z49:Z52"/>
    <mergeCell ref="Z58:Z59"/>
    <mergeCell ref="C45:C61"/>
    <mergeCell ref="Z21:Z22"/>
    <mergeCell ref="Z42:Z43"/>
    <mergeCell ref="C3:AF5"/>
    <mergeCell ref="C9:C22"/>
    <mergeCell ref="E9:E10"/>
    <mergeCell ref="F9:F10"/>
    <mergeCell ref="Z9:Z10"/>
    <mergeCell ref="AB9:AB22"/>
    <mergeCell ref="AD9:AD75"/>
    <mergeCell ref="E12:E13"/>
    <mergeCell ref="Z12:Z13"/>
    <mergeCell ref="E15:E16"/>
    <mergeCell ref="Z15:Z16"/>
    <mergeCell ref="E18:E19"/>
    <mergeCell ref="Z18:Z19"/>
    <mergeCell ref="E63:E66"/>
  </mergeCells>
  <conditionalFormatting sqref="X9">
    <cfRule type="cellIs" dxfId="416" priority="190" operator="between">
      <formula>0.8</formula>
      <formula>1</formula>
    </cfRule>
    <cfRule type="cellIs" dxfId="415" priority="191" operator="between">
      <formula>0.6</formula>
      <formula>0.79</formula>
    </cfRule>
    <cfRule type="cellIs" dxfId="414" priority="192" operator="between">
      <formula>0</formula>
      <formula>0.59</formula>
    </cfRule>
  </conditionalFormatting>
  <conditionalFormatting sqref="X10">
    <cfRule type="cellIs" dxfId="413" priority="187" operator="between">
      <formula>0.8</formula>
      <formula>1</formula>
    </cfRule>
    <cfRule type="cellIs" dxfId="412" priority="188" operator="between">
      <formula>0.6</formula>
      <formula>0.79</formula>
    </cfRule>
    <cfRule type="cellIs" dxfId="411" priority="189" operator="between">
      <formula>0</formula>
      <formula>0.59</formula>
    </cfRule>
  </conditionalFormatting>
  <conditionalFormatting sqref="X12">
    <cfRule type="cellIs" dxfId="410" priority="184" operator="between">
      <formula>0.8</formula>
      <formula>1</formula>
    </cfRule>
    <cfRule type="cellIs" dxfId="409" priority="185" operator="between">
      <formula>0.6</formula>
      <formula>0.79</formula>
    </cfRule>
    <cfRule type="cellIs" dxfId="408" priority="186" operator="between">
      <formula>0</formula>
      <formula>0.59</formula>
    </cfRule>
  </conditionalFormatting>
  <conditionalFormatting sqref="X13">
    <cfRule type="cellIs" dxfId="407" priority="181" operator="between">
      <formula>0.8</formula>
      <formula>1</formula>
    </cfRule>
    <cfRule type="cellIs" dxfId="406" priority="182" operator="between">
      <formula>0.6</formula>
      <formula>0.79</formula>
    </cfRule>
    <cfRule type="cellIs" dxfId="405" priority="183" operator="between">
      <formula>0</formula>
      <formula>0.59</formula>
    </cfRule>
  </conditionalFormatting>
  <conditionalFormatting sqref="X15">
    <cfRule type="cellIs" dxfId="404" priority="178" operator="between">
      <formula>0.8</formula>
      <formula>1</formula>
    </cfRule>
    <cfRule type="cellIs" dxfId="403" priority="179" operator="between">
      <formula>0.6</formula>
      <formula>0.79</formula>
    </cfRule>
    <cfRule type="cellIs" dxfId="402" priority="180" operator="between">
      <formula>0</formula>
      <formula>0.59</formula>
    </cfRule>
  </conditionalFormatting>
  <conditionalFormatting sqref="X16">
    <cfRule type="cellIs" dxfId="401" priority="175" operator="between">
      <formula>0.8</formula>
      <formula>1</formula>
    </cfRule>
    <cfRule type="cellIs" dxfId="400" priority="176" operator="between">
      <formula>0.6</formula>
      <formula>0.79</formula>
    </cfRule>
    <cfRule type="cellIs" dxfId="399" priority="177" operator="between">
      <formula>0</formula>
      <formula>0.59</formula>
    </cfRule>
  </conditionalFormatting>
  <conditionalFormatting sqref="X18">
    <cfRule type="cellIs" dxfId="398" priority="172" operator="between">
      <formula>0.8</formula>
      <formula>1</formula>
    </cfRule>
    <cfRule type="cellIs" dxfId="397" priority="173" operator="between">
      <formula>0.6</formula>
      <formula>0.79</formula>
    </cfRule>
    <cfRule type="cellIs" dxfId="396" priority="174" operator="between">
      <formula>0</formula>
      <formula>0.59</formula>
    </cfRule>
  </conditionalFormatting>
  <conditionalFormatting sqref="X19">
    <cfRule type="cellIs" dxfId="395" priority="169" operator="between">
      <formula>0.8</formula>
      <formula>1</formula>
    </cfRule>
    <cfRule type="cellIs" dxfId="394" priority="170" operator="between">
      <formula>0.6</formula>
      <formula>0.79</formula>
    </cfRule>
    <cfRule type="cellIs" dxfId="393" priority="171" operator="between">
      <formula>0</formula>
      <formula>0.59</formula>
    </cfRule>
  </conditionalFormatting>
  <conditionalFormatting sqref="X21">
    <cfRule type="cellIs" dxfId="392" priority="166" operator="between">
      <formula>0.8</formula>
      <formula>1</formula>
    </cfRule>
    <cfRule type="cellIs" dxfId="391" priority="167" operator="between">
      <formula>0.6</formula>
      <formula>0.79</formula>
    </cfRule>
    <cfRule type="cellIs" dxfId="390" priority="168" operator="between">
      <formula>0</formula>
      <formula>0.59</formula>
    </cfRule>
  </conditionalFormatting>
  <conditionalFormatting sqref="X22">
    <cfRule type="cellIs" dxfId="389" priority="163" operator="between">
      <formula>0.8</formula>
      <formula>1</formula>
    </cfRule>
    <cfRule type="cellIs" dxfId="388" priority="164" operator="between">
      <formula>0.6</formula>
      <formula>0.79</formula>
    </cfRule>
    <cfRule type="cellIs" dxfId="387" priority="165" operator="between">
      <formula>0</formula>
      <formula>0.59</formula>
    </cfRule>
  </conditionalFormatting>
  <conditionalFormatting sqref="X24">
    <cfRule type="cellIs" dxfId="386" priority="157" operator="between">
      <formula>0.8</formula>
      <formula>1</formula>
    </cfRule>
    <cfRule type="cellIs" dxfId="385" priority="158" operator="between">
      <formula>0.6</formula>
      <formula>0.79</formula>
    </cfRule>
    <cfRule type="cellIs" dxfId="384" priority="159" operator="between">
      <formula>0</formula>
      <formula>0.59</formula>
    </cfRule>
  </conditionalFormatting>
  <conditionalFormatting sqref="X25">
    <cfRule type="cellIs" dxfId="383" priority="154" operator="between">
      <formula>0.8</formula>
      <formula>1</formula>
    </cfRule>
    <cfRule type="cellIs" dxfId="382" priority="155" operator="between">
      <formula>0.6</formula>
      <formula>0.79</formula>
    </cfRule>
    <cfRule type="cellIs" dxfId="381" priority="156" operator="between">
      <formula>0</formula>
      <formula>0.59</formula>
    </cfRule>
  </conditionalFormatting>
  <conditionalFormatting sqref="X26">
    <cfRule type="cellIs" dxfId="380" priority="151" operator="between">
      <formula>0.8</formula>
      <formula>1</formula>
    </cfRule>
    <cfRule type="cellIs" dxfId="379" priority="152" operator="between">
      <formula>0.6</formula>
      <formula>0.79</formula>
    </cfRule>
    <cfRule type="cellIs" dxfId="378" priority="153" operator="between">
      <formula>0</formula>
      <formula>0.59</formula>
    </cfRule>
  </conditionalFormatting>
  <conditionalFormatting sqref="X27">
    <cfRule type="cellIs" dxfId="377" priority="148" operator="between">
      <formula>0.8</formula>
      <formula>1</formula>
    </cfRule>
    <cfRule type="cellIs" dxfId="376" priority="149" operator="between">
      <formula>0.6</formula>
      <formula>0.79</formula>
    </cfRule>
    <cfRule type="cellIs" dxfId="375" priority="150" operator="between">
      <formula>0</formula>
      <formula>0.59</formula>
    </cfRule>
  </conditionalFormatting>
  <conditionalFormatting sqref="X28">
    <cfRule type="cellIs" dxfId="374" priority="145" operator="between">
      <formula>0.8</formula>
      <formula>1</formula>
    </cfRule>
    <cfRule type="cellIs" dxfId="373" priority="146" operator="between">
      <formula>0.6</formula>
      <formula>0.79</formula>
    </cfRule>
    <cfRule type="cellIs" dxfId="372" priority="147" operator="between">
      <formula>0</formula>
      <formula>0.59</formula>
    </cfRule>
  </conditionalFormatting>
  <conditionalFormatting sqref="X29">
    <cfRule type="cellIs" dxfId="371" priority="142" operator="between">
      <formula>0.8</formula>
      <formula>1</formula>
    </cfRule>
    <cfRule type="cellIs" dxfId="370" priority="143" operator="between">
      <formula>0.6</formula>
      <formula>0.79</formula>
    </cfRule>
    <cfRule type="cellIs" dxfId="369" priority="144" operator="between">
      <formula>0</formula>
      <formula>0.59</formula>
    </cfRule>
  </conditionalFormatting>
  <conditionalFormatting sqref="X30">
    <cfRule type="cellIs" dxfId="368" priority="136" operator="between">
      <formula>0.8</formula>
      <formula>1</formula>
    </cfRule>
    <cfRule type="cellIs" dxfId="367" priority="137" operator="between">
      <formula>0.6</formula>
      <formula>0.79</formula>
    </cfRule>
    <cfRule type="cellIs" dxfId="366" priority="138" operator="between">
      <formula>0</formula>
      <formula>0.59</formula>
    </cfRule>
  </conditionalFormatting>
  <conditionalFormatting sqref="X31">
    <cfRule type="cellIs" dxfId="365" priority="133" operator="between">
      <formula>0.8</formula>
      <formula>1</formula>
    </cfRule>
    <cfRule type="cellIs" dxfId="364" priority="134" operator="between">
      <formula>0.6</formula>
      <formula>0.79</formula>
    </cfRule>
    <cfRule type="cellIs" dxfId="363" priority="135" operator="between">
      <formula>0</formula>
      <formula>0.59</formula>
    </cfRule>
  </conditionalFormatting>
  <conditionalFormatting sqref="X33">
    <cfRule type="cellIs" dxfId="362" priority="130" operator="between">
      <formula>0.8</formula>
      <formula>1</formula>
    </cfRule>
    <cfRule type="cellIs" dxfId="361" priority="131" operator="between">
      <formula>0.6</formula>
      <formula>0.79</formula>
    </cfRule>
    <cfRule type="cellIs" dxfId="360" priority="132" operator="between">
      <formula>0</formula>
      <formula>0.59</formula>
    </cfRule>
  </conditionalFormatting>
  <conditionalFormatting sqref="X34">
    <cfRule type="cellIs" dxfId="359" priority="127" operator="between">
      <formula>0.8</formula>
      <formula>1</formula>
    </cfRule>
    <cfRule type="cellIs" dxfId="358" priority="128" operator="between">
      <formula>0.6</formula>
      <formula>0.79</formula>
    </cfRule>
    <cfRule type="cellIs" dxfId="357" priority="129" operator="between">
      <formula>0</formula>
      <formula>0.59</formula>
    </cfRule>
  </conditionalFormatting>
  <conditionalFormatting sqref="X35">
    <cfRule type="cellIs" dxfId="356" priority="124" operator="between">
      <formula>0.8</formula>
      <formula>1</formula>
    </cfRule>
    <cfRule type="cellIs" dxfId="355" priority="125" operator="between">
      <formula>0.6</formula>
      <formula>0.79</formula>
    </cfRule>
    <cfRule type="cellIs" dxfId="354" priority="126" operator="between">
      <formula>0</formula>
      <formula>0.59</formula>
    </cfRule>
  </conditionalFormatting>
  <conditionalFormatting sqref="X37">
    <cfRule type="cellIs" dxfId="353" priority="103" operator="between">
      <formula>0.8</formula>
      <formula>1</formula>
    </cfRule>
    <cfRule type="cellIs" dxfId="352" priority="104" operator="between">
      <formula>0.6</formula>
      <formula>0.79</formula>
    </cfRule>
    <cfRule type="cellIs" dxfId="351" priority="105" operator="between">
      <formula>0</formula>
      <formula>0.59</formula>
    </cfRule>
  </conditionalFormatting>
  <conditionalFormatting sqref="X38:X39">
    <cfRule type="cellIs" dxfId="350" priority="100" operator="between">
      <formula>0.8</formula>
      <formula>1</formula>
    </cfRule>
    <cfRule type="cellIs" dxfId="349" priority="101" operator="between">
      <formula>0.6</formula>
      <formula>0.79</formula>
    </cfRule>
    <cfRule type="cellIs" dxfId="348" priority="102" operator="between">
      <formula>0</formula>
      <formula>0.59</formula>
    </cfRule>
  </conditionalFormatting>
  <conditionalFormatting sqref="X40">
    <cfRule type="cellIs" dxfId="347" priority="94" operator="between">
      <formula>0.8</formula>
      <formula>1</formula>
    </cfRule>
    <cfRule type="cellIs" dxfId="346" priority="95" operator="between">
      <formula>0.6</formula>
      <formula>0.79</formula>
    </cfRule>
    <cfRule type="cellIs" dxfId="345" priority="96" operator="between">
      <formula>0</formula>
      <formula>0.59</formula>
    </cfRule>
  </conditionalFormatting>
  <conditionalFormatting sqref="X43">
    <cfRule type="cellIs" dxfId="344" priority="91" operator="between">
      <formula>0.8</formula>
      <formula>1</formula>
    </cfRule>
    <cfRule type="cellIs" dxfId="343" priority="92" operator="between">
      <formula>0.6</formula>
      <formula>0.79</formula>
    </cfRule>
    <cfRule type="cellIs" dxfId="342" priority="93" operator="between">
      <formula>0</formula>
      <formula>0.59</formula>
    </cfRule>
  </conditionalFormatting>
  <conditionalFormatting sqref="X47">
    <cfRule type="cellIs" dxfId="341" priority="82" operator="between">
      <formula>0.8</formula>
      <formula>1</formula>
    </cfRule>
    <cfRule type="cellIs" dxfId="340" priority="83" operator="between">
      <formula>0.6</formula>
      <formula>0.79</formula>
    </cfRule>
    <cfRule type="cellIs" dxfId="339" priority="84" operator="between">
      <formula>0</formula>
      <formula>0.59</formula>
    </cfRule>
  </conditionalFormatting>
  <conditionalFormatting sqref="X49:X51">
    <cfRule type="cellIs" dxfId="338" priority="79" operator="between">
      <formula>0.8</formula>
      <formula>1</formula>
    </cfRule>
    <cfRule type="cellIs" dxfId="337" priority="80" operator="between">
      <formula>0.6</formula>
      <formula>0.79</formula>
    </cfRule>
    <cfRule type="cellIs" dxfId="336" priority="81" operator="between">
      <formula>0</formula>
      <formula>0.59</formula>
    </cfRule>
  </conditionalFormatting>
  <conditionalFormatting sqref="X56">
    <cfRule type="cellIs" dxfId="335" priority="73" operator="between">
      <formula>0.8</formula>
      <formula>1</formula>
    </cfRule>
    <cfRule type="cellIs" dxfId="334" priority="74" operator="between">
      <formula>0.6</formula>
      <formula>0.79</formula>
    </cfRule>
    <cfRule type="cellIs" dxfId="333" priority="75" operator="between">
      <formula>0</formula>
      <formula>0.59</formula>
    </cfRule>
  </conditionalFormatting>
  <conditionalFormatting sqref="X59">
    <cfRule type="cellIs" dxfId="332" priority="70" operator="between">
      <formula>0.8</formula>
      <formula>1</formula>
    </cfRule>
    <cfRule type="cellIs" dxfId="331" priority="71" operator="between">
      <formula>0.6</formula>
      <formula>0.79</formula>
    </cfRule>
    <cfRule type="cellIs" dxfId="330" priority="72" operator="between">
      <formula>0</formula>
      <formula>0.59</formula>
    </cfRule>
  </conditionalFormatting>
  <conditionalFormatting sqref="X61">
    <cfRule type="cellIs" dxfId="329" priority="64" operator="between">
      <formula>0.8</formula>
      <formula>1</formula>
    </cfRule>
    <cfRule type="cellIs" dxfId="328" priority="65" operator="between">
      <formula>0.6</formula>
      <formula>0.79</formula>
    </cfRule>
    <cfRule type="cellIs" dxfId="327" priority="66" operator="between">
      <formula>0</formula>
      <formula>0.59</formula>
    </cfRule>
  </conditionalFormatting>
  <conditionalFormatting sqref="X65">
    <cfRule type="cellIs" dxfId="326" priority="61" operator="between">
      <formula>0.8</formula>
      <formula>1</formula>
    </cfRule>
    <cfRule type="cellIs" dxfId="325" priority="62" operator="between">
      <formula>0.6</formula>
      <formula>0.79</formula>
    </cfRule>
    <cfRule type="cellIs" dxfId="324" priority="63" operator="between">
      <formula>0</formula>
      <formula>0.59</formula>
    </cfRule>
  </conditionalFormatting>
  <conditionalFormatting sqref="X66">
    <cfRule type="cellIs" dxfId="323" priority="58" operator="between">
      <formula>0.8</formula>
      <formula>1</formula>
    </cfRule>
    <cfRule type="cellIs" dxfId="322" priority="59" operator="between">
      <formula>0.6</formula>
      <formula>0.79</formula>
    </cfRule>
    <cfRule type="cellIs" dxfId="321" priority="60" operator="between">
      <formula>0</formula>
      <formula>0.59</formula>
    </cfRule>
  </conditionalFormatting>
  <conditionalFormatting sqref="X68">
    <cfRule type="cellIs" dxfId="320" priority="52" operator="between">
      <formula>0.8</formula>
      <formula>1</formula>
    </cfRule>
    <cfRule type="cellIs" dxfId="319" priority="53" operator="between">
      <formula>0.6</formula>
      <formula>0.79</formula>
    </cfRule>
    <cfRule type="cellIs" dxfId="318" priority="54" operator="between">
      <formula>0</formula>
      <formula>0.59</formula>
    </cfRule>
  </conditionalFormatting>
  <conditionalFormatting sqref="X71">
    <cfRule type="cellIs" dxfId="317" priority="46" operator="between">
      <formula>0.8</formula>
      <formula>1</formula>
    </cfRule>
    <cfRule type="cellIs" dxfId="316" priority="47" operator="between">
      <formula>0.6</formula>
      <formula>0.79</formula>
    </cfRule>
    <cfRule type="cellIs" dxfId="315" priority="48" operator="between">
      <formula>0</formula>
      <formula>0.59</formula>
    </cfRule>
  </conditionalFormatting>
  <conditionalFormatting sqref="X73">
    <cfRule type="cellIs" dxfId="314" priority="43" operator="between">
      <formula>0.8</formula>
      <formula>1</formula>
    </cfRule>
    <cfRule type="cellIs" dxfId="313" priority="44" operator="between">
      <formula>0.6</formula>
      <formula>0.79</formula>
    </cfRule>
    <cfRule type="cellIs" dxfId="312" priority="45" operator="between">
      <formula>0</formula>
      <formula>0.59</formula>
    </cfRule>
  </conditionalFormatting>
  <conditionalFormatting sqref="X75">
    <cfRule type="cellIs" dxfId="311" priority="40" operator="between">
      <formula>0.8</formula>
      <formula>1</formula>
    </cfRule>
    <cfRule type="cellIs" dxfId="310" priority="41" operator="between">
      <formula>0.6</formula>
      <formula>0.79</formula>
    </cfRule>
    <cfRule type="cellIs" dxfId="309" priority="42" operator="between">
      <formula>0</formula>
      <formula>0.59</formula>
    </cfRule>
  </conditionalFormatting>
  <conditionalFormatting sqref="X52">
    <cfRule type="cellIs" dxfId="308" priority="28" operator="between">
      <formula>0.8</formula>
      <formula>1</formula>
    </cfRule>
    <cfRule type="cellIs" dxfId="307" priority="29" operator="between">
      <formula>0.6</formula>
      <formula>0.79</formula>
    </cfRule>
    <cfRule type="cellIs" dxfId="306" priority="30" operator="between">
      <formula>0</formula>
      <formula>0.59</formula>
    </cfRule>
  </conditionalFormatting>
  <conditionalFormatting sqref="X42">
    <cfRule type="cellIs" dxfId="305" priority="22" operator="between">
      <formula>0.8</formula>
      <formula>1</formula>
    </cfRule>
    <cfRule type="cellIs" dxfId="304" priority="23" operator="between">
      <formula>0.6</formula>
      <formula>0.79</formula>
    </cfRule>
    <cfRule type="cellIs" dxfId="303" priority="24" operator="between">
      <formula>0</formula>
      <formula>0.59</formula>
    </cfRule>
  </conditionalFormatting>
  <conditionalFormatting sqref="X45">
    <cfRule type="cellIs" dxfId="302" priority="19" operator="between">
      <formula>0.8</formula>
      <formula>1</formula>
    </cfRule>
    <cfRule type="cellIs" dxfId="301" priority="20" operator="between">
      <formula>0.6</formula>
      <formula>0.79</formula>
    </cfRule>
    <cfRule type="cellIs" dxfId="300" priority="21" operator="between">
      <formula>0</formula>
      <formula>0.59</formula>
    </cfRule>
  </conditionalFormatting>
  <conditionalFormatting sqref="X46">
    <cfRule type="cellIs" dxfId="299" priority="16" operator="between">
      <formula>0.8</formula>
      <formula>1</formula>
    </cfRule>
    <cfRule type="cellIs" dxfId="298" priority="17" operator="between">
      <formula>0.6</formula>
      <formula>0.79</formula>
    </cfRule>
    <cfRule type="cellIs" dxfId="297" priority="18" operator="between">
      <formula>0</formula>
      <formula>0.59</formula>
    </cfRule>
  </conditionalFormatting>
  <conditionalFormatting sqref="X54:X55">
    <cfRule type="cellIs" dxfId="296" priority="13" operator="between">
      <formula>0.8</formula>
      <formula>1</formula>
    </cfRule>
    <cfRule type="cellIs" dxfId="295" priority="14" operator="between">
      <formula>0.6</formula>
      <formula>0.79</formula>
    </cfRule>
    <cfRule type="cellIs" dxfId="294" priority="15" operator="between">
      <formula>0</formula>
      <formula>0.59</formula>
    </cfRule>
  </conditionalFormatting>
  <conditionalFormatting sqref="X58">
    <cfRule type="cellIs" dxfId="293" priority="10" operator="between">
      <formula>0.8</formula>
      <formula>1</formula>
    </cfRule>
    <cfRule type="cellIs" dxfId="292" priority="11" operator="between">
      <formula>0.6</formula>
      <formula>0.79</formula>
    </cfRule>
    <cfRule type="cellIs" dxfId="291" priority="12" operator="between">
      <formula>0</formula>
      <formula>0.59</formula>
    </cfRule>
  </conditionalFormatting>
  <conditionalFormatting sqref="X64">
    <cfRule type="cellIs" dxfId="290" priority="7" operator="between">
      <formula>0.8</formula>
      <formula>1</formula>
    </cfRule>
    <cfRule type="cellIs" dxfId="289" priority="8" operator="between">
      <formula>0.6</formula>
      <formula>0.79</formula>
    </cfRule>
    <cfRule type="cellIs" dxfId="288" priority="9" operator="between">
      <formula>0</formula>
      <formula>0.59</formula>
    </cfRule>
  </conditionalFormatting>
  <conditionalFormatting sqref="X63">
    <cfRule type="cellIs" dxfId="287" priority="4" operator="between">
      <formula>0.8</formula>
      <formula>1</formula>
    </cfRule>
    <cfRule type="cellIs" dxfId="286" priority="5" operator="between">
      <formula>0.6</formula>
      <formula>0.79</formula>
    </cfRule>
    <cfRule type="cellIs" dxfId="285" priority="6" operator="between">
      <formula>0</formula>
      <formula>0.59</formula>
    </cfRule>
  </conditionalFormatting>
  <conditionalFormatting sqref="X70">
    <cfRule type="cellIs" dxfId="284" priority="1" operator="between">
      <formula>0.8</formula>
      <formula>1</formula>
    </cfRule>
    <cfRule type="cellIs" dxfId="283" priority="2" operator="between">
      <formula>0.6</formula>
      <formula>0.79</formula>
    </cfRule>
    <cfRule type="cellIs" dxfId="282" priority="3" operator="between">
      <formula>0</formula>
      <formula>0.59</formula>
    </cfRule>
  </conditionalFormatting>
  <hyperlinks>
    <hyperlink ref="AF24" r:id="rId1" display="https://www.colombiacompra.gov.co/colombia-compra/informes-de-gestion/informes-de-gestion-de-colombia-compra-eficiente " xr:uid="{00000000-0004-0000-0000-000000000000}"/>
    <hyperlink ref="AF25" r:id="rId2" display="https://www.colombiacompra.gov.co/colombia-compra/informacion-financiera-y-contable/presupuesto" xr:uid="{5BF52114-117C-4736-83BF-97F8D35921F8}"/>
    <hyperlink ref="AF39" r:id="rId3" display="https://www.colombiacompra.gov.co/sites/cce_public/files/cce_documentos/cce-pit-pl-02_plan_de_accion_gobierno_digital.pdf" xr:uid="{1AF05472-591D-4241-9DDA-CCBB2731101E}"/>
    <hyperlink ref="AF40" r:id="rId4" display="https://www.colombiacompra.gov.co/transparencia/contratacion/anticorrupcion " xr:uid="{77DD7C25-B427-4242-A7E1-5B2562C9D66E}"/>
  </hyperlinks>
  <pageMargins left="0.25" right="0.25" top="0.75" bottom="0.75" header="0.3" footer="0.3"/>
  <pageSetup scale="25" fitToHeight="0" orientation="landscape" r:id="rId5"/>
  <headerFooter>
    <oddFooter>&amp;C&amp;N</oddFooter>
  </headerFooter>
  <rowBreaks count="3" manualBreakCount="3">
    <brk id="16" max="32" man="1"/>
    <brk id="43" max="32" man="1"/>
    <brk id="61" max="32" man="1"/>
  </rowBreaks>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D61A5-2CF0-46BE-B131-38D44B86C803}">
  <dimension ref="A1:U31"/>
  <sheetViews>
    <sheetView tabSelected="1" topLeftCell="K1" zoomScaleNormal="100" workbookViewId="0">
      <selection activeCell="X7" sqref="X7"/>
    </sheetView>
  </sheetViews>
  <sheetFormatPr baseColWidth="10" defaultColWidth="1.5" defaultRowHeight="12.75" x14ac:dyDescent="0.2"/>
  <cols>
    <col min="1" max="1" width="4.875" style="62" customWidth="1"/>
    <col min="2" max="2" width="20" style="62" customWidth="1"/>
    <col min="3" max="3" width="27.125" style="62" customWidth="1"/>
    <col min="4" max="4" width="32.125" style="62" customWidth="1"/>
    <col min="5" max="5" width="22.625" style="62" customWidth="1"/>
    <col min="6" max="6" width="3.5" style="62" bestFit="1" customWidth="1"/>
    <col min="7" max="7" width="3.375" style="62" bestFit="1" customWidth="1"/>
    <col min="8" max="8" width="10.625" style="62" customWidth="1"/>
    <col min="9" max="9" width="28.5" style="62" customWidth="1"/>
    <col min="10" max="10" width="3" style="62" customWidth="1"/>
    <col min="11" max="11" width="3.5" style="62" customWidth="1"/>
    <col min="12" max="12" width="10.375" style="62" customWidth="1"/>
    <col min="13" max="13" width="10.5" style="62" customWidth="1"/>
    <col min="14" max="14" width="24.125" style="62" customWidth="1"/>
    <col min="15" max="15" width="13.25" style="62" customWidth="1"/>
    <col min="16" max="16" width="11.125" style="62" customWidth="1"/>
    <col min="17" max="18" width="12.5" style="62" customWidth="1"/>
    <col min="19" max="19" width="34.25" style="62" customWidth="1"/>
    <col min="20" max="20" width="18.75" style="62" customWidth="1"/>
    <col min="21" max="21" width="33.125" style="62" customWidth="1"/>
    <col min="22" max="251" width="1.5" style="62"/>
    <col min="252" max="252" width="2.875" style="62" customWidth="1"/>
    <col min="253" max="253" width="4.125" style="62" customWidth="1"/>
    <col min="254" max="254" width="17" style="62" customWidth="1"/>
    <col min="255" max="255" width="27.125" style="62" customWidth="1"/>
    <col min="256" max="256" width="23.375" style="62" customWidth="1"/>
    <col min="257" max="257" width="22.625" style="62" customWidth="1"/>
    <col min="258" max="259" width="3.375" style="62" bestFit="1" customWidth="1"/>
    <col min="260" max="260" width="10.625" style="62" customWidth="1"/>
    <col min="261" max="261" width="21.125" style="62" customWidth="1"/>
    <col min="262" max="262" width="22.125" style="62" customWidth="1"/>
    <col min="263" max="263" width="2.875" style="62" bestFit="1" customWidth="1"/>
    <col min="264" max="264" width="3.375" style="62" bestFit="1" customWidth="1"/>
    <col min="265" max="265" width="10.375" style="62" customWidth="1"/>
    <col min="266" max="266" width="10.5" style="62" customWidth="1"/>
    <col min="267" max="267" width="20.625" style="62" customWidth="1"/>
    <col min="268" max="268" width="24.125" style="62" customWidth="1"/>
    <col min="269" max="269" width="12.125" style="62" customWidth="1"/>
    <col min="270" max="270" width="11.125" style="62" bestFit="1" customWidth="1"/>
    <col min="271" max="271" width="10.5" style="62" customWidth="1"/>
    <col min="272" max="272" width="17" style="62" customWidth="1"/>
    <col min="273" max="273" width="4.125" style="62" customWidth="1"/>
    <col min="274" max="507" width="1.5" style="62"/>
    <col min="508" max="508" width="2.875" style="62" customWidth="1"/>
    <col min="509" max="509" width="4.125" style="62" customWidth="1"/>
    <col min="510" max="510" width="17" style="62" customWidth="1"/>
    <col min="511" max="511" width="27.125" style="62" customWidth="1"/>
    <col min="512" max="512" width="23.375" style="62" customWidth="1"/>
    <col min="513" max="513" width="22.625" style="62" customWidth="1"/>
    <col min="514" max="515" width="3.375" style="62" bestFit="1" customWidth="1"/>
    <col min="516" max="516" width="10.625" style="62" customWidth="1"/>
    <col min="517" max="517" width="21.125" style="62" customWidth="1"/>
    <col min="518" max="518" width="22.125" style="62" customWidth="1"/>
    <col min="519" max="519" width="2.875" style="62" bestFit="1" customWidth="1"/>
    <col min="520" max="520" width="3.375" style="62" bestFit="1" customWidth="1"/>
    <col min="521" max="521" width="10.375" style="62" customWidth="1"/>
    <col min="522" max="522" width="10.5" style="62" customWidth="1"/>
    <col min="523" max="523" width="20.625" style="62" customWidth="1"/>
    <col min="524" max="524" width="24.125" style="62" customWidth="1"/>
    <col min="525" max="525" width="12.125" style="62" customWidth="1"/>
    <col min="526" max="526" width="11.125" style="62" bestFit="1" customWidth="1"/>
    <col min="527" max="527" width="10.5" style="62" customWidth="1"/>
    <col min="528" max="528" width="17" style="62" customWidth="1"/>
    <col min="529" max="529" width="4.125" style="62" customWidth="1"/>
    <col min="530" max="763" width="1.5" style="62"/>
    <col min="764" max="764" width="2.875" style="62" customWidth="1"/>
    <col min="765" max="765" width="4.125" style="62" customWidth="1"/>
    <col min="766" max="766" width="17" style="62" customWidth="1"/>
    <col min="767" max="767" width="27.125" style="62" customWidth="1"/>
    <col min="768" max="768" width="23.375" style="62" customWidth="1"/>
    <col min="769" max="769" width="22.625" style="62" customWidth="1"/>
    <col min="770" max="771" width="3.375" style="62" bestFit="1" customWidth="1"/>
    <col min="772" max="772" width="10.625" style="62" customWidth="1"/>
    <col min="773" max="773" width="21.125" style="62" customWidth="1"/>
    <col min="774" max="774" width="22.125" style="62" customWidth="1"/>
    <col min="775" max="775" width="2.875" style="62" bestFit="1" customWidth="1"/>
    <col min="776" max="776" width="3.375" style="62" bestFit="1" customWidth="1"/>
    <col min="777" max="777" width="10.375" style="62" customWidth="1"/>
    <col min="778" max="778" width="10.5" style="62" customWidth="1"/>
    <col min="779" max="779" width="20.625" style="62" customWidth="1"/>
    <col min="780" max="780" width="24.125" style="62" customWidth="1"/>
    <col min="781" max="781" width="12.125" style="62" customWidth="1"/>
    <col min="782" max="782" width="11.125" style="62" bestFit="1" customWidth="1"/>
    <col min="783" max="783" width="10.5" style="62" customWidth="1"/>
    <col min="784" max="784" width="17" style="62" customWidth="1"/>
    <col min="785" max="785" width="4.125" style="62" customWidth="1"/>
    <col min="786" max="1019" width="1.5" style="62"/>
    <col min="1020" max="1020" width="2.875" style="62" customWidth="1"/>
    <col min="1021" max="1021" width="4.125" style="62" customWidth="1"/>
    <col min="1022" max="1022" width="17" style="62" customWidth="1"/>
    <col min="1023" max="1023" width="27.125" style="62" customWidth="1"/>
    <col min="1024" max="1024" width="23.375" style="62" customWidth="1"/>
    <col min="1025" max="1025" width="22.625" style="62" customWidth="1"/>
    <col min="1026" max="1027" width="3.375" style="62" bestFit="1" customWidth="1"/>
    <col min="1028" max="1028" width="10.625" style="62" customWidth="1"/>
    <col min="1029" max="1029" width="21.125" style="62" customWidth="1"/>
    <col min="1030" max="1030" width="22.125" style="62" customWidth="1"/>
    <col min="1031" max="1031" width="2.875" style="62" bestFit="1" customWidth="1"/>
    <col min="1032" max="1032" width="3.375" style="62" bestFit="1" customWidth="1"/>
    <col min="1033" max="1033" width="10.375" style="62" customWidth="1"/>
    <col min="1034" max="1034" width="10.5" style="62" customWidth="1"/>
    <col min="1035" max="1035" width="20.625" style="62" customWidth="1"/>
    <col min="1036" max="1036" width="24.125" style="62" customWidth="1"/>
    <col min="1037" max="1037" width="12.125" style="62" customWidth="1"/>
    <col min="1038" max="1038" width="11.125" style="62" bestFit="1" customWidth="1"/>
    <col min="1039" max="1039" width="10.5" style="62" customWidth="1"/>
    <col min="1040" max="1040" width="17" style="62" customWidth="1"/>
    <col min="1041" max="1041" width="4.125" style="62" customWidth="1"/>
    <col min="1042" max="1275" width="1.5" style="62"/>
    <col min="1276" max="1276" width="2.875" style="62" customWidth="1"/>
    <col min="1277" max="1277" width="4.125" style="62" customWidth="1"/>
    <col min="1278" max="1278" width="17" style="62" customWidth="1"/>
    <col min="1279" max="1279" width="27.125" style="62" customWidth="1"/>
    <col min="1280" max="1280" width="23.375" style="62" customWidth="1"/>
    <col min="1281" max="1281" width="22.625" style="62" customWidth="1"/>
    <col min="1282" max="1283" width="3.375" style="62" bestFit="1" customWidth="1"/>
    <col min="1284" max="1284" width="10.625" style="62" customWidth="1"/>
    <col min="1285" max="1285" width="21.125" style="62" customWidth="1"/>
    <col min="1286" max="1286" width="22.125" style="62" customWidth="1"/>
    <col min="1287" max="1287" width="2.875" style="62" bestFit="1" customWidth="1"/>
    <col min="1288" max="1288" width="3.375" style="62" bestFit="1" customWidth="1"/>
    <col min="1289" max="1289" width="10.375" style="62" customWidth="1"/>
    <col min="1290" max="1290" width="10.5" style="62" customWidth="1"/>
    <col min="1291" max="1291" width="20.625" style="62" customWidth="1"/>
    <col min="1292" max="1292" width="24.125" style="62" customWidth="1"/>
    <col min="1293" max="1293" width="12.125" style="62" customWidth="1"/>
    <col min="1294" max="1294" width="11.125" style="62" bestFit="1" customWidth="1"/>
    <col min="1295" max="1295" width="10.5" style="62" customWidth="1"/>
    <col min="1296" max="1296" width="17" style="62" customWidth="1"/>
    <col min="1297" max="1297" width="4.125" style="62" customWidth="1"/>
    <col min="1298" max="1531" width="1.5" style="62"/>
    <col min="1532" max="1532" width="2.875" style="62" customWidth="1"/>
    <col min="1533" max="1533" width="4.125" style="62" customWidth="1"/>
    <col min="1534" max="1534" width="17" style="62" customWidth="1"/>
    <col min="1535" max="1535" width="27.125" style="62" customWidth="1"/>
    <col min="1536" max="1536" width="23.375" style="62" customWidth="1"/>
    <col min="1537" max="1537" width="22.625" style="62" customWidth="1"/>
    <col min="1538" max="1539" width="3.375" style="62" bestFit="1" customWidth="1"/>
    <col min="1540" max="1540" width="10.625" style="62" customWidth="1"/>
    <col min="1541" max="1541" width="21.125" style="62" customWidth="1"/>
    <col min="1542" max="1542" width="22.125" style="62" customWidth="1"/>
    <col min="1543" max="1543" width="2.875" style="62" bestFit="1" customWidth="1"/>
    <col min="1544" max="1544" width="3.375" style="62" bestFit="1" customWidth="1"/>
    <col min="1545" max="1545" width="10.375" style="62" customWidth="1"/>
    <col min="1546" max="1546" width="10.5" style="62" customWidth="1"/>
    <col min="1547" max="1547" width="20.625" style="62" customWidth="1"/>
    <col min="1548" max="1548" width="24.125" style="62" customWidth="1"/>
    <col min="1549" max="1549" width="12.125" style="62" customWidth="1"/>
    <col min="1550" max="1550" width="11.125" style="62" bestFit="1" customWidth="1"/>
    <col min="1551" max="1551" width="10.5" style="62" customWidth="1"/>
    <col min="1552" max="1552" width="17" style="62" customWidth="1"/>
    <col min="1553" max="1553" width="4.125" style="62" customWidth="1"/>
    <col min="1554" max="1787" width="1.5" style="62"/>
    <col min="1788" max="1788" width="2.875" style="62" customWidth="1"/>
    <col min="1789" max="1789" width="4.125" style="62" customWidth="1"/>
    <col min="1790" max="1790" width="17" style="62" customWidth="1"/>
    <col min="1791" max="1791" width="27.125" style="62" customWidth="1"/>
    <col min="1792" max="1792" width="23.375" style="62" customWidth="1"/>
    <col min="1793" max="1793" width="22.625" style="62" customWidth="1"/>
    <col min="1794" max="1795" width="3.375" style="62" bestFit="1" customWidth="1"/>
    <col min="1796" max="1796" width="10.625" style="62" customWidth="1"/>
    <col min="1797" max="1797" width="21.125" style="62" customWidth="1"/>
    <col min="1798" max="1798" width="22.125" style="62" customWidth="1"/>
    <col min="1799" max="1799" width="2.875" style="62" bestFit="1" customWidth="1"/>
    <col min="1800" max="1800" width="3.375" style="62" bestFit="1" customWidth="1"/>
    <col min="1801" max="1801" width="10.375" style="62" customWidth="1"/>
    <col min="1802" max="1802" width="10.5" style="62" customWidth="1"/>
    <col min="1803" max="1803" width="20.625" style="62" customWidth="1"/>
    <col min="1804" max="1804" width="24.125" style="62" customWidth="1"/>
    <col min="1805" max="1805" width="12.125" style="62" customWidth="1"/>
    <col min="1806" max="1806" width="11.125" style="62" bestFit="1" customWidth="1"/>
    <col min="1807" max="1807" width="10.5" style="62" customWidth="1"/>
    <col min="1808" max="1808" width="17" style="62" customWidth="1"/>
    <col min="1809" max="1809" width="4.125" style="62" customWidth="1"/>
    <col min="1810" max="2043" width="1.5" style="62"/>
    <col min="2044" max="2044" width="2.875" style="62" customWidth="1"/>
    <col min="2045" max="2045" width="4.125" style="62" customWidth="1"/>
    <col min="2046" max="2046" width="17" style="62" customWidth="1"/>
    <col min="2047" max="2047" width="27.125" style="62" customWidth="1"/>
    <col min="2048" max="2048" width="23.375" style="62" customWidth="1"/>
    <col min="2049" max="2049" width="22.625" style="62" customWidth="1"/>
    <col min="2050" max="2051" width="3.375" style="62" bestFit="1" customWidth="1"/>
    <col min="2052" max="2052" width="10.625" style="62" customWidth="1"/>
    <col min="2053" max="2053" width="21.125" style="62" customWidth="1"/>
    <col min="2054" max="2054" width="22.125" style="62" customWidth="1"/>
    <col min="2055" max="2055" width="2.875" style="62" bestFit="1" customWidth="1"/>
    <col min="2056" max="2056" width="3.375" style="62" bestFit="1" customWidth="1"/>
    <col min="2057" max="2057" width="10.375" style="62" customWidth="1"/>
    <col min="2058" max="2058" width="10.5" style="62" customWidth="1"/>
    <col min="2059" max="2059" width="20.625" style="62" customWidth="1"/>
    <col min="2060" max="2060" width="24.125" style="62" customWidth="1"/>
    <col min="2061" max="2061" width="12.125" style="62" customWidth="1"/>
    <col min="2062" max="2062" width="11.125" style="62" bestFit="1" customWidth="1"/>
    <col min="2063" max="2063" width="10.5" style="62" customWidth="1"/>
    <col min="2064" max="2064" width="17" style="62" customWidth="1"/>
    <col min="2065" max="2065" width="4.125" style="62" customWidth="1"/>
    <col min="2066" max="2299" width="1.5" style="62"/>
    <col min="2300" max="2300" width="2.875" style="62" customWidth="1"/>
    <col min="2301" max="2301" width="4.125" style="62" customWidth="1"/>
    <col min="2302" max="2302" width="17" style="62" customWidth="1"/>
    <col min="2303" max="2303" width="27.125" style="62" customWidth="1"/>
    <col min="2304" max="2304" width="23.375" style="62" customWidth="1"/>
    <col min="2305" max="2305" width="22.625" style="62" customWidth="1"/>
    <col min="2306" max="2307" width="3.375" style="62" bestFit="1" customWidth="1"/>
    <col min="2308" max="2308" width="10.625" style="62" customWidth="1"/>
    <col min="2309" max="2309" width="21.125" style="62" customWidth="1"/>
    <col min="2310" max="2310" width="22.125" style="62" customWidth="1"/>
    <col min="2311" max="2311" width="2.875" style="62" bestFit="1" customWidth="1"/>
    <col min="2312" max="2312" width="3.375" style="62" bestFit="1" customWidth="1"/>
    <col min="2313" max="2313" width="10.375" style="62" customWidth="1"/>
    <col min="2314" max="2314" width="10.5" style="62" customWidth="1"/>
    <col min="2315" max="2315" width="20.625" style="62" customWidth="1"/>
    <col min="2316" max="2316" width="24.125" style="62" customWidth="1"/>
    <col min="2317" max="2317" width="12.125" style="62" customWidth="1"/>
    <col min="2318" max="2318" width="11.125" style="62" bestFit="1" customWidth="1"/>
    <col min="2319" max="2319" width="10.5" style="62" customWidth="1"/>
    <col min="2320" max="2320" width="17" style="62" customWidth="1"/>
    <col min="2321" max="2321" width="4.125" style="62" customWidth="1"/>
    <col min="2322" max="2555" width="1.5" style="62"/>
    <col min="2556" max="2556" width="2.875" style="62" customWidth="1"/>
    <col min="2557" max="2557" width="4.125" style="62" customWidth="1"/>
    <col min="2558" max="2558" width="17" style="62" customWidth="1"/>
    <col min="2559" max="2559" width="27.125" style="62" customWidth="1"/>
    <col min="2560" max="2560" width="23.375" style="62" customWidth="1"/>
    <col min="2561" max="2561" width="22.625" style="62" customWidth="1"/>
    <col min="2562" max="2563" width="3.375" style="62" bestFit="1" customWidth="1"/>
    <col min="2564" max="2564" width="10.625" style="62" customWidth="1"/>
    <col min="2565" max="2565" width="21.125" style="62" customWidth="1"/>
    <col min="2566" max="2566" width="22.125" style="62" customWidth="1"/>
    <col min="2567" max="2567" width="2.875" style="62" bestFit="1" customWidth="1"/>
    <col min="2568" max="2568" width="3.375" style="62" bestFit="1" customWidth="1"/>
    <col min="2569" max="2569" width="10.375" style="62" customWidth="1"/>
    <col min="2570" max="2570" width="10.5" style="62" customWidth="1"/>
    <col min="2571" max="2571" width="20.625" style="62" customWidth="1"/>
    <col min="2572" max="2572" width="24.125" style="62" customWidth="1"/>
    <col min="2573" max="2573" width="12.125" style="62" customWidth="1"/>
    <col min="2574" max="2574" width="11.125" style="62" bestFit="1" customWidth="1"/>
    <col min="2575" max="2575" width="10.5" style="62" customWidth="1"/>
    <col min="2576" max="2576" width="17" style="62" customWidth="1"/>
    <col min="2577" max="2577" width="4.125" style="62" customWidth="1"/>
    <col min="2578" max="2811" width="1.5" style="62"/>
    <col min="2812" max="2812" width="2.875" style="62" customWidth="1"/>
    <col min="2813" max="2813" width="4.125" style="62" customWidth="1"/>
    <col min="2814" max="2814" width="17" style="62" customWidth="1"/>
    <col min="2815" max="2815" width="27.125" style="62" customWidth="1"/>
    <col min="2816" max="2816" width="23.375" style="62" customWidth="1"/>
    <col min="2817" max="2817" width="22.625" style="62" customWidth="1"/>
    <col min="2818" max="2819" width="3.375" style="62" bestFit="1" customWidth="1"/>
    <col min="2820" max="2820" width="10.625" style="62" customWidth="1"/>
    <col min="2821" max="2821" width="21.125" style="62" customWidth="1"/>
    <col min="2822" max="2822" width="22.125" style="62" customWidth="1"/>
    <col min="2823" max="2823" width="2.875" style="62" bestFit="1" customWidth="1"/>
    <col min="2824" max="2824" width="3.375" style="62" bestFit="1" customWidth="1"/>
    <col min="2825" max="2825" width="10.375" style="62" customWidth="1"/>
    <col min="2826" max="2826" width="10.5" style="62" customWidth="1"/>
    <col min="2827" max="2827" width="20.625" style="62" customWidth="1"/>
    <col min="2828" max="2828" width="24.125" style="62" customWidth="1"/>
    <col min="2829" max="2829" width="12.125" style="62" customWidth="1"/>
    <col min="2830" max="2830" width="11.125" style="62" bestFit="1" customWidth="1"/>
    <col min="2831" max="2831" width="10.5" style="62" customWidth="1"/>
    <col min="2832" max="2832" width="17" style="62" customWidth="1"/>
    <col min="2833" max="2833" width="4.125" style="62" customWidth="1"/>
    <col min="2834" max="3067" width="1.5" style="62"/>
    <col min="3068" max="3068" width="2.875" style="62" customWidth="1"/>
    <col min="3069" max="3069" width="4.125" style="62" customWidth="1"/>
    <col min="3070" max="3070" width="17" style="62" customWidth="1"/>
    <col min="3071" max="3071" width="27.125" style="62" customWidth="1"/>
    <col min="3072" max="3072" width="23.375" style="62" customWidth="1"/>
    <col min="3073" max="3073" width="22.625" style="62" customWidth="1"/>
    <col min="3074" max="3075" width="3.375" style="62" bestFit="1" customWidth="1"/>
    <col min="3076" max="3076" width="10.625" style="62" customWidth="1"/>
    <col min="3077" max="3077" width="21.125" style="62" customWidth="1"/>
    <col min="3078" max="3078" width="22.125" style="62" customWidth="1"/>
    <col min="3079" max="3079" width="2.875" style="62" bestFit="1" customWidth="1"/>
    <col min="3080" max="3080" width="3.375" style="62" bestFit="1" customWidth="1"/>
    <col min="3081" max="3081" width="10.375" style="62" customWidth="1"/>
    <col min="3082" max="3082" width="10.5" style="62" customWidth="1"/>
    <col min="3083" max="3083" width="20.625" style="62" customWidth="1"/>
    <col min="3084" max="3084" width="24.125" style="62" customWidth="1"/>
    <col min="3085" max="3085" width="12.125" style="62" customWidth="1"/>
    <col min="3086" max="3086" width="11.125" style="62" bestFit="1" customWidth="1"/>
    <col min="3087" max="3087" width="10.5" style="62" customWidth="1"/>
    <col min="3088" max="3088" width="17" style="62" customWidth="1"/>
    <col min="3089" max="3089" width="4.125" style="62" customWidth="1"/>
    <col min="3090" max="3323" width="1.5" style="62"/>
    <col min="3324" max="3324" width="2.875" style="62" customWidth="1"/>
    <col min="3325" max="3325" width="4.125" style="62" customWidth="1"/>
    <col min="3326" max="3326" width="17" style="62" customWidth="1"/>
    <col min="3327" max="3327" width="27.125" style="62" customWidth="1"/>
    <col min="3328" max="3328" width="23.375" style="62" customWidth="1"/>
    <col min="3329" max="3329" width="22.625" style="62" customWidth="1"/>
    <col min="3330" max="3331" width="3.375" style="62" bestFit="1" customWidth="1"/>
    <col min="3332" max="3332" width="10.625" style="62" customWidth="1"/>
    <col min="3333" max="3333" width="21.125" style="62" customWidth="1"/>
    <col min="3334" max="3334" width="22.125" style="62" customWidth="1"/>
    <col min="3335" max="3335" width="2.875" style="62" bestFit="1" customWidth="1"/>
    <col min="3336" max="3336" width="3.375" style="62" bestFit="1" customWidth="1"/>
    <col min="3337" max="3337" width="10.375" style="62" customWidth="1"/>
    <col min="3338" max="3338" width="10.5" style="62" customWidth="1"/>
    <col min="3339" max="3339" width="20.625" style="62" customWidth="1"/>
    <col min="3340" max="3340" width="24.125" style="62" customWidth="1"/>
    <col min="3341" max="3341" width="12.125" style="62" customWidth="1"/>
    <col min="3342" max="3342" width="11.125" style="62" bestFit="1" customWidth="1"/>
    <col min="3343" max="3343" width="10.5" style="62" customWidth="1"/>
    <col min="3344" max="3344" width="17" style="62" customWidth="1"/>
    <col min="3345" max="3345" width="4.125" style="62" customWidth="1"/>
    <col min="3346" max="3579" width="1.5" style="62"/>
    <col min="3580" max="3580" width="2.875" style="62" customWidth="1"/>
    <col min="3581" max="3581" width="4.125" style="62" customWidth="1"/>
    <col min="3582" max="3582" width="17" style="62" customWidth="1"/>
    <col min="3583" max="3583" width="27.125" style="62" customWidth="1"/>
    <col min="3584" max="3584" width="23.375" style="62" customWidth="1"/>
    <col min="3585" max="3585" width="22.625" style="62" customWidth="1"/>
    <col min="3586" max="3587" width="3.375" style="62" bestFit="1" customWidth="1"/>
    <col min="3588" max="3588" width="10.625" style="62" customWidth="1"/>
    <col min="3589" max="3589" width="21.125" style="62" customWidth="1"/>
    <col min="3590" max="3590" width="22.125" style="62" customWidth="1"/>
    <col min="3591" max="3591" width="2.875" style="62" bestFit="1" customWidth="1"/>
    <col min="3592" max="3592" width="3.375" style="62" bestFit="1" customWidth="1"/>
    <col min="3593" max="3593" width="10.375" style="62" customWidth="1"/>
    <col min="3594" max="3594" width="10.5" style="62" customWidth="1"/>
    <col min="3595" max="3595" width="20.625" style="62" customWidth="1"/>
    <col min="3596" max="3596" width="24.125" style="62" customWidth="1"/>
    <col min="3597" max="3597" width="12.125" style="62" customWidth="1"/>
    <col min="3598" max="3598" width="11.125" style="62" bestFit="1" customWidth="1"/>
    <col min="3599" max="3599" width="10.5" style="62" customWidth="1"/>
    <col min="3600" max="3600" width="17" style="62" customWidth="1"/>
    <col min="3601" max="3601" width="4.125" style="62" customWidth="1"/>
    <col min="3602" max="3835" width="1.5" style="62"/>
    <col min="3836" max="3836" width="2.875" style="62" customWidth="1"/>
    <col min="3837" max="3837" width="4.125" style="62" customWidth="1"/>
    <col min="3838" max="3838" width="17" style="62" customWidth="1"/>
    <col min="3839" max="3839" width="27.125" style="62" customWidth="1"/>
    <col min="3840" max="3840" width="23.375" style="62" customWidth="1"/>
    <col min="3841" max="3841" width="22.625" style="62" customWidth="1"/>
    <col min="3842" max="3843" width="3.375" style="62" bestFit="1" customWidth="1"/>
    <col min="3844" max="3844" width="10.625" style="62" customWidth="1"/>
    <col min="3845" max="3845" width="21.125" style="62" customWidth="1"/>
    <col min="3846" max="3846" width="22.125" style="62" customWidth="1"/>
    <col min="3847" max="3847" width="2.875" style="62" bestFit="1" customWidth="1"/>
    <col min="3848" max="3848" width="3.375" style="62" bestFit="1" customWidth="1"/>
    <col min="3849" max="3849" width="10.375" style="62" customWidth="1"/>
    <col min="3850" max="3850" width="10.5" style="62" customWidth="1"/>
    <col min="3851" max="3851" width="20.625" style="62" customWidth="1"/>
    <col min="3852" max="3852" width="24.125" style="62" customWidth="1"/>
    <col min="3853" max="3853" width="12.125" style="62" customWidth="1"/>
    <col min="3854" max="3854" width="11.125" style="62" bestFit="1" customWidth="1"/>
    <col min="3855" max="3855" width="10.5" style="62" customWidth="1"/>
    <col min="3856" max="3856" width="17" style="62" customWidth="1"/>
    <col min="3857" max="3857" width="4.125" style="62" customWidth="1"/>
    <col min="3858" max="4091" width="1.5" style="62"/>
    <col min="4092" max="4092" width="2.875" style="62" customWidth="1"/>
    <col min="4093" max="4093" width="4.125" style="62" customWidth="1"/>
    <col min="4094" max="4094" width="17" style="62" customWidth="1"/>
    <col min="4095" max="4095" width="27.125" style="62" customWidth="1"/>
    <col min="4096" max="4096" width="23.375" style="62" customWidth="1"/>
    <col min="4097" max="4097" width="22.625" style="62" customWidth="1"/>
    <col min="4098" max="4099" width="3.375" style="62" bestFit="1" customWidth="1"/>
    <col min="4100" max="4100" width="10.625" style="62" customWidth="1"/>
    <col min="4101" max="4101" width="21.125" style="62" customWidth="1"/>
    <col min="4102" max="4102" width="22.125" style="62" customWidth="1"/>
    <col min="4103" max="4103" width="2.875" style="62" bestFit="1" customWidth="1"/>
    <col min="4104" max="4104" width="3.375" style="62" bestFit="1" customWidth="1"/>
    <col min="4105" max="4105" width="10.375" style="62" customWidth="1"/>
    <col min="4106" max="4106" width="10.5" style="62" customWidth="1"/>
    <col min="4107" max="4107" width="20.625" style="62" customWidth="1"/>
    <col min="4108" max="4108" width="24.125" style="62" customWidth="1"/>
    <col min="4109" max="4109" width="12.125" style="62" customWidth="1"/>
    <col min="4110" max="4110" width="11.125" style="62" bestFit="1" customWidth="1"/>
    <col min="4111" max="4111" width="10.5" style="62" customWidth="1"/>
    <col min="4112" max="4112" width="17" style="62" customWidth="1"/>
    <col min="4113" max="4113" width="4.125" style="62" customWidth="1"/>
    <col min="4114" max="4347" width="1.5" style="62"/>
    <col min="4348" max="4348" width="2.875" style="62" customWidth="1"/>
    <col min="4349" max="4349" width="4.125" style="62" customWidth="1"/>
    <col min="4350" max="4350" width="17" style="62" customWidth="1"/>
    <col min="4351" max="4351" width="27.125" style="62" customWidth="1"/>
    <col min="4352" max="4352" width="23.375" style="62" customWidth="1"/>
    <col min="4353" max="4353" width="22.625" style="62" customWidth="1"/>
    <col min="4354" max="4355" width="3.375" style="62" bestFit="1" customWidth="1"/>
    <col min="4356" max="4356" width="10.625" style="62" customWidth="1"/>
    <col min="4357" max="4357" width="21.125" style="62" customWidth="1"/>
    <col min="4358" max="4358" width="22.125" style="62" customWidth="1"/>
    <col min="4359" max="4359" width="2.875" style="62" bestFit="1" customWidth="1"/>
    <col min="4360" max="4360" width="3.375" style="62" bestFit="1" customWidth="1"/>
    <col min="4361" max="4361" width="10.375" style="62" customWidth="1"/>
    <col min="4362" max="4362" width="10.5" style="62" customWidth="1"/>
    <col min="4363" max="4363" width="20.625" style="62" customWidth="1"/>
    <col min="4364" max="4364" width="24.125" style="62" customWidth="1"/>
    <col min="4365" max="4365" width="12.125" style="62" customWidth="1"/>
    <col min="4366" max="4366" width="11.125" style="62" bestFit="1" customWidth="1"/>
    <col min="4367" max="4367" width="10.5" style="62" customWidth="1"/>
    <col min="4368" max="4368" width="17" style="62" customWidth="1"/>
    <col min="4369" max="4369" width="4.125" style="62" customWidth="1"/>
    <col min="4370" max="4603" width="1.5" style="62"/>
    <col min="4604" max="4604" width="2.875" style="62" customWidth="1"/>
    <col min="4605" max="4605" width="4.125" style="62" customWidth="1"/>
    <col min="4606" max="4606" width="17" style="62" customWidth="1"/>
    <col min="4607" max="4607" width="27.125" style="62" customWidth="1"/>
    <col min="4608" max="4608" width="23.375" style="62" customWidth="1"/>
    <col min="4609" max="4609" width="22.625" style="62" customWidth="1"/>
    <col min="4610" max="4611" width="3.375" style="62" bestFit="1" customWidth="1"/>
    <col min="4612" max="4612" width="10.625" style="62" customWidth="1"/>
    <col min="4613" max="4613" width="21.125" style="62" customWidth="1"/>
    <col min="4614" max="4614" width="22.125" style="62" customWidth="1"/>
    <col min="4615" max="4615" width="2.875" style="62" bestFit="1" customWidth="1"/>
    <col min="4616" max="4616" width="3.375" style="62" bestFit="1" customWidth="1"/>
    <col min="4617" max="4617" width="10.375" style="62" customWidth="1"/>
    <col min="4618" max="4618" width="10.5" style="62" customWidth="1"/>
    <col min="4619" max="4619" width="20.625" style="62" customWidth="1"/>
    <col min="4620" max="4620" width="24.125" style="62" customWidth="1"/>
    <col min="4621" max="4621" width="12.125" style="62" customWidth="1"/>
    <col min="4622" max="4622" width="11.125" style="62" bestFit="1" customWidth="1"/>
    <col min="4623" max="4623" width="10.5" style="62" customWidth="1"/>
    <col min="4624" max="4624" width="17" style="62" customWidth="1"/>
    <col min="4625" max="4625" width="4.125" style="62" customWidth="1"/>
    <col min="4626" max="4859" width="1.5" style="62"/>
    <col min="4860" max="4860" width="2.875" style="62" customWidth="1"/>
    <col min="4861" max="4861" width="4.125" style="62" customWidth="1"/>
    <col min="4862" max="4862" width="17" style="62" customWidth="1"/>
    <col min="4863" max="4863" width="27.125" style="62" customWidth="1"/>
    <col min="4864" max="4864" width="23.375" style="62" customWidth="1"/>
    <col min="4865" max="4865" width="22.625" style="62" customWidth="1"/>
    <col min="4866" max="4867" width="3.375" style="62" bestFit="1" customWidth="1"/>
    <col min="4868" max="4868" width="10.625" style="62" customWidth="1"/>
    <col min="4869" max="4869" width="21.125" style="62" customWidth="1"/>
    <col min="4870" max="4870" width="22.125" style="62" customWidth="1"/>
    <col min="4871" max="4871" width="2.875" style="62" bestFit="1" customWidth="1"/>
    <col min="4872" max="4872" width="3.375" style="62" bestFit="1" customWidth="1"/>
    <col min="4873" max="4873" width="10.375" style="62" customWidth="1"/>
    <col min="4874" max="4874" width="10.5" style="62" customWidth="1"/>
    <col min="4875" max="4875" width="20.625" style="62" customWidth="1"/>
    <col min="4876" max="4876" width="24.125" style="62" customWidth="1"/>
    <col min="4877" max="4877" width="12.125" style="62" customWidth="1"/>
    <col min="4878" max="4878" width="11.125" style="62" bestFit="1" customWidth="1"/>
    <col min="4879" max="4879" width="10.5" style="62" customWidth="1"/>
    <col min="4880" max="4880" width="17" style="62" customWidth="1"/>
    <col min="4881" max="4881" width="4.125" style="62" customWidth="1"/>
    <col min="4882" max="5115" width="1.5" style="62"/>
    <col min="5116" max="5116" width="2.875" style="62" customWidth="1"/>
    <col min="5117" max="5117" width="4.125" style="62" customWidth="1"/>
    <col min="5118" max="5118" width="17" style="62" customWidth="1"/>
    <col min="5119" max="5119" width="27.125" style="62" customWidth="1"/>
    <col min="5120" max="5120" width="23.375" style="62" customWidth="1"/>
    <col min="5121" max="5121" width="22.625" style="62" customWidth="1"/>
    <col min="5122" max="5123" width="3.375" style="62" bestFit="1" customWidth="1"/>
    <col min="5124" max="5124" width="10.625" style="62" customWidth="1"/>
    <col min="5125" max="5125" width="21.125" style="62" customWidth="1"/>
    <col min="5126" max="5126" width="22.125" style="62" customWidth="1"/>
    <col min="5127" max="5127" width="2.875" style="62" bestFit="1" customWidth="1"/>
    <col min="5128" max="5128" width="3.375" style="62" bestFit="1" customWidth="1"/>
    <col min="5129" max="5129" width="10.375" style="62" customWidth="1"/>
    <col min="5130" max="5130" width="10.5" style="62" customWidth="1"/>
    <col min="5131" max="5131" width="20.625" style="62" customWidth="1"/>
    <col min="5132" max="5132" width="24.125" style="62" customWidth="1"/>
    <col min="5133" max="5133" width="12.125" style="62" customWidth="1"/>
    <col min="5134" max="5134" width="11.125" style="62" bestFit="1" customWidth="1"/>
    <col min="5135" max="5135" width="10.5" style="62" customWidth="1"/>
    <col min="5136" max="5136" width="17" style="62" customWidth="1"/>
    <col min="5137" max="5137" width="4.125" style="62" customWidth="1"/>
    <col min="5138" max="5371" width="1.5" style="62"/>
    <col min="5372" max="5372" width="2.875" style="62" customWidth="1"/>
    <col min="5373" max="5373" width="4.125" style="62" customWidth="1"/>
    <col min="5374" max="5374" width="17" style="62" customWidth="1"/>
    <col min="5375" max="5375" width="27.125" style="62" customWidth="1"/>
    <col min="5376" max="5376" width="23.375" style="62" customWidth="1"/>
    <col min="5377" max="5377" width="22.625" style="62" customWidth="1"/>
    <col min="5378" max="5379" width="3.375" style="62" bestFit="1" customWidth="1"/>
    <col min="5380" max="5380" width="10.625" style="62" customWidth="1"/>
    <col min="5381" max="5381" width="21.125" style="62" customWidth="1"/>
    <col min="5382" max="5382" width="22.125" style="62" customWidth="1"/>
    <col min="5383" max="5383" width="2.875" style="62" bestFit="1" customWidth="1"/>
    <col min="5384" max="5384" width="3.375" style="62" bestFit="1" customWidth="1"/>
    <col min="5385" max="5385" width="10.375" style="62" customWidth="1"/>
    <col min="5386" max="5386" width="10.5" style="62" customWidth="1"/>
    <col min="5387" max="5387" width="20.625" style="62" customWidth="1"/>
    <col min="5388" max="5388" width="24.125" style="62" customWidth="1"/>
    <col min="5389" max="5389" width="12.125" style="62" customWidth="1"/>
    <col min="5390" max="5390" width="11.125" style="62" bestFit="1" customWidth="1"/>
    <col min="5391" max="5391" width="10.5" style="62" customWidth="1"/>
    <col min="5392" max="5392" width="17" style="62" customWidth="1"/>
    <col min="5393" max="5393" width="4.125" style="62" customWidth="1"/>
    <col min="5394" max="5627" width="1.5" style="62"/>
    <col min="5628" max="5628" width="2.875" style="62" customWidth="1"/>
    <col min="5629" max="5629" width="4.125" style="62" customWidth="1"/>
    <col min="5630" max="5630" width="17" style="62" customWidth="1"/>
    <col min="5631" max="5631" width="27.125" style="62" customWidth="1"/>
    <col min="5632" max="5632" width="23.375" style="62" customWidth="1"/>
    <col min="5633" max="5633" width="22.625" style="62" customWidth="1"/>
    <col min="5634" max="5635" width="3.375" style="62" bestFit="1" customWidth="1"/>
    <col min="5636" max="5636" width="10.625" style="62" customWidth="1"/>
    <col min="5637" max="5637" width="21.125" style="62" customWidth="1"/>
    <col min="5638" max="5638" width="22.125" style="62" customWidth="1"/>
    <col min="5639" max="5639" width="2.875" style="62" bestFit="1" customWidth="1"/>
    <col min="5640" max="5640" width="3.375" style="62" bestFit="1" customWidth="1"/>
    <col min="5641" max="5641" width="10.375" style="62" customWidth="1"/>
    <col min="5642" max="5642" width="10.5" style="62" customWidth="1"/>
    <col min="5643" max="5643" width="20.625" style="62" customWidth="1"/>
    <col min="5644" max="5644" width="24.125" style="62" customWidth="1"/>
    <col min="5645" max="5645" width="12.125" style="62" customWidth="1"/>
    <col min="5646" max="5646" width="11.125" style="62" bestFit="1" customWidth="1"/>
    <col min="5647" max="5647" width="10.5" style="62" customWidth="1"/>
    <col min="5648" max="5648" width="17" style="62" customWidth="1"/>
    <col min="5649" max="5649" width="4.125" style="62" customWidth="1"/>
    <col min="5650" max="5883" width="1.5" style="62"/>
    <col min="5884" max="5884" width="2.875" style="62" customWidth="1"/>
    <col min="5885" max="5885" width="4.125" style="62" customWidth="1"/>
    <col min="5886" max="5886" width="17" style="62" customWidth="1"/>
    <col min="5887" max="5887" width="27.125" style="62" customWidth="1"/>
    <col min="5888" max="5888" width="23.375" style="62" customWidth="1"/>
    <col min="5889" max="5889" width="22.625" style="62" customWidth="1"/>
    <col min="5890" max="5891" width="3.375" style="62" bestFit="1" customWidth="1"/>
    <col min="5892" max="5892" width="10.625" style="62" customWidth="1"/>
    <col min="5893" max="5893" width="21.125" style="62" customWidth="1"/>
    <col min="5894" max="5894" width="22.125" style="62" customWidth="1"/>
    <col min="5895" max="5895" width="2.875" style="62" bestFit="1" customWidth="1"/>
    <col min="5896" max="5896" width="3.375" style="62" bestFit="1" customWidth="1"/>
    <col min="5897" max="5897" width="10.375" style="62" customWidth="1"/>
    <col min="5898" max="5898" width="10.5" style="62" customWidth="1"/>
    <col min="5899" max="5899" width="20.625" style="62" customWidth="1"/>
    <col min="5900" max="5900" width="24.125" style="62" customWidth="1"/>
    <col min="5901" max="5901" width="12.125" style="62" customWidth="1"/>
    <col min="5902" max="5902" width="11.125" style="62" bestFit="1" customWidth="1"/>
    <col min="5903" max="5903" width="10.5" style="62" customWidth="1"/>
    <col min="5904" max="5904" width="17" style="62" customWidth="1"/>
    <col min="5905" max="5905" width="4.125" style="62" customWidth="1"/>
    <col min="5906" max="6139" width="1.5" style="62"/>
    <col min="6140" max="6140" width="2.875" style="62" customWidth="1"/>
    <col min="6141" max="6141" width="4.125" style="62" customWidth="1"/>
    <col min="6142" max="6142" width="17" style="62" customWidth="1"/>
    <col min="6143" max="6143" width="27.125" style="62" customWidth="1"/>
    <col min="6144" max="6144" width="23.375" style="62" customWidth="1"/>
    <col min="6145" max="6145" width="22.625" style="62" customWidth="1"/>
    <col min="6146" max="6147" width="3.375" style="62" bestFit="1" customWidth="1"/>
    <col min="6148" max="6148" width="10.625" style="62" customWidth="1"/>
    <col min="6149" max="6149" width="21.125" style="62" customWidth="1"/>
    <col min="6150" max="6150" width="22.125" style="62" customWidth="1"/>
    <col min="6151" max="6151" width="2.875" style="62" bestFit="1" customWidth="1"/>
    <col min="6152" max="6152" width="3.375" style="62" bestFit="1" customWidth="1"/>
    <col min="6153" max="6153" width="10.375" style="62" customWidth="1"/>
    <col min="6154" max="6154" width="10.5" style="62" customWidth="1"/>
    <col min="6155" max="6155" width="20.625" style="62" customWidth="1"/>
    <col min="6156" max="6156" width="24.125" style="62" customWidth="1"/>
    <col min="6157" max="6157" width="12.125" style="62" customWidth="1"/>
    <col min="6158" max="6158" width="11.125" style="62" bestFit="1" customWidth="1"/>
    <col min="6159" max="6159" width="10.5" style="62" customWidth="1"/>
    <col min="6160" max="6160" width="17" style="62" customWidth="1"/>
    <col min="6161" max="6161" width="4.125" style="62" customWidth="1"/>
    <col min="6162" max="6395" width="1.5" style="62"/>
    <col min="6396" max="6396" width="2.875" style="62" customWidth="1"/>
    <col min="6397" max="6397" width="4.125" style="62" customWidth="1"/>
    <col min="6398" max="6398" width="17" style="62" customWidth="1"/>
    <col min="6399" max="6399" width="27.125" style="62" customWidth="1"/>
    <col min="6400" max="6400" width="23.375" style="62" customWidth="1"/>
    <col min="6401" max="6401" width="22.625" style="62" customWidth="1"/>
    <col min="6402" max="6403" width="3.375" style="62" bestFit="1" customWidth="1"/>
    <col min="6404" max="6404" width="10.625" style="62" customWidth="1"/>
    <col min="6405" max="6405" width="21.125" style="62" customWidth="1"/>
    <col min="6406" max="6406" width="22.125" style="62" customWidth="1"/>
    <col min="6407" max="6407" width="2.875" style="62" bestFit="1" customWidth="1"/>
    <col min="6408" max="6408" width="3.375" style="62" bestFit="1" customWidth="1"/>
    <col min="6409" max="6409" width="10.375" style="62" customWidth="1"/>
    <col min="6410" max="6410" width="10.5" style="62" customWidth="1"/>
    <col min="6411" max="6411" width="20.625" style="62" customWidth="1"/>
    <col min="6412" max="6412" width="24.125" style="62" customWidth="1"/>
    <col min="6413" max="6413" width="12.125" style="62" customWidth="1"/>
    <col min="6414" max="6414" width="11.125" style="62" bestFit="1" customWidth="1"/>
    <col min="6415" max="6415" width="10.5" style="62" customWidth="1"/>
    <col min="6416" max="6416" width="17" style="62" customWidth="1"/>
    <col min="6417" max="6417" width="4.125" style="62" customWidth="1"/>
    <col min="6418" max="6651" width="1.5" style="62"/>
    <col min="6652" max="6652" width="2.875" style="62" customWidth="1"/>
    <col min="6653" max="6653" width="4.125" style="62" customWidth="1"/>
    <col min="6654" max="6654" width="17" style="62" customWidth="1"/>
    <col min="6655" max="6655" width="27.125" style="62" customWidth="1"/>
    <col min="6656" max="6656" width="23.375" style="62" customWidth="1"/>
    <col min="6657" max="6657" width="22.625" style="62" customWidth="1"/>
    <col min="6658" max="6659" width="3.375" style="62" bestFit="1" customWidth="1"/>
    <col min="6660" max="6660" width="10.625" style="62" customWidth="1"/>
    <col min="6661" max="6661" width="21.125" style="62" customWidth="1"/>
    <col min="6662" max="6662" width="22.125" style="62" customWidth="1"/>
    <col min="6663" max="6663" width="2.875" style="62" bestFit="1" customWidth="1"/>
    <col min="6664" max="6664" width="3.375" style="62" bestFit="1" customWidth="1"/>
    <col min="6665" max="6665" width="10.375" style="62" customWidth="1"/>
    <col min="6666" max="6666" width="10.5" style="62" customWidth="1"/>
    <col min="6667" max="6667" width="20.625" style="62" customWidth="1"/>
    <col min="6668" max="6668" width="24.125" style="62" customWidth="1"/>
    <col min="6669" max="6669" width="12.125" style="62" customWidth="1"/>
    <col min="6670" max="6670" width="11.125" style="62" bestFit="1" customWidth="1"/>
    <col min="6671" max="6671" width="10.5" style="62" customWidth="1"/>
    <col min="6672" max="6672" width="17" style="62" customWidth="1"/>
    <col min="6673" max="6673" width="4.125" style="62" customWidth="1"/>
    <col min="6674" max="6907" width="1.5" style="62"/>
    <col min="6908" max="6908" width="2.875" style="62" customWidth="1"/>
    <col min="6909" max="6909" width="4.125" style="62" customWidth="1"/>
    <col min="6910" max="6910" width="17" style="62" customWidth="1"/>
    <col min="6911" max="6911" width="27.125" style="62" customWidth="1"/>
    <col min="6912" max="6912" width="23.375" style="62" customWidth="1"/>
    <col min="6913" max="6913" width="22.625" style="62" customWidth="1"/>
    <col min="6914" max="6915" width="3.375" style="62" bestFit="1" customWidth="1"/>
    <col min="6916" max="6916" width="10.625" style="62" customWidth="1"/>
    <col min="6917" max="6917" width="21.125" style="62" customWidth="1"/>
    <col min="6918" max="6918" width="22.125" style="62" customWidth="1"/>
    <col min="6919" max="6919" width="2.875" style="62" bestFit="1" customWidth="1"/>
    <col min="6920" max="6920" width="3.375" style="62" bestFit="1" customWidth="1"/>
    <col min="6921" max="6921" width="10.375" style="62" customWidth="1"/>
    <col min="6922" max="6922" width="10.5" style="62" customWidth="1"/>
    <col min="6923" max="6923" width="20.625" style="62" customWidth="1"/>
    <col min="6924" max="6924" width="24.125" style="62" customWidth="1"/>
    <col min="6925" max="6925" width="12.125" style="62" customWidth="1"/>
    <col min="6926" max="6926" width="11.125" style="62" bestFit="1" customWidth="1"/>
    <col min="6927" max="6927" width="10.5" style="62" customWidth="1"/>
    <col min="6928" max="6928" width="17" style="62" customWidth="1"/>
    <col min="6929" max="6929" width="4.125" style="62" customWidth="1"/>
    <col min="6930" max="7163" width="1.5" style="62"/>
    <col min="7164" max="7164" width="2.875" style="62" customWidth="1"/>
    <col min="7165" max="7165" width="4.125" style="62" customWidth="1"/>
    <col min="7166" max="7166" width="17" style="62" customWidth="1"/>
    <col min="7167" max="7167" width="27.125" style="62" customWidth="1"/>
    <col min="7168" max="7168" width="23.375" style="62" customWidth="1"/>
    <col min="7169" max="7169" width="22.625" style="62" customWidth="1"/>
    <col min="7170" max="7171" width="3.375" style="62" bestFit="1" customWidth="1"/>
    <col min="7172" max="7172" width="10.625" style="62" customWidth="1"/>
    <col min="7173" max="7173" width="21.125" style="62" customWidth="1"/>
    <col min="7174" max="7174" width="22.125" style="62" customWidth="1"/>
    <col min="7175" max="7175" width="2.875" style="62" bestFit="1" customWidth="1"/>
    <col min="7176" max="7176" width="3.375" style="62" bestFit="1" customWidth="1"/>
    <col min="7177" max="7177" width="10.375" style="62" customWidth="1"/>
    <col min="7178" max="7178" width="10.5" style="62" customWidth="1"/>
    <col min="7179" max="7179" width="20.625" style="62" customWidth="1"/>
    <col min="7180" max="7180" width="24.125" style="62" customWidth="1"/>
    <col min="7181" max="7181" width="12.125" style="62" customWidth="1"/>
    <col min="7182" max="7182" width="11.125" style="62" bestFit="1" customWidth="1"/>
    <col min="7183" max="7183" width="10.5" style="62" customWidth="1"/>
    <col min="7184" max="7184" width="17" style="62" customWidth="1"/>
    <col min="7185" max="7185" width="4.125" style="62" customWidth="1"/>
    <col min="7186" max="7419" width="1.5" style="62"/>
    <col min="7420" max="7420" width="2.875" style="62" customWidth="1"/>
    <col min="7421" max="7421" width="4.125" style="62" customWidth="1"/>
    <col min="7422" max="7422" width="17" style="62" customWidth="1"/>
    <col min="7423" max="7423" width="27.125" style="62" customWidth="1"/>
    <col min="7424" max="7424" width="23.375" style="62" customWidth="1"/>
    <col min="7425" max="7425" width="22.625" style="62" customWidth="1"/>
    <col min="7426" max="7427" width="3.375" style="62" bestFit="1" customWidth="1"/>
    <col min="7428" max="7428" width="10.625" style="62" customWidth="1"/>
    <col min="7429" max="7429" width="21.125" style="62" customWidth="1"/>
    <col min="7430" max="7430" width="22.125" style="62" customWidth="1"/>
    <col min="7431" max="7431" width="2.875" style="62" bestFit="1" customWidth="1"/>
    <col min="7432" max="7432" width="3.375" style="62" bestFit="1" customWidth="1"/>
    <col min="7433" max="7433" width="10.375" style="62" customWidth="1"/>
    <col min="7434" max="7434" width="10.5" style="62" customWidth="1"/>
    <col min="7435" max="7435" width="20.625" style="62" customWidth="1"/>
    <col min="7436" max="7436" width="24.125" style="62" customWidth="1"/>
    <col min="7437" max="7437" width="12.125" style="62" customWidth="1"/>
    <col min="7438" max="7438" width="11.125" style="62" bestFit="1" customWidth="1"/>
    <col min="7439" max="7439" width="10.5" style="62" customWidth="1"/>
    <col min="7440" max="7440" width="17" style="62" customWidth="1"/>
    <col min="7441" max="7441" width="4.125" style="62" customWidth="1"/>
    <col min="7442" max="7675" width="1.5" style="62"/>
    <col min="7676" max="7676" width="2.875" style="62" customWidth="1"/>
    <col min="7677" max="7677" width="4.125" style="62" customWidth="1"/>
    <col min="7678" max="7678" width="17" style="62" customWidth="1"/>
    <col min="7679" max="7679" width="27.125" style="62" customWidth="1"/>
    <col min="7680" max="7680" width="23.375" style="62" customWidth="1"/>
    <col min="7681" max="7681" width="22.625" style="62" customWidth="1"/>
    <col min="7682" max="7683" width="3.375" style="62" bestFit="1" customWidth="1"/>
    <col min="7684" max="7684" width="10.625" style="62" customWidth="1"/>
    <col min="7685" max="7685" width="21.125" style="62" customWidth="1"/>
    <col min="7686" max="7686" width="22.125" style="62" customWidth="1"/>
    <col min="7687" max="7687" width="2.875" style="62" bestFit="1" customWidth="1"/>
    <col min="7688" max="7688" width="3.375" style="62" bestFit="1" customWidth="1"/>
    <col min="7689" max="7689" width="10.375" style="62" customWidth="1"/>
    <col min="7690" max="7690" width="10.5" style="62" customWidth="1"/>
    <col min="7691" max="7691" width="20.625" style="62" customWidth="1"/>
    <col min="7692" max="7692" width="24.125" style="62" customWidth="1"/>
    <col min="7693" max="7693" width="12.125" style="62" customWidth="1"/>
    <col min="7694" max="7694" width="11.125" style="62" bestFit="1" customWidth="1"/>
    <col min="7695" max="7695" width="10.5" style="62" customWidth="1"/>
    <col min="7696" max="7696" width="17" style="62" customWidth="1"/>
    <col min="7697" max="7697" width="4.125" style="62" customWidth="1"/>
    <col min="7698" max="7931" width="1.5" style="62"/>
    <col min="7932" max="7932" width="2.875" style="62" customWidth="1"/>
    <col min="7933" max="7933" width="4.125" style="62" customWidth="1"/>
    <col min="7934" max="7934" width="17" style="62" customWidth="1"/>
    <col min="7935" max="7935" width="27.125" style="62" customWidth="1"/>
    <col min="7936" max="7936" width="23.375" style="62" customWidth="1"/>
    <col min="7937" max="7937" width="22.625" style="62" customWidth="1"/>
    <col min="7938" max="7939" width="3.375" style="62" bestFit="1" customWidth="1"/>
    <col min="7940" max="7940" width="10.625" style="62" customWidth="1"/>
    <col min="7941" max="7941" width="21.125" style="62" customWidth="1"/>
    <col min="7942" max="7942" width="22.125" style="62" customWidth="1"/>
    <col min="7943" max="7943" width="2.875" style="62" bestFit="1" customWidth="1"/>
    <col min="7944" max="7944" width="3.375" style="62" bestFit="1" customWidth="1"/>
    <col min="7945" max="7945" width="10.375" style="62" customWidth="1"/>
    <col min="7946" max="7946" width="10.5" style="62" customWidth="1"/>
    <col min="7947" max="7947" width="20.625" style="62" customWidth="1"/>
    <col min="7948" max="7948" width="24.125" style="62" customWidth="1"/>
    <col min="7949" max="7949" width="12.125" style="62" customWidth="1"/>
    <col min="7950" max="7950" width="11.125" style="62" bestFit="1" customWidth="1"/>
    <col min="7951" max="7951" width="10.5" style="62" customWidth="1"/>
    <col min="7952" max="7952" width="17" style="62" customWidth="1"/>
    <col min="7953" max="7953" width="4.125" style="62" customWidth="1"/>
    <col min="7954" max="8187" width="1.5" style="62"/>
    <col min="8188" max="8188" width="2.875" style="62" customWidth="1"/>
    <col min="8189" max="8189" width="4.125" style="62" customWidth="1"/>
    <col min="8190" max="8190" width="17" style="62" customWidth="1"/>
    <col min="8191" max="8191" width="27.125" style="62" customWidth="1"/>
    <col min="8192" max="8192" width="23.375" style="62" customWidth="1"/>
    <col min="8193" max="8193" width="22.625" style="62" customWidth="1"/>
    <col min="8194" max="8195" width="3.375" style="62" bestFit="1" customWidth="1"/>
    <col min="8196" max="8196" width="10.625" style="62" customWidth="1"/>
    <col min="8197" max="8197" width="21.125" style="62" customWidth="1"/>
    <col min="8198" max="8198" width="22.125" style="62" customWidth="1"/>
    <col min="8199" max="8199" width="2.875" style="62" bestFit="1" customWidth="1"/>
    <col min="8200" max="8200" width="3.375" style="62" bestFit="1" customWidth="1"/>
    <col min="8201" max="8201" width="10.375" style="62" customWidth="1"/>
    <col min="8202" max="8202" width="10.5" style="62" customWidth="1"/>
    <col min="8203" max="8203" width="20.625" style="62" customWidth="1"/>
    <col min="8204" max="8204" width="24.125" style="62" customWidth="1"/>
    <col min="8205" max="8205" width="12.125" style="62" customWidth="1"/>
    <col min="8206" max="8206" width="11.125" style="62" bestFit="1" customWidth="1"/>
    <col min="8207" max="8207" width="10.5" style="62" customWidth="1"/>
    <col min="8208" max="8208" width="17" style="62" customWidth="1"/>
    <col min="8209" max="8209" width="4.125" style="62" customWidth="1"/>
    <col min="8210" max="8443" width="1.5" style="62"/>
    <col min="8444" max="8444" width="2.875" style="62" customWidth="1"/>
    <col min="8445" max="8445" width="4.125" style="62" customWidth="1"/>
    <col min="8446" max="8446" width="17" style="62" customWidth="1"/>
    <col min="8447" max="8447" width="27.125" style="62" customWidth="1"/>
    <col min="8448" max="8448" width="23.375" style="62" customWidth="1"/>
    <col min="8449" max="8449" width="22.625" style="62" customWidth="1"/>
    <col min="8450" max="8451" width="3.375" style="62" bestFit="1" customWidth="1"/>
    <col min="8452" max="8452" width="10.625" style="62" customWidth="1"/>
    <col min="8453" max="8453" width="21.125" style="62" customWidth="1"/>
    <col min="8454" max="8454" width="22.125" style="62" customWidth="1"/>
    <col min="8455" max="8455" width="2.875" style="62" bestFit="1" customWidth="1"/>
    <col min="8456" max="8456" width="3.375" style="62" bestFit="1" customWidth="1"/>
    <col min="8457" max="8457" width="10.375" style="62" customWidth="1"/>
    <col min="8458" max="8458" width="10.5" style="62" customWidth="1"/>
    <col min="8459" max="8459" width="20.625" style="62" customWidth="1"/>
    <col min="8460" max="8460" width="24.125" style="62" customWidth="1"/>
    <col min="8461" max="8461" width="12.125" style="62" customWidth="1"/>
    <col min="8462" max="8462" width="11.125" style="62" bestFit="1" customWidth="1"/>
    <col min="8463" max="8463" width="10.5" style="62" customWidth="1"/>
    <col min="8464" max="8464" width="17" style="62" customWidth="1"/>
    <col min="8465" max="8465" width="4.125" style="62" customWidth="1"/>
    <col min="8466" max="8699" width="1.5" style="62"/>
    <col min="8700" max="8700" width="2.875" style="62" customWidth="1"/>
    <col min="8701" max="8701" width="4.125" style="62" customWidth="1"/>
    <col min="8702" max="8702" width="17" style="62" customWidth="1"/>
    <col min="8703" max="8703" width="27.125" style="62" customWidth="1"/>
    <col min="8704" max="8704" width="23.375" style="62" customWidth="1"/>
    <col min="8705" max="8705" width="22.625" style="62" customWidth="1"/>
    <col min="8706" max="8707" width="3.375" style="62" bestFit="1" customWidth="1"/>
    <col min="8708" max="8708" width="10.625" style="62" customWidth="1"/>
    <col min="8709" max="8709" width="21.125" style="62" customWidth="1"/>
    <col min="8710" max="8710" width="22.125" style="62" customWidth="1"/>
    <col min="8711" max="8711" width="2.875" style="62" bestFit="1" customWidth="1"/>
    <col min="8712" max="8712" width="3.375" style="62" bestFit="1" customWidth="1"/>
    <col min="8713" max="8713" width="10.375" style="62" customWidth="1"/>
    <col min="8714" max="8714" width="10.5" style="62" customWidth="1"/>
    <col min="8715" max="8715" width="20.625" style="62" customWidth="1"/>
    <col min="8716" max="8716" width="24.125" style="62" customWidth="1"/>
    <col min="8717" max="8717" width="12.125" style="62" customWidth="1"/>
    <col min="8718" max="8718" width="11.125" style="62" bestFit="1" customWidth="1"/>
    <col min="8719" max="8719" width="10.5" style="62" customWidth="1"/>
    <col min="8720" max="8720" width="17" style="62" customWidth="1"/>
    <col min="8721" max="8721" width="4.125" style="62" customWidth="1"/>
    <col min="8722" max="8955" width="1.5" style="62"/>
    <col min="8956" max="8956" width="2.875" style="62" customWidth="1"/>
    <col min="8957" max="8957" width="4.125" style="62" customWidth="1"/>
    <col min="8958" max="8958" width="17" style="62" customWidth="1"/>
    <col min="8959" max="8959" width="27.125" style="62" customWidth="1"/>
    <col min="8960" max="8960" width="23.375" style="62" customWidth="1"/>
    <col min="8961" max="8961" width="22.625" style="62" customWidth="1"/>
    <col min="8962" max="8963" width="3.375" style="62" bestFit="1" customWidth="1"/>
    <col min="8964" max="8964" width="10.625" style="62" customWidth="1"/>
    <col min="8965" max="8965" width="21.125" style="62" customWidth="1"/>
    <col min="8966" max="8966" width="22.125" style="62" customWidth="1"/>
    <col min="8967" max="8967" width="2.875" style="62" bestFit="1" customWidth="1"/>
    <col min="8968" max="8968" width="3.375" style="62" bestFit="1" customWidth="1"/>
    <col min="8969" max="8969" width="10.375" style="62" customWidth="1"/>
    <col min="8970" max="8970" width="10.5" style="62" customWidth="1"/>
    <col min="8971" max="8971" width="20.625" style="62" customWidth="1"/>
    <col min="8972" max="8972" width="24.125" style="62" customWidth="1"/>
    <col min="8973" max="8973" width="12.125" style="62" customWidth="1"/>
    <col min="8974" max="8974" width="11.125" style="62" bestFit="1" customWidth="1"/>
    <col min="8975" max="8975" width="10.5" style="62" customWidth="1"/>
    <col min="8976" max="8976" width="17" style="62" customWidth="1"/>
    <col min="8977" max="8977" width="4.125" style="62" customWidth="1"/>
    <col min="8978" max="9211" width="1.5" style="62"/>
    <col min="9212" max="9212" width="2.875" style="62" customWidth="1"/>
    <col min="9213" max="9213" width="4.125" style="62" customWidth="1"/>
    <col min="9214" max="9214" width="17" style="62" customWidth="1"/>
    <col min="9215" max="9215" width="27.125" style="62" customWidth="1"/>
    <col min="9216" max="9216" width="23.375" style="62" customWidth="1"/>
    <col min="9217" max="9217" width="22.625" style="62" customWidth="1"/>
    <col min="9218" max="9219" width="3.375" style="62" bestFit="1" customWidth="1"/>
    <col min="9220" max="9220" width="10.625" style="62" customWidth="1"/>
    <col min="9221" max="9221" width="21.125" style="62" customWidth="1"/>
    <col min="9222" max="9222" width="22.125" style="62" customWidth="1"/>
    <col min="9223" max="9223" width="2.875" style="62" bestFit="1" customWidth="1"/>
    <col min="9224" max="9224" width="3.375" style="62" bestFit="1" customWidth="1"/>
    <col min="9225" max="9225" width="10.375" style="62" customWidth="1"/>
    <col min="9226" max="9226" width="10.5" style="62" customWidth="1"/>
    <col min="9227" max="9227" width="20.625" style="62" customWidth="1"/>
    <col min="9228" max="9228" width="24.125" style="62" customWidth="1"/>
    <col min="9229" max="9229" width="12.125" style="62" customWidth="1"/>
    <col min="9230" max="9230" width="11.125" style="62" bestFit="1" customWidth="1"/>
    <col min="9231" max="9231" width="10.5" style="62" customWidth="1"/>
    <col min="9232" max="9232" width="17" style="62" customWidth="1"/>
    <col min="9233" max="9233" width="4.125" style="62" customWidth="1"/>
    <col min="9234" max="9467" width="1.5" style="62"/>
    <col min="9468" max="9468" width="2.875" style="62" customWidth="1"/>
    <col min="9469" max="9469" width="4.125" style="62" customWidth="1"/>
    <col min="9470" max="9470" width="17" style="62" customWidth="1"/>
    <col min="9471" max="9471" width="27.125" style="62" customWidth="1"/>
    <col min="9472" max="9472" width="23.375" style="62" customWidth="1"/>
    <col min="9473" max="9473" width="22.625" style="62" customWidth="1"/>
    <col min="9474" max="9475" width="3.375" style="62" bestFit="1" customWidth="1"/>
    <col min="9476" max="9476" width="10.625" style="62" customWidth="1"/>
    <col min="9477" max="9477" width="21.125" style="62" customWidth="1"/>
    <col min="9478" max="9478" width="22.125" style="62" customWidth="1"/>
    <col min="9479" max="9479" width="2.875" style="62" bestFit="1" customWidth="1"/>
    <col min="9480" max="9480" width="3.375" style="62" bestFit="1" customWidth="1"/>
    <col min="9481" max="9481" width="10.375" style="62" customWidth="1"/>
    <col min="9482" max="9482" width="10.5" style="62" customWidth="1"/>
    <col min="9483" max="9483" width="20.625" style="62" customWidth="1"/>
    <col min="9484" max="9484" width="24.125" style="62" customWidth="1"/>
    <col min="9485" max="9485" width="12.125" style="62" customWidth="1"/>
    <col min="9486" max="9486" width="11.125" style="62" bestFit="1" customWidth="1"/>
    <col min="9487" max="9487" width="10.5" style="62" customWidth="1"/>
    <col min="9488" max="9488" width="17" style="62" customWidth="1"/>
    <col min="9489" max="9489" width="4.125" style="62" customWidth="1"/>
    <col min="9490" max="9723" width="1.5" style="62"/>
    <col min="9724" max="9724" width="2.875" style="62" customWidth="1"/>
    <col min="9725" max="9725" width="4.125" style="62" customWidth="1"/>
    <col min="9726" max="9726" width="17" style="62" customWidth="1"/>
    <col min="9727" max="9727" width="27.125" style="62" customWidth="1"/>
    <col min="9728" max="9728" width="23.375" style="62" customWidth="1"/>
    <col min="9729" max="9729" width="22.625" style="62" customWidth="1"/>
    <col min="9730" max="9731" width="3.375" style="62" bestFit="1" customWidth="1"/>
    <col min="9732" max="9732" width="10.625" style="62" customWidth="1"/>
    <col min="9733" max="9733" width="21.125" style="62" customWidth="1"/>
    <col min="9734" max="9734" width="22.125" style="62" customWidth="1"/>
    <col min="9735" max="9735" width="2.875" style="62" bestFit="1" customWidth="1"/>
    <col min="9736" max="9736" width="3.375" style="62" bestFit="1" customWidth="1"/>
    <col min="9737" max="9737" width="10.375" style="62" customWidth="1"/>
    <col min="9738" max="9738" width="10.5" style="62" customWidth="1"/>
    <col min="9739" max="9739" width="20.625" style="62" customWidth="1"/>
    <col min="9740" max="9740" width="24.125" style="62" customWidth="1"/>
    <col min="9741" max="9741" width="12.125" style="62" customWidth="1"/>
    <col min="9742" max="9742" width="11.125" style="62" bestFit="1" customWidth="1"/>
    <col min="9743" max="9743" width="10.5" style="62" customWidth="1"/>
    <col min="9744" max="9744" width="17" style="62" customWidth="1"/>
    <col min="9745" max="9745" width="4.125" style="62" customWidth="1"/>
    <col min="9746" max="9979" width="1.5" style="62"/>
    <col min="9980" max="9980" width="2.875" style="62" customWidth="1"/>
    <col min="9981" max="9981" width="4.125" style="62" customWidth="1"/>
    <col min="9982" max="9982" width="17" style="62" customWidth="1"/>
    <col min="9983" max="9983" width="27.125" style="62" customWidth="1"/>
    <col min="9984" max="9984" width="23.375" style="62" customWidth="1"/>
    <col min="9985" max="9985" width="22.625" style="62" customWidth="1"/>
    <col min="9986" max="9987" width="3.375" style="62" bestFit="1" customWidth="1"/>
    <col min="9988" max="9988" width="10.625" style="62" customWidth="1"/>
    <col min="9989" max="9989" width="21.125" style="62" customWidth="1"/>
    <col min="9990" max="9990" width="22.125" style="62" customWidth="1"/>
    <col min="9991" max="9991" width="2.875" style="62" bestFit="1" customWidth="1"/>
    <col min="9992" max="9992" width="3.375" style="62" bestFit="1" customWidth="1"/>
    <col min="9993" max="9993" width="10.375" style="62" customWidth="1"/>
    <col min="9994" max="9994" width="10.5" style="62" customWidth="1"/>
    <col min="9995" max="9995" width="20.625" style="62" customWidth="1"/>
    <col min="9996" max="9996" width="24.125" style="62" customWidth="1"/>
    <col min="9997" max="9997" width="12.125" style="62" customWidth="1"/>
    <col min="9998" max="9998" width="11.125" style="62" bestFit="1" customWidth="1"/>
    <col min="9999" max="9999" width="10.5" style="62" customWidth="1"/>
    <col min="10000" max="10000" width="17" style="62" customWidth="1"/>
    <col min="10001" max="10001" width="4.125" style="62" customWidth="1"/>
    <col min="10002" max="10235" width="1.5" style="62"/>
    <col min="10236" max="10236" width="2.875" style="62" customWidth="1"/>
    <col min="10237" max="10237" width="4.125" style="62" customWidth="1"/>
    <col min="10238" max="10238" width="17" style="62" customWidth="1"/>
    <col min="10239" max="10239" width="27.125" style="62" customWidth="1"/>
    <col min="10240" max="10240" width="23.375" style="62" customWidth="1"/>
    <col min="10241" max="10241" width="22.625" style="62" customWidth="1"/>
    <col min="10242" max="10243" width="3.375" style="62" bestFit="1" customWidth="1"/>
    <col min="10244" max="10244" width="10.625" style="62" customWidth="1"/>
    <col min="10245" max="10245" width="21.125" style="62" customWidth="1"/>
    <col min="10246" max="10246" width="22.125" style="62" customWidth="1"/>
    <col min="10247" max="10247" width="2.875" style="62" bestFit="1" customWidth="1"/>
    <col min="10248" max="10248" width="3.375" style="62" bestFit="1" customWidth="1"/>
    <col min="10249" max="10249" width="10.375" style="62" customWidth="1"/>
    <col min="10250" max="10250" width="10.5" style="62" customWidth="1"/>
    <col min="10251" max="10251" width="20.625" style="62" customWidth="1"/>
    <col min="10252" max="10252" width="24.125" style="62" customWidth="1"/>
    <col min="10253" max="10253" width="12.125" style="62" customWidth="1"/>
    <col min="10254" max="10254" width="11.125" style="62" bestFit="1" customWidth="1"/>
    <col min="10255" max="10255" width="10.5" style="62" customWidth="1"/>
    <col min="10256" max="10256" width="17" style="62" customWidth="1"/>
    <col min="10257" max="10257" width="4.125" style="62" customWidth="1"/>
    <col min="10258" max="10491" width="1.5" style="62"/>
    <col min="10492" max="10492" width="2.875" style="62" customWidth="1"/>
    <col min="10493" max="10493" width="4.125" style="62" customWidth="1"/>
    <col min="10494" max="10494" width="17" style="62" customWidth="1"/>
    <col min="10495" max="10495" width="27.125" style="62" customWidth="1"/>
    <col min="10496" max="10496" width="23.375" style="62" customWidth="1"/>
    <col min="10497" max="10497" width="22.625" style="62" customWidth="1"/>
    <col min="10498" max="10499" width="3.375" style="62" bestFit="1" customWidth="1"/>
    <col min="10500" max="10500" width="10.625" style="62" customWidth="1"/>
    <col min="10501" max="10501" width="21.125" style="62" customWidth="1"/>
    <col min="10502" max="10502" width="22.125" style="62" customWidth="1"/>
    <col min="10503" max="10503" width="2.875" style="62" bestFit="1" customWidth="1"/>
    <col min="10504" max="10504" width="3.375" style="62" bestFit="1" customWidth="1"/>
    <col min="10505" max="10505" width="10.375" style="62" customWidth="1"/>
    <col min="10506" max="10506" width="10.5" style="62" customWidth="1"/>
    <col min="10507" max="10507" width="20.625" style="62" customWidth="1"/>
    <col min="10508" max="10508" width="24.125" style="62" customWidth="1"/>
    <col min="10509" max="10509" width="12.125" style="62" customWidth="1"/>
    <col min="10510" max="10510" width="11.125" style="62" bestFit="1" customWidth="1"/>
    <col min="10511" max="10511" width="10.5" style="62" customWidth="1"/>
    <col min="10512" max="10512" width="17" style="62" customWidth="1"/>
    <col min="10513" max="10513" width="4.125" style="62" customWidth="1"/>
    <col min="10514" max="10747" width="1.5" style="62"/>
    <col min="10748" max="10748" width="2.875" style="62" customWidth="1"/>
    <col min="10749" max="10749" width="4.125" style="62" customWidth="1"/>
    <col min="10750" max="10750" width="17" style="62" customWidth="1"/>
    <col min="10751" max="10751" width="27.125" style="62" customWidth="1"/>
    <col min="10752" max="10752" width="23.375" style="62" customWidth="1"/>
    <col min="10753" max="10753" width="22.625" style="62" customWidth="1"/>
    <col min="10754" max="10755" width="3.375" style="62" bestFit="1" customWidth="1"/>
    <col min="10756" max="10756" width="10.625" style="62" customWidth="1"/>
    <col min="10757" max="10757" width="21.125" style="62" customWidth="1"/>
    <col min="10758" max="10758" width="22.125" style="62" customWidth="1"/>
    <col min="10759" max="10759" width="2.875" style="62" bestFit="1" customWidth="1"/>
    <col min="10760" max="10760" width="3.375" style="62" bestFit="1" customWidth="1"/>
    <col min="10761" max="10761" width="10.375" style="62" customWidth="1"/>
    <col min="10762" max="10762" width="10.5" style="62" customWidth="1"/>
    <col min="10763" max="10763" width="20.625" style="62" customWidth="1"/>
    <col min="10764" max="10764" width="24.125" style="62" customWidth="1"/>
    <col min="10765" max="10765" width="12.125" style="62" customWidth="1"/>
    <col min="10766" max="10766" width="11.125" style="62" bestFit="1" customWidth="1"/>
    <col min="10767" max="10767" width="10.5" style="62" customWidth="1"/>
    <col min="10768" max="10768" width="17" style="62" customWidth="1"/>
    <col min="10769" max="10769" width="4.125" style="62" customWidth="1"/>
    <col min="10770" max="11003" width="1.5" style="62"/>
    <col min="11004" max="11004" width="2.875" style="62" customWidth="1"/>
    <col min="11005" max="11005" width="4.125" style="62" customWidth="1"/>
    <col min="11006" max="11006" width="17" style="62" customWidth="1"/>
    <col min="11007" max="11007" width="27.125" style="62" customWidth="1"/>
    <col min="11008" max="11008" width="23.375" style="62" customWidth="1"/>
    <col min="11009" max="11009" width="22.625" style="62" customWidth="1"/>
    <col min="11010" max="11011" width="3.375" style="62" bestFit="1" customWidth="1"/>
    <col min="11012" max="11012" width="10.625" style="62" customWidth="1"/>
    <col min="11013" max="11013" width="21.125" style="62" customWidth="1"/>
    <col min="11014" max="11014" width="22.125" style="62" customWidth="1"/>
    <col min="11015" max="11015" width="2.875" style="62" bestFit="1" customWidth="1"/>
    <col min="11016" max="11016" width="3.375" style="62" bestFit="1" customWidth="1"/>
    <col min="11017" max="11017" width="10.375" style="62" customWidth="1"/>
    <col min="11018" max="11018" width="10.5" style="62" customWidth="1"/>
    <col min="11019" max="11019" width="20.625" style="62" customWidth="1"/>
    <col min="11020" max="11020" width="24.125" style="62" customWidth="1"/>
    <col min="11021" max="11021" width="12.125" style="62" customWidth="1"/>
    <col min="11022" max="11022" width="11.125" style="62" bestFit="1" customWidth="1"/>
    <col min="11023" max="11023" width="10.5" style="62" customWidth="1"/>
    <col min="11024" max="11024" width="17" style="62" customWidth="1"/>
    <col min="11025" max="11025" width="4.125" style="62" customWidth="1"/>
    <col min="11026" max="11259" width="1.5" style="62"/>
    <col min="11260" max="11260" width="2.875" style="62" customWidth="1"/>
    <col min="11261" max="11261" width="4.125" style="62" customWidth="1"/>
    <col min="11262" max="11262" width="17" style="62" customWidth="1"/>
    <col min="11263" max="11263" width="27.125" style="62" customWidth="1"/>
    <col min="11264" max="11264" width="23.375" style="62" customWidth="1"/>
    <col min="11265" max="11265" width="22.625" style="62" customWidth="1"/>
    <col min="11266" max="11267" width="3.375" style="62" bestFit="1" customWidth="1"/>
    <col min="11268" max="11268" width="10.625" style="62" customWidth="1"/>
    <col min="11269" max="11269" width="21.125" style="62" customWidth="1"/>
    <col min="11270" max="11270" width="22.125" style="62" customWidth="1"/>
    <col min="11271" max="11271" width="2.875" style="62" bestFit="1" customWidth="1"/>
    <col min="11272" max="11272" width="3.375" style="62" bestFit="1" customWidth="1"/>
    <col min="11273" max="11273" width="10.375" style="62" customWidth="1"/>
    <col min="11274" max="11274" width="10.5" style="62" customWidth="1"/>
    <col min="11275" max="11275" width="20.625" style="62" customWidth="1"/>
    <col min="11276" max="11276" width="24.125" style="62" customWidth="1"/>
    <col min="11277" max="11277" width="12.125" style="62" customWidth="1"/>
    <col min="11278" max="11278" width="11.125" style="62" bestFit="1" customWidth="1"/>
    <col min="11279" max="11279" width="10.5" style="62" customWidth="1"/>
    <col min="11280" max="11280" width="17" style="62" customWidth="1"/>
    <col min="11281" max="11281" width="4.125" style="62" customWidth="1"/>
    <col min="11282" max="11515" width="1.5" style="62"/>
    <col min="11516" max="11516" width="2.875" style="62" customWidth="1"/>
    <col min="11517" max="11517" width="4.125" style="62" customWidth="1"/>
    <col min="11518" max="11518" width="17" style="62" customWidth="1"/>
    <col min="11519" max="11519" width="27.125" style="62" customWidth="1"/>
    <col min="11520" max="11520" width="23.375" style="62" customWidth="1"/>
    <col min="11521" max="11521" width="22.625" style="62" customWidth="1"/>
    <col min="11522" max="11523" width="3.375" style="62" bestFit="1" customWidth="1"/>
    <col min="11524" max="11524" width="10.625" style="62" customWidth="1"/>
    <col min="11525" max="11525" width="21.125" style="62" customWidth="1"/>
    <col min="11526" max="11526" width="22.125" style="62" customWidth="1"/>
    <col min="11527" max="11527" width="2.875" style="62" bestFit="1" customWidth="1"/>
    <col min="11528" max="11528" width="3.375" style="62" bestFit="1" customWidth="1"/>
    <col min="11529" max="11529" width="10.375" style="62" customWidth="1"/>
    <col min="11530" max="11530" width="10.5" style="62" customWidth="1"/>
    <col min="11531" max="11531" width="20.625" style="62" customWidth="1"/>
    <col min="11532" max="11532" width="24.125" style="62" customWidth="1"/>
    <col min="11533" max="11533" width="12.125" style="62" customWidth="1"/>
    <col min="11534" max="11534" width="11.125" style="62" bestFit="1" customWidth="1"/>
    <col min="11535" max="11535" width="10.5" style="62" customWidth="1"/>
    <col min="11536" max="11536" width="17" style="62" customWidth="1"/>
    <col min="11537" max="11537" width="4.125" style="62" customWidth="1"/>
    <col min="11538" max="11771" width="1.5" style="62"/>
    <col min="11772" max="11772" width="2.875" style="62" customWidth="1"/>
    <col min="11773" max="11773" width="4.125" style="62" customWidth="1"/>
    <col min="11774" max="11774" width="17" style="62" customWidth="1"/>
    <col min="11775" max="11775" width="27.125" style="62" customWidth="1"/>
    <col min="11776" max="11776" width="23.375" style="62" customWidth="1"/>
    <col min="11777" max="11777" width="22.625" style="62" customWidth="1"/>
    <col min="11778" max="11779" width="3.375" style="62" bestFit="1" customWidth="1"/>
    <col min="11780" max="11780" width="10.625" style="62" customWidth="1"/>
    <col min="11781" max="11781" width="21.125" style="62" customWidth="1"/>
    <col min="11782" max="11782" width="22.125" style="62" customWidth="1"/>
    <col min="11783" max="11783" width="2.875" style="62" bestFit="1" customWidth="1"/>
    <col min="11784" max="11784" width="3.375" style="62" bestFit="1" customWidth="1"/>
    <col min="11785" max="11785" width="10.375" style="62" customWidth="1"/>
    <col min="11786" max="11786" width="10.5" style="62" customWidth="1"/>
    <col min="11787" max="11787" width="20.625" style="62" customWidth="1"/>
    <col min="11788" max="11788" width="24.125" style="62" customWidth="1"/>
    <col min="11789" max="11789" width="12.125" style="62" customWidth="1"/>
    <col min="11790" max="11790" width="11.125" style="62" bestFit="1" customWidth="1"/>
    <col min="11791" max="11791" width="10.5" style="62" customWidth="1"/>
    <col min="11792" max="11792" width="17" style="62" customWidth="1"/>
    <col min="11793" max="11793" width="4.125" style="62" customWidth="1"/>
    <col min="11794" max="12027" width="1.5" style="62"/>
    <col min="12028" max="12028" width="2.875" style="62" customWidth="1"/>
    <col min="12029" max="12029" width="4.125" style="62" customWidth="1"/>
    <col min="12030" max="12030" width="17" style="62" customWidth="1"/>
    <col min="12031" max="12031" width="27.125" style="62" customWidth="1"/>
    <col min="12032" max="12032" width="23.375" style="62" customWidth="1"/>
    <col min="12033" max="12033" width="22.625" style="62" customWidth="1"/>
    <col min="12034" max="12035" width="3.375" style="62" bestFit="1" customWidth="1"/>
    <col min="12036" max="12036" width="10.625" style="62" customWidth="1"/>
    <col min="12037" max="12037" width="21.125" style="62" customWidth="1"/>
    <col min="12038" max="12038" width="22.125" style="62" customWidth="1"/>
    <col min="12039" max="12039" width="2.875" style="62" bestFit="1" customWidth="1"/>
    <col min="12040" max="12040" width="3.375" style="62" bestFit="1" customWidth="1"/>
    <col min="12041" max="12041" width="10.375" style="62" customWidth="1"/>
    <col min="12042" max="12042" width="10.5" style="62" customWidth="1"/>
    <col min="12043" max="12043" width="20.625" style="62" customWidth="1"/>
    <col min="12044" max="12044" width="24.125" style="62" customWidth="1"/>
    <col min="12045" max="12045" width="12.125" style="62" customWidth="1"/>
    <col min="12046" max="12046" width="11.125" style="62" bestFit="1" customWidth="1"/>
    <col min="12047" max="12047" width="10.5" style="62" customWidth="1"/>
    <col min="12048" max="12048" width="17" style="62" customWidth="1"/>
    <col min="12049" max="12049" width="4.125" style="62" customWidth="1"/>
    <col min="12050" max="12283" width="1.5" style="62"/>
    <col min="12284" max="12284" width="2.875" style="62" customWidth="1"/>
    <col min="12285" max="12285" width="4.125" style="62" customWidth="1"/>
    <col min="12286" max="12286" width="17" style="62" customWidth="1"/>
    <col min="12287" max="12287" width="27.125" style="62" customWidth="1"/>
    <col min="12288" max="12288" width="23.375" style="62" customWidth="1"/>
    <col min="12289" max="12289" width="22.625" style="62" customWidth="1"/>
    <col min="12290" max="12291" width="3.375" style="62" bestFit="1" customWidth="1"/>
    <col min="12292" max="12292" width="10.625" style="62" customWidth="1"/>
    <col min="12293" max="12293" width="21.125" style="62" customWidth="1"/>
    <col min="12294" max="12294" width="22.125" style="62" customWidth="1"/>
    <col min="12295" max="12295" width="2.875" style="62" bestFit="1" customWidth="1"/>
    <col min="12296" max="12296" width="3.375" style="62" bestFit="1" customWidth="1"/>
    <col min="12297" max="12297" width="10.375" style="62" customWidth="1"/>
    <col min="12298" max="12298" width="10.5" style="62" customWidth="1"/>
    <col min="12299" max="12299" width="20.625" style="62" customWidth="1"/>
    <col min="12300" max="12300" width="24.125" style="62" customWidth="1"/>
    <col min="12301" max="12301" width="12.125" style="62" customWidth="1"/>
    <col min="12302" max="12302" width="11.125" style="62" bestFit="1" customWidth="1"/>
    <col min="12303" max="12303" width="10.5" style="62" customWidth="1"/>
    <col min="12304" max="12304" width="17" style="62" customWidth="1"/>
    <col min="12305" max="12305" width="4.125" style="62" customWidth="1"/>
    <col min="12306" max="12539" width="1.5" style="62"/>
    <col min="12540" max="12540" width="2.875" style="62" customWidth="1"/>
    <col min="12541" max="12541" width="4.125" style="62" customWidth="1"/>
    <col min="12542" max="12542" width="17" style="62" customWidth="1"/>
    <col min="12543" max="12543" width="27.125" style="62" customWidth="1"/>
    <col min="12544" max="12544" width="23.375" style="62" customWidth="1"/>
    <col min="12545" max="12545" width="22.625" style="62" customWidth="1"/>
    <col min="12546" max="12547" width="3.375" style="62" bestFit="1" customWidth="1"/>
    <col min="12548" max="12548" width="10.625" style="62" customWidth="1"/>
    <col min="12549" max="12549" width="21.125" style="62" customWidth="1"/>
    <col min="12550" max="12550" width="22.125" style="62" customWidth="1"/>
    <col min="12551" max="12551" width="2.875" style="62" bestFit="1" customWidth="1"/>
    <col min="12552" max="12552" width="3.375" style="62" bestFit="1" customWidth="1"/>
    <col min="12553" max="12553" width="10.375" style="62" customWidth="1"/>
    <col min="12554" max="12554" width="10.5" style="62" customWidth="1"/>
    <col min="12555" max="12555" width="20.625" style="62" customWidth="1"/>
    <col min="12556" max="12556" width="24.125" style="62" customWidth="1"/>
    <col min="12557" max="12557" width="12.125" style="62" customWidth="1"/>
    <col min="12558" max="12558" width="11.125" style="62" bestFit="1" customWidth="1"/>
    <col min="12559" max="12559" width="10.5" style="62" customWidth="1"/>
    <col min="12560" max="12560" width="17" style="62" customWidth="1"/>
    <col min="12561" max="12561" width="4.125" style="62" customWidth="1"/>
    <col min="12562" max="12795" width="1.5" style="62"/>
    <col min="12796" max="12796" width="2.875" style="62" customWidth="1"/>
    <col min="12797" max="12797" width="4.125" style="62" customWidth="1"/>
    <col min="12798" max="12798" width="17" style="62" customWidth="1"/>
    <col min="12799" max="12799" width="27.125" style="62" customWidth="1"/>
    <col min="12800" max="12800" width="23.375" style="62" customWidth="1"/>
    <col min="12801" max="12801" width="22.625" style="62" customWidth="1"/>
    <col min="12802" max="12803" width="3.375" style="62" bestFit="1" customWidth="1"/>
    <col min="12804" max="12804" width="10.625" style="62" customWidth="1"/>
    <col min="12805" max="12805" width="21.125" style="62" customWidth="1"/>
    <col min="12806" max="12806" width="22.125" style="62" customWidth="1"/>
    <col min="12807" max="12807" width="2.875" style="62" bestFit="1" customWidth="1"/>
    <col min="12808" max="12808" width="3.375" style="62" bestFit="1" customWidth="1"/>
    <col min="12809" max="12809" width="10.375" style="62" customWidth="1"/>
    <col min="12810" max="12810" width="10.5" style="62" customWidth="1"/>
    <col min="12811" max="12811" width="20.625" style="62" customWidth="1"/>
    <col min="12812" max="12812" width="24.125" style="62" customWidth="1"/>
    <col min="12813" max="12813" width="12.125" style="62" customWidth="1"/>
    <col min="12814" max="12814" width="11.125" style="62" bestFit="1" customWidth="1"/>
    <col min="12815" max="12815" width="10.5" style="62" customWidth="1"/>
    <col min="12816" max="12816" width="17" style="62" customWidth="1"/>
    <col min="12817" max="12817" width="4.125" style="62" customWidth="1"/>
    <col min="12818" max="13051" width="1.5" style="62"/>
    <col min="13052" max="13052" width="2.875" style="62" customWidth="1"/>
    <col min="13053" max="13053" width="4.125" style="62" customWidth="1"/>
    <col min="13054" max="13054" width="17" style="62" customWidth="1"/>
    <col min="13055" max="13055" width="27.125" style="62" customWidth="1"/>
    <col min="13056" max="13056" width="23.375" style="62" customWidth="1"/>
    <col min="13057" max="13057" width="22.625" style="62" customWidth="1"/>
    <col min="13058" max="13059" width="3.375" style="62" bestFit="1" customWidth="1"/>
    <col min="13060" max="13060" width="10.625" style="62" customWidth="1"/>
    <col min="13061" max="13061" width="21.125" style="62" customWidth="1"/>
    <col min="13062" max="13062" width="22.125" style="62" customWidth="1"/>
    <col min="13063" max="13063" width="2.875" style="62" bestFit="1" customWidth="1"/>
    <col min="13064" max="13064" width="3.375" style="62" bestFit="1" customWidth="1"/>
    <col min="13065" max="13065" width="10.375" style="62" customWidth="1"/>
    <col min="13066" max="13066" width="10.5" style="62" customWidth="1"/>
    <col min="13067" max="13067" width="20.625" style="62" customWidth="1"/>
    <col min="13068" max="13068" width="24.125" style="62" customWidth="1"/>
    <col min="13069" max="13069" width="12.125" style="62" customWidth="1"/>
    <col min="13070" max="13070" width="11.125" style="62" bestFit="1" customWidth="1"/>
    <col min="13071" max="13071" width="10.5" style="62" customWidth="1"/>
    <col min="13072" max="13072" width="17" style="62" customWidth="1"/>
    <col min="13073" max="13073" width="4.125" style="62" customWidth="1"/>
    <col min="13074" max="13307" width="1.5" style="62"/>
    <col min="13308" max="13308" width="2.875" style="62" customWidth="1"/>
    <col min="13309" max="13309" width="4.125" style="62" customWidth="1"/>
    <col min="13310" max="13310" width="17" style="62" customWidth="1"/>
    <col min="13311" max="13311" width="27.125" style="62" customWidth="1"/>
    <col min="13312" max="13312" width="23.375" style="62" customWidth="1"/>
    <col min="13313" max="13313" width="22.625" style="62" customWidth="1"/>
    <col min="13314" max="13315" width="3.375" style="62" bestFit="1" customWidth="1"/>
    <col min="13316" max="13316" width="10.625" style="62" customWidth="1"/>
    <col min="13317" max="13317" width="21.125" style="62" customWidth="1"/>
    <col min="13318" max="13318" width="22.125" style="62" customWidth="1"/>
    <col min="13319" max="13319" width="2.875" style="62" bestFit="1" customWidth="1"/>
    <col min="13320" max="13320" width="3.375" style="62" bestFit="1" customWidth="1"/>
    <col min="13321" max="13321" width="10.375" style="62" customWidth="1"/>
    <col min="13322" max="13322" width="10.5" style="62" customWidth="1"/>
    <col min="13323" max="13323" width="20.625" style="62" customWidth="1"/>
    <col min="13324" max="13324" width="24.125" style="62" customWidth="1"/>
    <col min="13325" max="13325" width="12.125" style="62" customWidth="1"/>
    <col min="13326" max="13326" width="11.125" style="62" bestFit="1" customWidth="1"/>
    <col min="13327" max="13327" width="10.5" style="62" customWidth="1"/>
    <col min="13328" max="13328" width="17" style="62" customWidth="1"/>
    <col min="13329" max="13329" width="4.125" style="62" customWidth="1"/>
    <col min="13330" max="13563" width="1.5" style="62"/>
    <col min="13564" max="13564" width="2.875" style="62" customWidth="1"/>
    <col min="13565" max="13565" width="4.125" style="62" customWidth="1"/>
    <col min="13566" max="13566" width="17" style="62" customWidth="1"/>
    <col min="13567" max="13567" width="27.125" style="62" customWidth="1"/>
    <col min="13568" max="13568" width="23.375" style="62" customWidth="1"/>
    <col min="13569" max="13569" width="22.625" style="62" customWidth="1"/>
    <col min="13570" max="13571" width="3.375" style="62" bestFit="1" customWidth="1"/>
    <col min="13572" max="13572" width="10.625" style="62" customWidth="1"/>
    <col min="13573" max="13573" width="21.125" style="62" customWidth="1"/>
    <col min="13574" max="13574" width="22.125" style="62" customWidth="1"/>
    <col min="13575" max="13575" width="2.875" style="62" bestFit="1" customWidth="1"/>
    <col min="13576" max="13576" width="3.375" style="62" bestFit="1" customWidth="1"/>
    <col min="13577" max="13577" width="10.375" style="62" customWidth="1"/>
    <col min="13578" max="13578" width="10.5" style="62" customWidth="1"/>
    <col min="13579" max="13579" width="20.625" style="62" customWidth="1"/>
    <col min="13580" max="13580" width="24.125" style="62" customWidth="1"/>
    <col min="13581" max="13581" width="12.125" style="62" customWidth="1"/>
    <col min="13582" max="13582" width="11.125" style="62" bestFit="1" customWidth="1"/>
    <col min="13583" max="13583" width="10.5" style="62" customWidth="1"/>
    <col min="13584" max="13584" width="17" style="62" customWidth="1"/>
    <col min="13585" max="13585" width="4.125" style="62" customWidth="1"/>
    <col min="13586" max="13819" width="1.5" style="62"/>
    <col min="13820" max="13820" width="2.875" style="62" customWidth="1"/>
    <col min="13821" max="13821" width="4.125" style="62" customWidth="1"/>
    <col min="13822" max="13822" width="17" style="62" customWidth="1"/>
    <col min="13823" max="13823" width="27.125" style="62" customWidth="1"/>
    <col min="13824" max="13824" width="23.375" style="62" customWidth="1"/>
    <col min="13825" max="13825" width="22.625" style="62" customWidth="1"/>
    <col min="13826" max="13827" width="3.375" style="62" bestFit="1" customWidth="1"/>
    <col min="13828" max="13828" width="10.625" style="62" customWidth="1"/>
    <col min="13829" max="13829" width="21.125" style="62" customWidth="1"/>
    <col min="13830" max="13830" width="22.125" style="62" customWidth="1"/>
    <col min="13831" max="13831" width="2.875" style="62" bestFit="1" customWidth="1"/>
    <col min="13832" max="13832" width="3.375" style="62" bestFit="1" customWidth="1"/>
    <col min="13833" max="13833" width="10.375" style="62" customWidth="1"/>
    <col min="13834" max="13834" width="10.5" style="62" customWidth="1"/>
    <col min="13835" max="13835" width="20.625" style="62" customWidth="1"/>
    <col min="13836" max="13836" width="24.125" style="62" customWidth="1"/>
    <col min="13837" max="13837" width="12.125" style="62" customWidth="1"/>
    <col min="13838" max="13838" width="11.125" style="62" bestFit="1" customWidth="1"/>
    <col min="13839" max="13839" width="10.5" style="62" customWidth="1"/>
    <col min="13840" max="13840" width="17" style="62" customWidth="1"/>
    <col min="13841" max="13841" width="4.125" style="62" customWidth="1"/>
    <col min="13842" max="14075" width="1.5" style="62"/>
    <col min="14076" max="14076" width="2.875" style="62" customWidth="1"/>
    <col min="14077" max="14077" width="4.125" style="62" customWidth="1"/>
    <col min="14078" max="14078" width="17" style="62" customWidth="1"/>
    <col min="14079" max="14079" width="27.125" style="62" customWidth="1"/>
    <col min="14080" max="14080" width="23.375" style="62" customWidth="1"/>
    <col min="14081" max="14081" width="22.625" style="62" customWidth="1"/>
    <col min="14082" max="14083" width="3.375" style="62" bestFit="1" customWidth="1"/>
    <col min="14084" max="14084" width="10.625" style="62" customWidth="1"/>
    <col min="14085" max="14085" width="21.125" style="62" customWidth="1"/>
    <col min="14086" max="14086" width="22.125" style="62" customWidth="1"/>
    <col min="14087" max="14087" width="2.875" style="62" bestFit="1" customWidth="1"/>
    <col min="14088" max="14088" width="3.375" style="62" bestFit="1" customWidth="1"/>
    <col min="14089" max="14089" width="10.375" style="62" customWidth="1"/>
    <col min="14090" max="14090" width="10.5" style="62" customWidth="1"/>
    <col min="14091" max="14091" width="20.625" style="62" customWidth="1"/>
    <col min="14092" max="14092" width="24.125" style="62" customWidth="1"/>
    <col min="14093" max="14093" width="12.125" style="62" customWidth="1"/>
    <col min="14094" max="14094" width="11.125" style="62" bestFit="1" customWidth="1"/>
    <col min="14095" max="14095" width="10.5" style="62" customWidth="1"/>
    <col min="14096" max="14096" width="17" style="62" customWidth="1"/>
    <col min="14097" max="14097" width="4.125" style="62" customWidth="1"/>
    <col min="14098" max="14331" width="1.5" style="62"/>
    <col min="14332" max="14332" width="2.875" style="62" customWidth="1"/>
    <col min="14333" max="14333" width="4.125" style="62" customWidth="1"/>
    <col min="14334" max="14334" width="17" style="62" customWidth="1"/>
    <col min="14335" max="14335" width="27.125" style="62" customWidth="1"/>
    <col min="14336" max="14336" width="23.375" style="62" customWidth="1"/>
    <col min="14337" max="14337" width="22.625" style="62" customWidth="1"/>
    <col min="14338" max="14339" width="3.375" style="62" bestFit="1" customWidth="1"/>
    <col min="14340" max="14340" width="10.625" style="62" customWidth="1"/>
    <col min="14341" max="14341" width="21.125" style="62" customWidth="1"/>
    <col min="14342" max="14342" width="22.125" style="62" customWidth="1"/>
    <col min="14343" max="14343" width="2.875" style="62" bestFit="1" customWidth="1"/>
    <col min="14344" max="14344" width="3.375" style="62" bestFit="1" customWidth="1"/>
    <col min="14345" max="14345" width="10.375" style="62" customWidth="1"/>
    <col min="14346" max="14346" width="10.5" style="62" customWidth="1"/>
    <col min="14347" max="14347" width="20.625" style="62" customWidth="1"/>
    <col min="14348" max="14348" width="24.125" style="62" customWidth="1"/>
    <col min="14349" max="14349" width="12.125" style="62" customWidth="1"/>
    <col min="14350" max="14350" width="11.125" style="62" bestFit="1" customWidth="1"/>
    <col min="14351" max="14351" width="10.5" style="62" customWidth="1"/>
    <col min="14352" max="14352" width="17" style="62" customWidth="1"/>
    <col min="14353" max="14353" width="4.125" style="62" customWidth="1"/>
    <col min="14354" max="14587" width="1.5" style="62"/>
    <col min="14588" max="14588" width="2.875" style="62" customWidth="1"/>
    <col min="14589" max="14589" width="4.125" style="62" customWidth="1"/>
    <col min="14590" max="14590" width="17" style="62" customWidth="1"/>
    <col min="14591" max="14591" width="27.125" style="62" customWidth="1"/>
    <col min="14592" max="14592" width="23.375" style="62" customWidth="1"/>
    <col min="14593" max="14593" width="22.625" style="62" customWidth="1"/>
    <col min="14594" max="14595" width="3.375" style="62" bestFit="1" customWidth="1"/>
    <col min="14596" max="14596" width="10.625" style="62" customWidth="1"/>
    <col min="14597" max="14597" width="21.125" style="62" customWidth="1"/>
    <col min="14598" max="14598" width="22.125" style="62" customWidth="1"/>
    <col min="14599" max="14599" width="2.875" style="62" bestFit="1" customWidth="1"/>
    <col min="14600" max="14600" width="3.375" style="62" bestFit="1" customWidth="1"/>
    <col min="14601" max="14601" width="10.375" style="62" customWidth="1"/>
    <col min="14602" max="14602" width="10.5" style="62" customWidth="1"/>
    <col min="14603" max="14603" width="20.625" style="62" customWidth="1"/>
    <col min="14604" max="14604" width="24.125" style="62" customWidth="1"/>
    <col min="14605" max="14605" width="12.125" style="62" customWidth="1"/>
    <col min="14606" max="14606" width="11.125" style="62" bestFit="1" customWidth="1"/>
    <col min="14607" max="14607" width="10.5" style="62" customWidth="1"/>
    <col min="14608" max="14608" width="17" style="62" customWidth="1"/>
    <col min="14609" max="14609" width="4.125" style="62" customWidth="1"/>
    <col min="14610" max="14843" width="1.5" style="62"/>
    <col min="14844" max="14844" width="2.875" style="62" customWidth="1"/>
    <col min="14845" max="14845" width="4.125" style="62" customWidth="1"/>
    <col min="14846" max="14846" width="17" style="62" customWidth="1"/>
    <col min="14847" max="14847" width="27.125" style="62" customWidth="1"/>
    <col min="14848" max="14848" width="23.375" style="62" customWidth="1"/>
    <col min="14849" max="14849" width="22.625" style="62" customWidth="1"/>
    <col min="14850" max="14851" width="3.375" style="62" bestFit="1" customWidth="1"/>
    <col min="14852" max="14852" width="10.625" style="62" customWidth="1"/>
    <col min="14853" max="14853" width="21.125" style="62" customWidth="1"/>
    <col min="14854" max="14854" width="22.125" style="62" customWidth="1"/>
    <col min="14855" max="14855" width="2.875" style="62" bestFit="1" customWidth="1"/>
    <col min="14856" max="14856" width="3.375" style="62" bestFit="1" customWidth="1"/>
    <col min="14857" max="14857" width="10.375" style="62" customWidth="1"/>
    <col min="14858" max="14858" width="10.5" style="62" customWidth="1"/>
    <col min="14859" max="14859" width="20.625" style="62" customWidth="1"/>
    <col min="14860" max="14860" width="24.125" style="62" customWidth="1"/>
    <col min="14861" max="14861" width="12.125" style="62" customWidth="1"/>
    <col min="14862" max="14862" width="11.125" style="62" bestFit="1" customWidth="1"/>
    <col min="14863" max="14863" width="10.5" style="62" customWidth="1"/>
    <col min="14864" max="14864" width="17" style="62" customWidth="1"/>
    <col min="14865" max="14865" width="4.125" style="62" customWidth="1"/>
    <col min="14866" max="15099" width="1.5" style="62"/>
    <col min="15100" max="15100" width="2.875" style="62" customWidth="1"/>
    <col min="15101" max="15101" width="4.125" style="62" customWidth="1"/>
    <col min="15102" max="15102" width="17" style="62" customWidth="1"/>
    <col min="15103" max="15103" width="27.125" style="62" customWidth="1"/>
    <col min="15104" max="15104" width="23.375" style="62" customWidth="1"/>
    <col min="15105" max="15105" width="22.625" style="62" customWidth="1"/>
    <col min="15106" max="15107" width="3.375" style="62" bestFit="1" customWidth="1"/>
    <col min="15108" max="15108" width="10.625" style="62" customWidth="1"/>
    <col min="15109" max="15109" width="21.125" style="62" customWidth="1"/>
    <col min="15110" max="15110" width="22.125" style="62" customWidth="1"/>
    <col min="15111" max="15111" width="2.875" style="62" bestFit="1" customWidth="1"/>
    <col min="15112" max="15112" width="3.375" style="62" bestFit="1" customWidth="1"/>
    <col min="15113" max="15113" width="10.375" style="62" customWidth="1"/>
    <col min="15114" max="15114" width="10.5" style="62" customWidth="1"/>
    <col min="15115" max="15115" width="20.625" style="62" customWidth="1"/>
    <col min="15116" max="15116" width="24.125" style="62" customWidth="1"/>
    <col min="15117" max="15117" width="12.125" style="62" customWidth="1"/>
    <col min="15118" max="15118" width="11.125" style="62" bestFit="1" customWidth="1"/>
    <col min="15119" max="15119" width="10.5" style="62" customWidth="1"/>
    <col min="15120" max="15120" width="17" style="62" customWidth="1"/>
    <col min="15121" max="15121" width="4.125" style="62" customWidth="1"/>
    <col min="15122" max="15355" width="1.5" style="62"/>
    <col min="15356" max="15356" width="2.875" style="62" customWidth="1"/>
    <col min="15357" max="15357" width="4.125" style="62" customWidth="1"/>
    <col min="15358" max="15358" width="17" style="62" customWidth="1"/>
    <col min="15359" max="15359" width="27.125" style="62" customWidth="1"/>
    <col min="15360" max="15360" width="23.375" style="62" customWidth="1"/>
    <col min="15361" max="15361" width="22.625" style="62" customWidth="1"/>
    <col min="15362" max="15363" width="3.375" style="62" bestFit="1" customWidth="1"/>
    <col min="15364" max="15364" width="10.625" style="62" customWidth="1"/>
    <col min="15365" max="15365" width="21.125" style="62" customWidth="1"/>
    <col min="15366" max="15366" width="22.125" style="62" customWidth="1"/>
    <col min="15367" max="15367" width="2.875" style="62" bestFit="1" customWidth="1"/>
    <col min="15368" max="15368" width="3.375" style="62" bestFit="1" customWidth="1"/>
    <col min="15369" max="15369" width="10.375" style="62" customWidth="1"/>
    <col min="15370" max="15370" width="10.5" style="62" customWidth="1"/>
    <col min="15371" max="15371" width="20.625" style="62" customWidth="1"/>
    <col min="15372" max="15372" width="24.125" style="62" customWidth="1"/>
    <col min="15373" max="15373" width="12.125" style="62" customWidth="1"/>
    <col min="15374" max="15374" width="11.125" style="62" bestFit="1" customWidth="1"/>
    <col min="15375" max="15375" width="10.5" style="62" customWidth="1"/>
    <col min="15376" max="15376" width="17" style="62" customWidth="1"/>
    <col min="15377" max="15377" width="4.125" style="62" customWidth="1"/>
    <col min="15378" max="15611" width="1.5" style="62"/>
    <col min="15612" max="15612" width="2.875" style="62" customWidth="1"/>
    <col min="15613" max="15613" width="4.125" style="62" customWidth="1"/>
    <col min="15614" max="15614" width="17" style="62" customWidth="1"/>
    <col min="15615" max="15615" width="27.125" style="62" customWidth="1"/>
    <col min="15616" max="15616" width="23.375" style="62" customWidth="1"/>
    <col min="15617" max="15617" width="22.625" style="62" customWidth="1"/>
    <col min="15618" max="15619" width="3.375" style="62" bestFit="1" customWidth="1"/>
    <col min="15620" max="15620" width="10.625" style="62" customWidth="1"/>
    <col min="15621" max="15621" width="21.125" style="62" customWidth="1"/>
    <col min="15622" max="15622" width="22.125" style="62" customWidth="1"/>
    <col min="15623" max="15623" width="2.875" style="62" bestFit="1" customWidth="1"/>
    <col min="15624" max="15624" width="3.375" style="62" bestFit="1" customWidth="1"/>
    <col min="15625" max="15625" width="10.375" style="62" customWidth="1"/>
    <col min="15626" max="15626" width="10.5" style="62" customWidth="1"/>
    <col min="15627" max="15627" width="20.625" style="62" customWidth="1"/>
    <col min="15628" max="15628" width="24.125" style="62" customWidth="1"/>
    <col min="15629" max="15629" width="12.125" style="62" customWidth="1"/>
    <col min="15630" max="15630" width="11.125" style="62" bestFit="1" customWidth="1"/>
    <col min="15631" max="15631" width="10.5" style="62" customWidth="1"/>
    <col min="15632" max="15632" width="17" style="62" customWidth="1"/>
    <col min="15633" max="15633" width="4.125" style="62" customWidth="1"/>
    <col min="15634" max="15867" width="1.5" style="62"/>
    <col min="15868" max="15868" width="2.875" style="62" customWidth="1"/>
    <col min="15869" max="15869" width="4.125" style="62" customWidth="1"/>
    <col min="15870" max="15870" width="17" style="62" customWidth="1"/>
    <col min="15871" max="15871" width="27.125" style="62" customWidth="1"/>
    <col min="15872" max="15872" width="23.375" style="62" customWidth="1"/>
    <col min="15873" max="15873" width="22.625" style="62" customWidth="1"/>
    <col min="15874" max="15875" width="3.375" style="62" bestFit="1" customWidth="1"/>
    <col min="15876" max="15876" width="10.625" style="62" customWidth="1"/>
    <col min="15877" max="15877" width="21.125" style="62" customWidth="1"/>
    <col min="15878" max="15878" width="22.125" style="62" customWidth="1"/>
    <col min="15879" max="15879" width="2.875" style="62" bestFit="1" customWidth="1"/>
    <col min="15880" max="15880" width="3.375" style="62" bestFit="1" customWidth="1"/>
    <col min="15881" max="15881" width="10.375" style="62" customWidth="1"/>
    <col min="15882" max="15882" width="10.5" style="62" customWidth="1"/>
    <col min="15883" max="15883" width="20.625" style="62" customWidth="1"/>
    <col min="15884" max="15884" width="24.125" style="62" customWidth="1"/>
    <col min="15885" max="15885" width="12.125" style="62" customWidth="1"/>
    <col min="15886" max="15886" width="11.125" style="62" bestFit="1" customWidth="1"/>
    <col min="15887" max="15887" width="10.5" style="62" customWidth="1"/>
    <col min="15888" max="15888" width="17" style="62" customWidth="1"/>
    <col min="15889" max="15889" width="4.125" style="62" customWidth="1"/>
    <col min="15890" max="16123" width="1.5" style="62"/>
    <col min="16124" max="16124" width="2.875" style="62" customWidth="1"/>
    <col min="16125" max="16125" width="4.125" style="62" customWidth="1"/>
    <col min="16126" max="16126" width="17" style="62" customWidth="1"/>
    <col min="16127" max="16127" width="27.125" style="62" customWidth="1"/>
    <col min="16128" max="16128" width="23.375" style="62" customWidth="1"/>
    <col min="16129" max="16129" width="22.625" style="62" customWidth="1"/>
    <col min="16130" max="16131" width="3.375" style="62" bestFit="1" customWidth="1"/>
    <col min="16132" max="16132" width="10.625" style="62" customWidth="1"/>
    <col min="16133" max="16133" width="21.125" style="62" customWidth="1"/>
    <col min="16134" max="16134" width="22.125" style="62" customWidth="1"/>
    <col min="16135" max="16135" width="2.875" style="62" bestFit="1" customWidth="1"/>
    <col min="16136" max="16136" width="3.375" style="62" bestFit="1" customWidth="1"/>
    <col min="16137" max="16137" width="10.375" style="62" customWidth="1"/>
    <col min="16138" max="16138" width="10.5" style="62" customWidth="1"/>
    <col min="16139" max="16139" width="20.625" style="62" customWidth="1"/>
    <col min="16140" max="16140" width="24.125" style="62" customWidth="1"/>
    <col min="16141" max="16141" width="12.125" style="62" customWidth="1"/>
    <col min="16142" max="16142" width="11.125" style="62" bestFit="1" customWidth="1"/>
    <col min="16143" max="16143" width="10.5" style="62" customWidth="1"/>
    <col min="16144" max="16144" width="17" style="62" customWidth="1"/>
    <col min="16145" max="16145" width="4.125" style="62" customWidth="1"/>
    <col min="16146" max="16384" width="1.5" style="62"/>
  </cols>
  <sheetData>
    <row r="1" spans="1:21" ht="15" customHeight="1" x14ac:dyDescent="0.2"/>
    <row r="2" spans="1:21" ht="63" customHeight="1" x14ac:dyDescent="0.2">
      <c r="B2" s="63" t="s">
        <v>231</v>
      </c>
      <c r="C2" s="64" t="s">
        <v>116</v>
      </c>
      <c r="D2" s="105" t="s">
        <v>232</v>
      </c>
      <c r="E2" s="105"/>
      <c r="F2" s="105"/>
      <c r="G2" s="105"/>
      <c r="H2" s="105"/>
      <c r="I2" s="105"/>
      <c r="J2" s="105"/>
      <c r="K2" s="105"/>
      <c r="L2" s="105"/>
      <c r="M2" s="105"/>
      <c r="N2" s="105"/>
      <c r="O2" s="105"/>
      <c r="P2" s="105"/>
      <c r="Q2" s="106"/>
      <c r="R2" s="107"/>
      <c r="S2" s="107"/>
      <c r="T2" s="107"/>
      <c r="U2" s="107"/>
    </row>
    <row r="4" spans="1:21" ht="18" customHeight="1" x14ac:dyDescent="0.2">
      <c r="B4" s="108" t="s">
        <v>117</v>
      </c>
      <c r="C4" s="109"/>
      <c r="D4" s="109"/>
      <c r="E4" s="109"/>
      <c r="F4" s="109"/>
      <c r="G4" s="109"/>
      <c r="H4" s="109"/>
      <c r="I4" s="109"/>
      <c r="J4" s="109"/>
      <c r="K4" s="109"/>
      <c r="L4" s="109"/>
      <c r="M4" s="109"/>
      <c r="N4" s="109"/>
      <c r="O4" s="109"/>
      <c r="P4" s="109"/>
      <c r="Q4" s="109"/>
      <c r="R4" s="109"/>
      <c r="S4" s="109"/>
      <c r="T4" s="109"/>
      <c r="U4" s="109"/>
    </row>
    <row r="5" spans="1:21" ht="12.75" customHeight="1" x14ac:dyDescent="0.2">
      <c r="B5" s="101" t="s">
        <v>118</v>
      </c>
      <c r="C5" s="101" t="s">
        <v>119</v>
      </c>
      <c r="D5" s="101" t="s">
        <v>120</v>
      </c>
      <c r="E5" s="101" t="s">
        <v>121</v>
      </c>
      <c r="F5" s="110" t="s">
        <v>122</v>
      </c>
      <c r="G5" s="110"/>
      <c r="H5" s="110"/>
      <c r="I5" s="101" t="s">
        <v>123</v>
      </c>
      <c r="J5" s="110" t="s">
        <v>124</v>
      </c>
      <c r="K5" s="110"/>
      <c r="L5" s="110"/>
      <c r="M5" s="101" t="s">
        <v>125</v>
      </c>
      <c r="N5" s="101" t="s">
        <v>126</v>
      </c>
      <c r="O5" s="101" t="s">
        <v>127</v>
      </c>
      <c r="P5" s="101" t="s">
        <v>128</v>
      </c>
      <c r="Q5" s="101" t="s">
        <v>129</v>
      </c>
      <c r="R5" s="103" t="s">
        <v>243</v>
      </c>
      <c r="S5" s="104"/>
      <c r="T5" s="104"/>
      <c r="U5" s="99" t="s">
        <v>244</v>
      </c>
    </row>
    <row r="6" spans="1:21" ht="76.5" customHeight="1" x14ac:dyDescent="0.2">
      <c r="B6" s="102"/>
      <c r="C6" s="102"/>
      <c r="D6" s="102"/>
      <c r="E6" s="102"/>
      <c r="F6" s="65" t="s">
        <v>130</v>
      </c>
      <c r="G6" s="65" t="s">
        <v>131</v>
      </c>
      <c r="H6" s="65" t="s">
        <v>132</v>
      </c>
      <c r="I6" s="102"/>
      <c r="J6" s="65" t="s">
        <v>130</v>
      </c>
      <c r="K6" s="65" t="s">
        <v>131</v>
      </c>
      <c r="L6" s="66" t="s">
        <v>132</v>
      </c>
      <c r="M6" s="102"/>
      <c r="N6" s="102"/>
      <c r="O6" s="102"/>
      <c r="P6" s="102"/>
      <c r="Q6" s="102"/>
      <c r="R6" s="67" t="s">
        <v>245</v>
      </c>
      <c r="S6" s="67" t="s">
        <v>246</v>
      </c>
      <c r="T6" s="67" t="s">
        <v>247</v>
      </c>
      <c r="U6" s="100"/>
    </row>
    <row r="7" spans="1:21" ht="120.75" customHeight="1" x14ac:dyDescent="0.2">
      <c r="A7" s="68">
        <v>1</v>
      </c>
      <c r="B7" s="69" t="s">
        <v>133</v>
      </c>
      <c r="C7" s="70" t="s">
        <v>248</v>
      </c>
      <c r="D7" s="70" t="s">
        <v>204</v>
      </c>
      <c r="E7" s="70" t="s">
        <v>134</v>
      </c>
      <c r="F7" s="70">
        <v>2</v>
      </c>
      <c r="G7" s="70">
        <v>20</v>
      </c>
      <c r="H7" s="71" t="s">
        <v>135</v>
      </c>
      <c r="I7" s="72" t="s">
        <v>205</v>
      </c>
      <c r="J7" s="70">
        <v>2</v>
      </c>
      <c r="K7" s="70">
        <v>20</v>
      </c>
      <c r="L7" s="71" t="s">
        <v>136</v>
      </c>
      <c r="M7" s="69" t="s">
        <v>137</v>
      </c>
      <c r="N7" s="69" t="s">
        <v>138</v>
      </c>
      <c r="O7" s="69" t="s">
        <v>139</v>
      </c>
      <c r="P7" s="73">
        <v>43467</v>
      </c>
      <c r="Q7" s="73">
        <v>43827</v>
      </c>
      <c r="R7" s="73">
        <v>43585</v>
      </c>
      <c r="S7" s="74" t="s">
        <v>249</v>
      </c>
      <c r="T7" s="73" t="s">
        <v>250</v>
      </c>
      <c r="U7" s="73" t="s">
        <v>251</v>
      </c>
    </row>
    <row r="8" spans="1:21" ht="76.5" x14ac:dyDescent="0.2">
      <c r="A8" s="68">
        <v>2</v>
      </c>
      <c r="B8" s="69" t="s">
        <v>133</v>
      </c>
      <c r="C8" s="70" t="s">
        <v>248</v>
      </c>
      <c r="D8" s="70" t="s">
        <v>140</v>
      </c>
      <c r="E8" s="70" t="s">
        <v>206</v>
      </c>
      <c r="F8" s="70">
        <v>2</v>
      </c>
      <c r="G8" s="70">
        <v>20</v>
      </c>
      <c r="H8" s="71" t="s">
        <v>135</v>
      </c>
      <c r="I8" s="72" t="s">
        <v>274</v>
      </c>
      <c r="J8" s="70">
        <v>2</v>
      </c>
      <c r="K8" s="70">
        <v>20</v>
      </c>
      <c r="L8" s="71" t="s">
        <v>136</v>
      </c>
      <c r="M8" s="69" t="s">
        <v>137</v>
      </c>
      <c r="N8" s="75" t="s">
        <v>141</v>
      </c>
      <c r="O8" s="69" t="s">
        <v>139</v>
      </c>
      <c r="P8" s="73">
        <v>43467</v>
      </c>
      <c r="Q8" s="73">
        <v>43827</v>
      </c>
      <c r="R8" s="73">
        <v>43585</v>
      </c>
      <c r="S8" s="74" t="s">
        <v>252</v>
      </c>
      <c r="T8" s="73" t="s">
        <v>250</v>
      </c>
      <c r="U8" s="73" t="s">
        <v>251</v>
      </c>
    </row>
    <row r="9" spans="1:21" ht="153" x14ac:dyDescent="0.2">
      <c r="A9" s="68">
        <v>3</v>
      </c>
      <c r="B9" s="75" t="s">
        <v>142</v>
      </c>
      <c r="C9" s="76" t="s">
        <v>143</v>
      </c>
      <c r="D9" s="76" t="s">
        <v>144</v>
      </c>
      <c r="E9" s="76" t="s">
        <v>145</v>
      </c>
      <c r="F9" s="70">
        <v>2</v>
      </c>
      <c r="G9" s="70">
        <v>10</v>
      </c>
      <c r="H9" s="71" t="s">
        <v>136</v>
      </c>
      <c r="I9" s="77" t="s">
        <v>207</v>
      </c>
      <c r="J9" s="76">
        <v>1</v>
      </c>
      <c r="K9" s="76">
        <v>10</v>
      </c>
      <c r="L9" s="78" t="s">
        <v>136</v>
      </c>
      <c r="M9" s="75" t="s">
        <v>137</v>
      </c>
      <c r="N9" s="75" t="s">
        <v>141</v>
      </c>
      <c r="O9" s="75" t="s">
        <v>139</v>
      </c>
      <c r="P9" s="79">
        <v>43467</v>
      </c>
      <c r="Q9" s="79">
        <v>43827</v>
      </c>
      <c r="R9" s="73">
        <v>43220</v>
      </c>
      <c r="S9" s="74" t="s">
        <v>253</v>
      </c>
      <c r="T9" s="73" t="s">
        <v>250</v>
      </c>
      <c r="U9" s="73" t="s">
        <v>251</v>
      </c>
    </row>
    <row r="10" spans="1:21" ht="139.5" customHeight="1" x14ac:dyDescent="0.2">
      <c r="A10" s="68">
        <v>4</v>
      </c>
      <c r="B10" s="69" t="s">
        <v>146</v>
      </c>
      <c r="C10" s="70" t="s">
        <v>147</v>
      </c>
      <c r="D10" s="70" t="s">
        <v>208</v>
      </c>
      <c r="E10" s="70" t="s">
        <v>148</v>
      </c>
      <c r="F10" s="70">
        <v>2</v>
      </c>
      <c r="G10" s="70">
        <v>10</v>
      </c>
      <c r="H10" s="71" t="s">
        <v>136</v>
      </c>
      <c r="I10" s="72" t="s">
        <v>149</v>
      </c>
      <c r="J10" s="70">
        <v>1</v>
      </c>
      <c r="K10" s="70">
        <v>10</v>
      </c>
      <c r="L10" s="71" t="s">
        <v>136</v>
      </c>
      <c r="M10" s="69" t="s">
        <v>137</v>
      </c>
      <c r="N10" s="75" t="s">
        <v>141</v>
      </c>
      <c r="O10" s="69" t="s">
        <v>139</v>
      </c>
      <c r="P10" s="73">
        <v>43467</v>
      </c>
      <c r="Q10" s="73">
        <v>43827</v>
      </c>
      <c r="R10" s="73">
        <v>43585</v>
      </c>
      <c r="S10" s="74" t="s">
        <v>254</v>
      </c>
      <c r="T10" s="80" t="s">
        <v>255</v>
      </c>
      <c r="U10" s="73" t="s">
        <v>256</v>
      </c>
    </row>
    <row r="11" spans="1:21" ht="216.75" x14ac:dyDescent="0.2">
      <c r="A11" s="68">
        <v>5</v>
      </c>
      <c r="B11" s="69" t="s">
        <v>150</v>
      </c>
      <c r="C11" s="70" t="s">
        <v>209</v>
      </c>
      <c r="D11" s="70" t="s">
        <v>210</v>
      </c>
      <c r="E11" s="70" t="s">
        <v>211</v>
      </c>
      <c r="F11" s="70">
        <v>2</v>
      </c>
      <c r="G11" s="70">
        <v>20</v>
      </c>
      <c r="H11" s="71" t="s">
        <v>135</v>
      </c>
      <c r="I11" s="70" t="s">
        <v>275</v>
      </c>
      <c r="J11" s="70">
        <v>1</v>
      </c>
      <c r="K11" s="70">
        <v>20</v>
      </c>
      <c r="L11" s="71" t="s">
        <v>136</v>
      </c>
      <c r="M11" s="69" t="s">
        <v>137</v>
      </c>
      <c r="N11" s="69" t="s">
        <v>212</v>
      </c>
      <c r="O11" s="69" t="s">
        <v>151</v>
      </c>
      <c r="P11" s="73">
        <v>43467</v>
      </c>
      <c r="Q11" s="73">
        <v>43827</v>
      </c>
      <c r="R11" s="73">
        <v>43220</v>
      </c>
      <c r="S11" s="74" t="s">
        <v>257</v>
      </c>
      <c r="T11" s="73" t="s">
        <v>258</v>
      </c>
      <c r="U11" s="73" t="s">
        <v>251</v>
      </c>
    </row>
    <row r="12" spans="1:21" ht="177.75" customHeight="1" x14ac:dyDescent="0.2">
      <c r="A12" s="68">
        <v>6</v>
      </c>
      <c r="B12" s="69" t="s">
        <v>150</v>
      </c>
      <c r="C12" s="70" t="s">
        <v>152</v>
      </c>
      <c r="D12" s="70" t="s">
        <v>153</v>
      </c>
      <c r="E12" s="70" t="s">
        <v>134</v>
      </c>
      <c r="F12" s="70">
        <v>2</v>
      </c>
      <c r="G12" s="70">
        <v>20</v>
      </c>
      <c r="H12" s="71" t="s">
        <v>136</v>
      </c>
      <c r="I12" s="70" t="s">
        <v>276</v>
      </c>
      <c r="J12" s="70">
        <v>1</v>
      </c>
      <c r="K12" s="70">
        <v>20</v>
      </c>
      <c r="L12" s="71" t="s">
        <v>136</v>
      </c>
      <c r="M12" s="69" t="s">
        <v>137</v>
      </c>
      <c r="N12" s="69" t="s">
        <v>212</v>
      </c>
      <c r="O12" s="69" t="s">
        <v>151</v>
      </c>
      <c r="P12" s="73">
        <v>43467</v>
      </c>
      <c r="Q12" s="73">
        <v>43827</v>
      </c>
      <c r="R12" s="73">
        <v>43585</v>
      </c>
      <c r="S12" s="81" t="s">
        <v>259</v>
      </c>
      <c r="T12" s="73" t="s">
        <v>250</v>
      </c>
      <c r="U12" s="73" t="s">
        <v>251</v>
      </c>
    </row>
    <row r="13" spans="1:21" ht="125.25" customHeight="1" x14ac:dyDescent="0.2">
      <c r="A13" s="68">
        <v>7</v>
      </c>
      <c r="B13" s="69" t="s">
        <v>150</v>
      </c>
      <c r="C13" s="70" t="s">
        <v>213</v>
      </c>
      <c r="D13" s="70" t="s">
        <v>214</v>
      </c>
      <c r="E13" s="70" t="s">
        <v>215</v>
      </c>
      <c r="F13" s="70">
        <v>2</v>
      </c>
      <c r="G13" s="70">
        <v>20</v>
      </c>
      <c r="H13" s="71" t="s">
        <v>135</v>
      </c>
      <c r="I13" s="70" t="s">
        <v>277</v>
      </c>
      <c r="J13" s="70">
        <v>1</v>
      </c>
      <c r="K13" s="70">
        <v>20</v>
      </c>
      <c r="L13" s="71" t="s">
        <v>136</v>
      </c>
      <c r="M13" s="69" t="s">
        <v>137</v>
      </c>
      <c r="N13" s="69" t="s">
        <v>216</v>
      </c>
      <c r="O13" s="69"/>
      <c r="P13" s="73"/>
      <c r="Q13" s="73"/>
      <c r="R13" s="73">
        <v>43585</v>
      </c>
      <c r="S13" s="81" t="s">
        <v>260</v>
      </c>
      <c r="T13" s="73" t="s">
        <v>250</v>
      </c>
      <c r="U13" s="73" t="s">
        <v>251</v>
      </c>
    </row>
    <row r="14" spans="1:21" ht="204.75" customHeight="1" x14ac:dyDescent="0.2">
      <c r="A14" s="68">
        <v>8</v>
      </c>
      <c r="B14" s="69" t="s">
        <v>150</v>
      </c>
      <c r="C14" s="70" t="s">
        <v>154</v>
      </c>
      <c r="D14" s="70" t="s">
        <v>155</v>
      </c>
      <c r="E14" s="70" t="s">
        <v>156</v>
      </c>
      <c r="F14" s="70">
        <v>2</v>
      </c>
      <c r="G14" s="70">
        <v>20</v>
      </c>
      <c r="H14" s="71" t="s">
        <v>136</v>
      </c>
      <c r="I14" s="70" t="s">
        <v>278</v>
      </c>
      <c r="J14" s="70">
        <v>1</v>
      </c>
      <c r="K14" s="70">
        <v>5</v>
      </c>
      <c r="L14" s="71" t="s">
        <v>136</v>
      </c>
      <c r="M14" s="69" t="s">
        <v>137</v>
      </c>
      <c r="N14" s="69" t="s">
        <v>157</v>
      </c>
      <c r="O14" s="69" t="s">
        <v>158</v>
      </c>
      <c r="P14" s="73">
        <v>43467</v>
      </c>
      <c r="Q14" s="73">
        <v>43827</v>
      </c>
      <c r="R14" s="73">
        <v>43220</v>
      </c>
      <c r="S14" s="74" t="s">
        <v>261</v>
      </c>
      <c r="T14" s="73" t="s">
        <v>250</v>
      </c>
      <c r="U14" s="73" t="s">
        <v>251</v>
      </c>
    </row>
    <row r="15" spans="1:21" ht="128.25" customHeight="1" x14ac:dyDescent="0.2">
      <c r="A15" s="68">
        <v>9</v>
      </c>
      <c r="B15" s="69" t="s">
        <v>159</v>
      </c>
      <c r="C15" s="70" t="s">
        <v>160</v>
      </c>
      <c r="D15" s="70" t="s">
        <v>279</v>
      </c>
      <c r="E15" s="70" t="s">
        <v>217</v>
      </c>
      <c r="F15" s="70">
        <v>2</v>
      </c>
      <c r="G15" s="70">
        <v>5</v>
      </c>
      <c r="H15" s="71" t="s">
        <v>136</v>
      </c>
      <c r="I15" s="70" t="s">
        <v>280</v>
      </c>
      <c r="J15" s="70">
        <v>1</v>
      </c>
      <c r="K15" s="70">
        <v>5</v>
      </c>
      <c r="L15" s="71" t="s">
        <v>136</v>
      </c>
      <c r="M15" s="69" t="s">
        <v>137</v>
      </c>
      <c r="N15" s="69" t="s">
        <v>161</v>
      </c>
      <c r="O15" s="69" t="s">
        <v>139</v>
      </c>
      <c r="P15" s="73">
        <v>43467</v>
      </c>
      <c r="Q15" s="73">
        <v>43827</v>
      </c>
      <c r="R15" s="73">
        <v>43585</v>
      </c>
      <c r="S15" s="74" t="s">
        <v>262</v>
      </c>
      <c r="T15" s="73" t="s">
        <v>250</v>
      </c>
      <c r="U15" s="73" t="s">
        <v>251</v>
      </c>
    </row>
    <row r="16" spans="1:21" ht="150.75" customHeight="1" x14ac:dyDescent="0.2">
      <c r="A16" s="68">
        <v>10</v>
      </c>
      <c r="B16" s="75" t="s">
        <v>159</v>
      </c>
      <c r="C16" s="70" t="s">
        <v>162</v>
      </c>
      <c r="D16" s="70" t="s">
        <v>163</v>
      </c>
      <c r="E16" s="70" t="s">
        <v>218</v>
      </c>
      <c r="F16" s="70">
        <v>2</v>
      </c>
      <c r="G16" s="70">
        <v>5</v>
      </c>
      <c r="H16" s="71" t="s">
        <v>136</v>
      </c>
      <c r="I16" s="70" t="s">
        <v>281</v>
      </c>
      <c r="J16" s="70">
        <v>1</v>
      </c>
      <c r="K16" s="70">
        <v>5</v>
      </c>
      <c r="L16" s="71" t="s">
        <v>136</v>
      </c>
      <c r="M16" s="69" t="s">
        <v>137</v>
      </c>
      <c r="N16" s="69" t="s">
        <v>161</v>
      </c>
      <c r="O16" s="69" t="s">
        <v>139</v>
      </c>
      <c r="P16" s="73">
        <v>43467</v>
      </c>
      <c r="Q16" s="73">
        <v>43827</v>
      </c>
      <c r="R16" s="73">
        <v>43585</v>
      </c>
      <c r="S16" s="74" t="s">
        <v>263</v>
      </c>
      <c r="T16" s="73" t="s">
        <v>250</v>
      </c>
      <c r="U16" s="73" t="s">
        <v>251</v>
      </c>
    </row>
    <row r="17" spans="1:21" ht="132" customHeight="1" x14ac:dyDescent="0.2">
      <c r="A17" s="68">
        <v>11</v>
      </c>
      <c r="B17" s="69" t="s">
        <v>159</v>
      </c>
      <c r="C17" s="70" t="s">
        <v>219</v>
      </c>
      <c r="D17" s="70" t="s">
        <v>164</v>
      </c>
      <c r="E17" s="70" t="s">
        <v>165</v>
      </c>
      <c r="F17" s="70">
        <v>2</v>
      </c>
      <c r="G17" s="70">
        <v>5</v>
      </c>
      <c r="H17" s="71" t="s">
        <v>136</v>
      </c>
      <c r="I17" s="70" t="s">
        <v>166</v>
      </c>
      <c r="J17" s="70">
        <v>1</v>
      </c>
      <c r="K17" s="70">
        <v>5</v>
      </c>
      <c r="L17" s="71" t="s">
        <v>136</v>
      </c>
      <c r="M17" s="69" t="s">
        <v>137</v>
      </c>
      <c r="N17" s="69" t="s">
        <v>220</v>
      </c>
      <c r="O17" s="69" t="s">
        <v>139</v>
      </c>
      <c r="P17" s="73">
        <v>43467</v>
      </c>
      <c r="Q17" s="73">
        <v>43827</v>
      </c>
      <c r="R17" s="73">
        <v>43585</v>
      </c>
      <c r="S17" s="74" t="s">
        <v>264</v>
      </c>
      <c r="T17" s="73" t="s">
        <v>250</v>
      </c>
      <c r="U17" s="73" t="s">
        <v>251</v>
      </c>
    </row>
    <row r="18" spans="1:21" ht="80.25" customHeight="1" x14ac:dyDescent="0.2">
      <c r="A18" s="68">
        <v>12</v>
      </c>
      <c r="B18" s="69" t="s">
        <v>167</v>
      </c>
      <c r="C18" s="70" t="s">
        <v>168</v>
      </c>
      <c r="D18" s="70" t="s">
        <v>169</v>
      </c>
      <c r="E18" s="70" t="s">
        <v>156</v>
      </c>
      <c r="F18" s="70">
        <v>2</v>
      </c>
      <c r="G18" s="70">
        <v>20</v>
      </c>
      <c r="H18" s="71" t="s">
        <v>135</v>
      </c>
      <c r="I18" s="70" t="s">
        <v>170</v>
      </c>
      <c r="J18" s="70">
        <v>1</v>
      </c>
      <c r="K18" s="70">
        <v>20</v>
      </c>
      <c r="L18" s="71" t="s">
        <v>136</v>
      </c>
      <c r="M18" s="69" t="s">
        <v>137</v>
      </c>
      <c r="N18" s="69" t="s">
        <v>221</v>
      </c>
      <c r="O18" s="69" t="s">
        <v>139</v>
      </c>
      <c r="P18" s="73">
        <v>43726</v>
      </c>
      <c r="Q18" s="73">
        <v>43830</v>
      </c>
      <c r="R18" s="73"/>
      <c r="S18" s="74" t="s">
        <v>265</v>
      </c>
      <c r="T18" s="73" t="s">
        <v>250</v>
      </c>
      <c r="U18" s="73" t="s">
        <v>251</v>
      </c>
    </row>
    <row r="19" spans="1:21" ht="101.25" customHeight="1" x14ac:dyDescent="0.2">
      <c r="A19" s="68">
        <v>13</v>
      </c>
      <c r="B19" s="69" t="s">
        <v>171</v>
      </c>
      <c r="C19" s="70" t="s">
        <v>172</v>
      </c>
      <c r="D19" s="70" t="s">
        <v>173</v>
      </c>
      <c r="E19" s="70" t="s">
        <v>174</v>
      </c>
      <c r="F19" s="70">
        <v>2</v>
      </c>
      <c r="G19" s="70">
        <v>20</v>
      </c>
      <c r="H19" s="71" t="s">
        <v>135</v>
      </c>
      <c r="I19" s="70" t="s">
        <v>175</v>
      </c>
      <c r="J19" s="70">
        <v>1</v>
      </c>
      <c r="K19" s="70">
        <v>20</v>
      </c>
      <c r="L19" s="71" t="s">
        <v>136</v>
      </c>
      <c r="M19" s="69" t="s">
        <v>137</v>
      </c>
      <c r="N19" s="69" t="s">
        <v>176</v>
      </c>
      <c r="O19" s="69" t="s">
        <v>177</v>
      </c>
      <c r="P19" s="73">
        <v>43723</v>
      </c>
      <c r="Q19" s="73">
        <v>43830</v>
      </c>
      <c r="R19" s="73">
        <v>43220</v>
      </c>
      <c r="S19" s="81" t="s">
        <v>266</v>
      </c>
      <c r="T19" s="69" t="s">
        <v>250</v>
      </c>
      <c r="U19" s="73" t="s">
        <v>251</v>
      </c>
    </row>
    <row r="20" spans="1:21" ht="101.25" customHeight="1" x14ac:dyDescent="0.2">
      <c r="A20" s="68">
        <v>14</v>
      </c>
      <c r="B20" s="69" t="s">
        <v>171</v>
      </c>
      <c r="C20" s="70" t="s">
        <v>178</v>
      </c>
      <c r="D20" s="70" t="s">
        <v>179</v>
      </c>
      <c r="E20" s="70" t="s">
        <v>174</v>
      </c>
      <c r="F20" s="70">
        <v>2</v>
      </c>
      <c r="G20" s="70">
        <v>20</v>
      </c>
      <c r="H20" s="71" t="s">
        <v>135</v>
      </c>
      <c r="I20" s="70" t="s">
        <v>180</v>
      </c>
      <c r="J20" s="70">
        <v>1</v>
      </c>
      <c r="K20" s="70">
        <v>20</v>
      </c>
      <c r="L20" s="71" t="s">
        <v>136</v>
      </c>
      <c r="M20" s="69" t="s">
        <v>181</v>
      </c>
      <c r="N20" s="69" t="s">
        <v>182</v>
      </c>
      <c r="O20" s="69" t="s">
        <v>183</v>
      </c>
      <c r="P20" s="73">
        <v>43723</v>
      </c>
      <c r="Q20" s="73">
        <v>43830</v>
      </c>
      <c r="R20" s="73">
        <v>43830</v>
      </c>
      <c r="S20" s="81" t="s">
        <v>267</v>
      </c>
      <c r="T20" s="69" t="s">
        <v>250</v>
      </c>
      <c r="U20" s="73" t="s">
        <v>268</v>
      </c>
    </row>
    <row r="21" spans="1:21" ht="331.5" x14ac:dyDescent="0.2">
      <c r="A21" s="68">
        <v>15</v>
      </c>
      <c r="B21" s="69" t="s">
        <v>184</v>
      </c>
      <c r="C21" s="70" t="s">
        <v>185</v>
      </c>
      <c r="D21" s="70" t="s">
        <v>233</v>
      </c>
      <c r="E21" s="70" t="s">
        <v>222</v>
      </c>
      <c r="F21" s="70">
        <v>1</v>
      </c>
      <c r="G21" s="70">
        <v>20</v>
      </c>
      <c r="H21" s="71" t="s">
        <v>136</v>
      </c>
      <c r="I21" s="70" t="s">
        <v>282</v>
      </c>
      <c r="J21" s="76">
        <v>1</v>
      </c>
      <c r="K21" s="76">
        <v>10</v>
      </c>
      <c r="L21" s="78" t="s">
        <v>136</v>
      </c>
      <c r="M21" s="69" t="s">
        <v>158</v>
      </c>
      <c r="N21" s="69" t="s">
        <v>186</v>
      </c>
      <c r="O21" s="69" t="s">
        <v>187</v>
      </c>
      <c r="P21" s="73">
        <v>43723</v>
      </c>
      <c r="Q21" s="73">
        <v>43830</v>
      </c>
      <c r="R21" s="73" t="s">
        <v>269</v>
      </c>
      <c r="S21" s="81" t="s">
        <v>270</v>
      </c>
      <c r="T21" s="69" t="s">
        <v>250</v>
      </c>
      <c r="U21" s="73" t="s">
        <v>251</v>
      </c>
    </row>
    <row r="22" spans="1:21" ht="166.5" customHeight="1" x14ac:dyDescent="0.2">
      <c r="A22" s="68">
        <v>16</v>
      </c>
      <c r="B22" s="69" t="s">
        <v>188</v>
      </c>
      <c r="C22" s="70" t="s">
        <v>223</v>
      </c>
      <c r="D22" s="70" t="s">
        <v>189</v>
      </c>
      <c r="E22" s="70" t="s">
        <v>222</v>
      </c>
      <c r="F22" s="70">
        <v>2</v>
      </c>
      <c r="G22" s="70">
        <v>20</v>
      </c>
      <c r="H22" s="71" t="s">
        <v>135</v>
      </c>
      <c r="I22" s="70" t="s">
        <v>224</v>
      </c>
      <c r="J22" s="70">
        <v>1</v>
      </c>
      <c r="K22" s="70">
        <v>20</v>
      </c>
      <c r="L22" s="71" t="s">
        <v>136</v>
      </c>
      <c r="M22" s="69" t="s">
        <v>158</v>
      </c>
      <c r="N22" s="69" t="s">
        <v>190</v>
      </c>
      <c r="O22" s="69" t="s">
        <v>183</v>
      </c>
      <c r="P22" s="73">
        <v>43726</v>
      </c>
      <c r="Q22" s="73">
        <v>43830</v>
      </c>
      <c r="R22" s="73" t="s">
        <v>271</v>
      </c>
      <c r="S22" s="81" t="s">
        <v>272</v>
      </c>
      <c r="T22" s="69" t="s">
        <v>250</v>
      </c>
      <c r="U22" s="73" t="s">
        <v>251</v>
      </c>
    </row>
    <row r="23" spans="1:21" s="83" customFormat="1" ht="102" x14ac:dyDescent="0.2">
      <c r="A23" s="68">
        <v>17</v>
      </c>
      <c r="B23" s="70" t="s">
        <v>191</v>
      </c>
      <c r="C23" s="70" t="s">
        <v>225</v>
      </c>
      <c r="D23" s="70" t="s">
        <v>226</v>
      </c>
      <c r="E23" s="70" t="s">
        <v>222</v>
      </c>
      <c r="F23" s="70">
        <v>2</v>
      </c>
      <c r="G23" s="70">
        <v>20</v>
      </c>
      <c r="H23" s="71" t="s">
        <v>135</v>
      </c>
      <c r="I23" s="82" t="s">
        <v>227</v>
      </c>
      <c r="J23" s="70">
        <v>1</v>
      </c>
      <c r="K23" s="70">
        <v>20</v>
      </c>
      <c r="L23" s="71" t="s">
        <v>136</v>
      </c>
      <c r="M23" s="69" t="s">
        <v>181</v>
      </c>
      <c r="N23" s="69" t="s">
        <v>228</v>
      </c>
      <c r="O23" s="69" t="s">
        <v>192</v>
      </c>
      <c r="P23" s="73">
        <v>43723</v>
      </c>
      <c r="Q23" s="73">
        <v>43830</v>
      </c>
      <c r="R23" s="73">
        <v>43585</v>
      </c>
      <c r="S23" s="81" t="s">
        <v>273</v>
      </c>
      <c r="T23" s="69" t="s">
        <v>250</v>
      </c>
      <c r="U23" s="73" t="s">
        <v>251</v>
      </c>
    </row>
    <row r="24" spans="1:21" ht="114.75" x14ac:dyDescent="0.2">
      <c r="A24" s="68">
        <v>18</v>
      </c>
      <c r="B24" s="69" t="s">
        <v>193</v>
      </c>
      <c r="C24" s="69" t="s">
        <v>194</v>
      </c>
      <c r="D24" s="81" t="s">
        <v>195</v>
      </c>
      <c r="E24" s="81" t="s">
        <v>229</v>
      </c>
      <c r="F24" s="70">
        <v>1</v>
      </c>
      <c r="G24" s="70">
        <v>20</v>
      </c>
      <c r="H24" s="71" t="s">
        <v>136</v>
      </c>
      <c r="I24" s="81" t="s">
        <v>230</v>
      </c>
      <c r="J24" s="76">
        <v>1</v>
      </c>
      <c r="K24" s="76">
        <v>10</v>
      </c>
      <c r="L24" s="78" t="s">
        <v>136</v>
      </c>
      <c r="M24" s="84"/>
      <c r="N24" s="81" t="s">
        <v>196</v>
      </c>
      <c r="O24" s="69" t="s">
        <v>158</v>
      </c>
      <c r="P24" s="73">
        <v>43647</v>
      </c>
      <c r="Q24" s="73">
        <v>43830</v>
      </c>
      <c r="R24" s="73">
        <v>43677</v>
      </c>
      <c r="S24" s="69" t="s">
        <v>267</v>
      </c>
      <c r="T24" s="69" t="s">
        <v>250</v>
      </c>
      <c r="U24" s="73" t="s">
        <v>268</v>
      </c>
    </row>
    <row r="25" spans="1:21" x14ac:dyDescent="0.2">
      <c r="J25" s="85"/>
      <c r="K25" s="85"/>
      <c r="L25" s="85"/>
      <c r="M25" s="85"/>
      <c r="N25" s="85"/>
      <c r="O25" s="85"/>
      <c r="P25" s="85"/>
      <c r="Q25" s="85"/>
      <c r="R25" s="85"/>
      <c r="S25" s="85"/>
      <c r="T25" s="85"/>
    </row>
    <row r="26" spans="1:21" x14ac:dyDescent="0.2">
      <c r="J26" s="85"/>
      <c r="K26" s="85"/>
      <c r="L26" s="85"/>
      <c r="M26" s="85"/>
      <c r="N26" s="85"/>
      <c r="O26" s="85"/>
      <c r="P26" s="85"/>
      <c r="Q26" s="85"/>
      <c r="R26" s="85"/>
      <c r="S26" s="85"/>
      <c r="T26" s="85"/>
    </row>
    <row r="27" spans="1:21" x14ac:dyDescent="0.2">
      <c r="J27" s="85"/>
      <c r="K27" s="85"/>
      <c r="L27" s="85"/>
      <c r="M27" s="85"/>
      <c r="N27" s="85"/>
      <c r="O27" s="85"/>
      <c r="P27" s="85"/>
      <c r="Q27" s="85"/>
      <c r="R27" s="85"/>
      <c r="S27" s="85"/>
      <c r="T27" s="85"/>
    </row>
    <row r="28" spans="1:21" x14ac:dyDescent="0.2">
      <c r="J28" s="85"/>
      <c r="K28" s="85"/>
      <c r="L28" s="85"/>
      <c r="M28" s="85"/>
      <c r="N28" s="85"/>
      <c r="O28" s="85"/>
      <c r="P28" s="85"/>
      <c r="Q28" s="85"/>
      <c r="R28" s="85"/>
      <c r="S28" s="85"/>
      <c r="T28" s="85"/>
    </row>
    <row r="29" spans="1:21" x14ac:dyDescent="0.2">
      <c r="J29" s="85"/>
      <c r="K29" s="85"/>
      <c r="L29" s="85"/>
      <c r="M29" s="85"/>
      <c r="N29" s="85"/>
      <c r="O29" s="85"/>
      <c r="P29" s="85"/>
      <c r="Q29" s="85"/>
      <c r="R29" s="85"/>
      <c r="S29" s="85"/>
      <c r="T29" s="85"/>
    </row>
    <row r="30" spans="1:21" x14ac:dyDescent="0.2">
      <c r="J30" s="85"/>
      <c r="K30" s="85"/>
      <c r="L30" s="85"/>
      <c r="M30" s="85"/>
      <c r="N30" s="85"/>
      <c r="O30" s="85"/>
      <c r="P30" s="85"/>
      <c r="Q30" s="85"/>
      <c r="R30" s="85"/>
      <c r="S30" s="85"/>
      <c r="T30" s="85"/>
    </row>
    <row r="31" spans="1:21" x14ac:dyDescent="0.2">
      <c r="J31" s="85"/>
      <c r="K31" s="85"/>
      <c r="L31" s="85"/>
      <c r="M31" s="85"/>
      <c r="N31" s="85"/>
      <c r="O31" s="85"/>
      <c r="P31" s="85"/>
      <c r="Q31" s="85"/>
      <c r="R31" s="85"/>
      <c r="S31" s="85"/>
      <c r="T31" s="85"/>
    </row>
  </sheetData>
  <sheetProtection algorithmName="SHA-512" hashValue="A410LdW448AZOL78SyQSZoySx2NxJPmj0UQ+TjWwyVJ7Gf1px+OTWPriE8cmAzi7s/FJ3c5yFxIIx8qV3X45KQ==" saltValue="IIonYfVNNqNNvXHCjt3jrA==" spinCount="100000" sheet="1" objects="1" scenarios="1"/>
  <mergeCells count="17">
    <mergeCell ref="D2:P2"/>
    <mergeCell ref="Q2:U2"/>
    <mergeCell ref="B4:U4"/>
    <mergeCell ref="B5:B6"/>
    <mergeCell ref="C5:C6"/>
    <mergeCell ref="D5:D6"/>
    <mergeCell ref="E5:E6"/>
    <mergeCell ref="F5:H5"/>
    <mergeCell ref="I5:I6"/>
    <mergeCell ref="J5:L5"/>
    <mergeCell ref="U5:U6"/>
    <mergeCell ref="M5:M6"/>
    <mergeCell ref="N5:N6"/>
    <mergeCell ref="O5:O6"/>
    <mergeCell ref="P5:P6"/>
    <mergeCell ref="Q5:Q6"/>
    <mergeCell ref="R5:T5"/>
  </mergeCells>
  <conditionalFormatting sqref="B7:G7 I7:K7 B14:G17 I15:K17 I14 M7:T7 M11:T17">
    <cfRule type="containsErrors" dxfId="281" priority="282">
      <formula>ISERROR(B7)</formula>
    </cfRule>
  </conditionalFormatting>
  <conditionalFormatting sqref="C7:D7 F7:G7 C12:D14 F14:G14">
    <cfRule type="cellIs" dxfId="280" priority="281" operator="equal">
      <formula>0</formula>
    </cfRule>
  </conditionalFormatting>
  <conditionalFormatting sqref="B7">
    <cfRule type="containsErrors" dxfId="279" priority="280">
      <formula>ISERROR(B7)</formula>
    </cfRule>
  </conditionalFormatting>
  <conditionalFormatting sqref="E7">
    <cfRule type="cellIs" dxfId="278" priority="279" operator="equal">
      <formula>0</formula>
    </cfRule>
  </conditionalFormatting>
  <conditionalFormatting sqref="H7">
    <cfRule type="containsText" dxfId="277" priority="275" stopIfTrue="1" operator="containsText" text="Extremo">
      <formula>NOT(ISERROR(SEARCH("Extremo",H7)))</formula>
    </cfRule>
    <cfRule type="containsText" dxfId="276" priority="276" stopIfTrue="1" operator="containsText" text="Alto">
      <formula>NOT(ISERROR(SEARCH("Alto",H7)))</formula>
    </cfRule>
    <cfRule type="containsText" dxfId="275" priority="277" stopIfTrue="1" operator="containsText" text="Moderado">
      <formula>NOT(ISERROR(SEARCH("Moderado",H7)))</formula>
    </cfRule>
    <cfRule type="containsText" dxfId="274" priority="278" stopIfTrue="1" operator="containsText" text="Bajo">
      <formula>NOT(ISERROR(SEARCH("Bajo",H7)))</formula>
    </cfRule>
  </conditionalFormatting>
  <conditionalFormatting sqref="H7">
    <cfRule type="expression" dxfId="273" priority="274" stopIfTrue="1">
      <formula>IF(F7="",G7="","")</formula>
    </cfRule>
  </conditionalFormatting>
  <conditionalFormatting sqref="L7">
    <cfRule type="containsText" dxfId="272" priority="270" stopIfTrue="1" operator="containsText" text="Extremo">
      <formula>NOT(ISERROR(SEARCH("Extremo",L7)))</formula>
    </cfRule>
    <cfRule type="containsText" dxfId="271" priority="271" stopIfTrue="1" operator="containsText" text="Alto">
      <formula>NOT(ISERROR(SEARCH("Alto",L7)))</formula>
    </cfRule>
    <cfRule type="containsText" dxfId="270" priority="272" stopIfTrue="1" operator="containsText" text="Moderado">
      <formula>NOT(ISERROR(SEARCH("Moderado",L7)))</formula>
    </cfRule>
    <cfRule type="containsText" dxfId="269" priority="273" stopIfTrue="1" operator="containsText" text="Bajo">
      <formula>NOT(ISERROR(SEARCH("Bajo",L7)))</formula>
    </cfRule>
  </conditionalFormatting>
  <conditionalFormatting sqref="L7">
    <cfRule type="expression" dxfId="268" priority="269" stopIfTrue="1">
      <formula>IF(J7="",K7="","")</formula>
    </cfRule>
  </conditionalFormatting>
  <conditionalFormatting sqref="B8:G8 B18:G18 B19:E22">
    <cfRule type="containsErrors" dxfId="267" priority="268">
      <formula>ISERROR(B8)</formula>
    </cfRule>
  </conditionalFormatting>
  <conditionalFormatting sqref="C8:D8 F8:G8 F18:G18 C18:D22">
    <cfRule type="cellIs" dxfId="266" priority="267" operator="equal">
      <formula>0</formula>
    </cfRule>
  </conditionalFormatting>
  <conditionalFormatting sqref="B8 B18:B22">
    <cfRule type="containsErrors" dxfId="265" priority="266">
      <formula>ISERROR(B8)</formula>
    </cfRule>
  </conditionalFormatting>
  <conditionalFormatting sqref="E8 E18:E22">
    <cfRule type="cellIs" dxfId="264" priority="265" operator="equal">
      <formula>0</formula>
    </cfRule>
  </conditionalFormatting>
  <conditionalFormatting sqref="H8 H18">
    <cfRule type="containsText" dxfId="263" priority="261" stopIfTrue="1" operator="containsText" text="Extremo">
      <formula>NOT(ISERROR(SEARCH("Extremo",H8)))</formula>
    </cfRule>
    <cfRule type="containsText" dxfId="262" priority="262" stopIfTrue="1" operator="containsText" text="Alto">
      <formula>NOT(ISERROR(SEARCH("Alto",H8)))</formula>
    </cfRule>
    <cfRule type="containsText" dxfId="261" priority="263" stopIfTrue="1" operator="containsText" text="Moderado">
      <formula>NOT(ISERROR(SEARCH("Moderado",H8)))</formula>
    </cfRule>
    <cfRule type="containsText" dxfId="260" priority="264" stopIfTrue="1" operator="containsText" text="Bajo">
      <formula>NOT(ISERROR(SEARCH("Bajo",H8)))</formula>
    </cfRule>
  </conditionalFormatting>
  <conditionalFormatting sqref="H8 H18">
    <cfRule type="expression" dxfId="259" priority="260" stopIfTrue="1">
      <formula>IF(F8="",G8="","")</formula>
    </cfRule>
  </conditionalFormatting>
  <conditionalFormatting sqref="L8 L18">
    <cfRule type="containsText" dxfId="258" priority="256" stopIfTrue="1" operator="containsText" text="Extremo">
      <formula>NOT(ISERROR(SEARCH("Extremo",L8)))</formula>
    </cfRule>
    <cfRule type="containsText" dxfId="257" priority="257" stopIfTrue="1" operator="containsText" text="Alto">
      <formula>NOT(ISERROR(SEARCH("Alto",L8)))</formula>
    </cfRule>
    <cfRule type="containsText" dxfId="256" priority="258" stopIfTrue="1" operator="containsText" text="Moderado">
      <formula>NOT(ISERROR(SEARCH("Moderado",L8)))</formula>
    </cfRule>
    <cfRule type="containsText" dxfId="255" priority="259" stopIfTrue="1" operator="containsText" text="Bajo">
      <formula>NOT(ISERROR(SEARCH("Bajo",L8)))</formula>
    </cfRule>
  </conditionalFormatting>
  <conditionalFormatting sqref="L8 L18">
    <cfRule type="expression" dxfId="254" priority="255" stopIfTrue="1">
      <formula>IF(J8="",K8="","")</formula>
    </cfRule>
  </conditionalFormatting>
  <conditionalFormatting sqref="I8:K8 I18:K18 I19:I22">
    <cfRule type="containsErrors" dxfId="253" priority="254">
      <formula>ISERROR(I8)</formula>
    </cfRule>
  </conditionalFormatting>
  <conditionalFormatting sqref="M8 O8:T8 M18:O20 M21:N22 Q18:T18 S9:T9">
    <cfRule type="containsErrors" dxfId="252" priority="253">
      <formula>ISERROR(M8)</formula>
    </cfRule>
  </conditionalFormatting>
  <conditionalFormatting sqref="C9:E9">
    <cfRule type="cellIs" dxfId="251" priority="252" operator="equal">
      <formula>0</formula>
    </cfRule>
  </conditionalFormatting>
  <conditionalFormatting sqref="B9:E9 M9:Q9 I9:K9 S9:T9">
    <cfRule type="containsErrors" dxfId="250" priority="251">
      <formula>ISERROR(B9)</formula>
    </cfRule>
  </conditionalFormatting>
  <conditionalFormatting sqref="L9">
    <cfRule type="expression" dxfId="249" priority="250" stopIfTrue="1">
      <formula>IF(J9="",K9="","")</formula>
    </cfRule>
  </conditionalFormatting>
  <conditionalFormatting sqref="L9">
    <cfRule type="containsText" dxfId="248" priority="246" stopIfTrue="1" operator="containsText" text="Extremo">
      <formula>NOT(ISERROR(SEARCH("Extremo",L9)))</formula>
    </cfRule>
    <cfRule type="containsText" dxfId="247" priority="247" stopIfTrue="1" operator="containsText" text="Alto">
      <formula>NOT(ISERROR(SEARCH("Alto",L9)))</formula>
    </cfRule>
    <cfRule type="containsText" dxfId="246" priority="248" stopIfTrue="1" operator="containsText" text="Moderado">
      <formula>NOT(ISERROR(SEARCH("Moderado",L9)))</formula>
    </cfRule>
    <cfRule type="containsText" dxfId="245" priority="249" stopIfTrue="1" operator="containsText" text="Bajo">
      <formula>NOT(ISERROR(SEARCH("Bajo",L9)))</formula>
    </cfRule>
  </conditionalFormatting>
  <conditionalFormatting sqref="F9:G9">
    <cfRule type="containsErrors" dxfId="244" priority="245">
      <formula>ISERROR(F9)</formula>
    </cfRule>
  </conditionalFormatting>
  <conditionalFormatting sqref="F9:G9">
    <cfRule type="cellIs" dxfId="243" priority="244" operator="equal">
      <formula>0</formula>
    </cfRule>
  </conditionalFormatting>
  <conditionalFormatting sqref="H9">
    <cfRule type="containsText" dxfId="242" priority="240" stopIfTrue="1" operator="containsText" text="Extremo">
      <formula>NOT(ISERROR(SEARCH("Extremo",H9)))</formula>
    </cfRule>
    <cfRule type="containsText" dxfId="241" priority="241" stopIfTrue="1" operator="containsText" text="Alto">
      <formula>NOT(ISERROR(SEARCH("Alto",H9)))</formula>
    </cfRule>
    <cfRule type="containsText" dxfId="240" priority="242" stopIfTrue="1" operator="containsText" text="Moderado">
      <formula>NOT(ISERROR(SEARCH("Moderado",H9)))</formula>
    </cfRule>
    <cfRule type="containsText" dxfId="239" priority="243" stopIfTrue="1" operator="containsText" text="Bajo">
      <formula>NOT(ISERROR(SEARCH("Bajo",H9)))</formula>
    </cfRule>
  </conditionalFormatting>
  <conditionalFormatting sqref="H9">
    <cfRule type="expression" dxfId="238" priority="239" stopIfTrue="1">
      <formula>IF(F9="",G9="","")</formula>
    </cfRule>
  </conditionalFormatting>
  <conditionalFormatting sqref="B10:G10">
    <cfRule type="containsErrors" dxfId="237" priority="238">
      <formula>ISERROR(B10)</formula>
    </cfRule>
  </conditionalFormatting>
  <conditionalFormatting sqref="C10:D10 F10:G10">
    <cfRule type="cellIs" dxfId="236" priority="237" operator="equal">
      <formula>0</formula>
    </cfRule>
  </conditionalFormatting>
  <conditionalFormatting sqref="B10">
    <cfRule type="containsErrors" dxfId="235" priority="236">
      <formula>ISERROR(B10)</formula>
    </cfRule>
  </conditionalFormatting>
  <conditionalFormatting sqref="E10">
    <cfRule type="cellIs" dxfId="234" priority="235" operator="equal">
      <formula>0</formula>
    </cfRule>
  </conditionalFormatting>
  <conditionalFormatting sqref="H10">
    <cfRule type="containsText" dxfId="233" priority="231" stopIfTrue="1" operator="containsText" text="Extremo">
      <formula>NOT(ISERROR(SEARCH("Extremo",H10)))</formula>
    </cfRule>
    <cfRule type="containsText" dxfId="232" priority="232" stopIfTrue="1" operator="containsText" text="Alto">
      <formula>NOT(ISERROR(SEARCH("Alto",H10)))</formula>
    </cfRule>
    <cfRule type="containsText" dxfId="231" priority="233" stopIfTrue="1" operator="containsText" text="Moderado">
      <formula>NOT(ISERROR(SEARCH("Moderado",H10)))</formula>
    </cfRule>
    <cfRule type="containsText" dxfId="230" priority="234" stopIfTrue="1" operator="containsText" text="Bajo">
      <formula>NOT(ISERROR(SEARCH("Bajo",H10)))</formula>
    </cfRule>
  </conditionalFormatting>
  <conditionalFormatting sqref="H10">
    <cfRule type="expression" dxfId="229" priority="230" stopIfTrue="1">
      <formula>IF(F10="",G10="","")</formula>
    </cfRule>
  </conditionalFormatting>
  <conditionalFormatting sqref="L10">
    <cfRule type="containsText" dxfId="228" priority="226" stopIfTrue="1" operator="containsText" text="Extremo">
      <formula>NOT(ISERROR(SEARCH("Extremo",L10)))</formula>
    </cfRule>
    <cfRule type="containsText" dxfId="227" priority="227" stopIfTrue="1" operator="containsText" text="Alto">
      <formula>NOT(ISERROR(SEARCH("Alto",L10)))</formula>
    </cfRule>
    <cfRule type="containsText" dxfId="226" priority="228" stopIfTrue="1" operator="containsText" text="Moderado">
      <formula>NOT(ISERROR(SEARCH("Moderado",L10)))</formula>
    </cfRule>
    <cfRule type="containsText" dxfId="225" priority="229" stopIfTrue="1" operator="containsText" text="Bajo">
      <formula>NOT(ISERROR(SEARCH("Bajo",L10)))</formula>
    </cfRule>
  </conditionalFormatting>
  <conditionalFormatting sqref="L10">
    <cfRule type="expression" dxfId="224" priority="225" stopIfTrue="1">
      <formula>IF(J10="",K10="","")</formula>
    </cfRule>
  </conditionalFormatting>
  <conditionalFormatting sqref="I10:K10">
    <cfRule type="containsErrors" dxfId="223" priority="224">
      <formula>ISERROR(I10)</formula>
    </cfRule>
  </conditionalFormatting>
  <conditionalFormatting sqref="M10 O10:T10">
    <cfRule type="containsErrors" dxfId="222" priority="223">
      <formula>ISERROR(M10)</formula>
    </cfRule>
  </conditionalFormatting>
  <conditionalFormatting sqref="N10">
    <cfRule type="containsErrors" dxfId="221" priority="222">
      <formula>ISERROR(N10)</formula>
    </cfRule>
  </conditionalFormatting>
  <conditionalFormatting sqref="N8">
    <cfRule type="containsErrors" dxfId="220" priority="221">
      <formula>ISERROR(N8)</formula>
    </cfRule>
  </conditionalFormatting>
  <conditionalFormatting sqref="F12:G12">
    <cfRule type="cellIs" dxfId="219" priority="220" operator="equal">
      <formula>0</formula>
    </cfRule>
  </conditionalFormatting>
  <conditionalFormatting sqref="B12:G12 I12:K12 B13:E13 I13 B11:E11 I11">
    <cfRule type="containsErrors" dxfId="218" priority="219">
      <formula>ISERROR(B11)</formula>
    </cfRule>
  </conditionalFormatting>
  <conditionalFormatting sqref="C11">
    <cfRule type="cellIs" dxfId="217" priority="218" operator="equal">
      <formula>0</formula>
    </cfRule>
  </conditionalFormatting>
  <conditionalFormatting sqref="B11">
    <cfRule type="containsErrors" dxfId="216" priority="217">
      <formula>ISERROR(B11)</formula>
    </cfRule>
  </conditionalFormatting>
  <conditionalFormatting sqref="B12:B13">
    <cfRule type="containsErrors" dxfId="215" priority="216">
      <formula>ISERROR(B12)</formula>
    </cfRule>
  </conditionalFormatting>
  <conditionalFormatting sqref="C15:D15 F15:G15">
    <cfRule type="cellIs" dxfId="214" priority="215" operator="equal">
      <formula>0</formula>
    </cfRule>
  </conditionalFormatting>
  <conditionalFormatting sqref="B15">
    <cfRule type="containsErrors" dxfId="213" priority="214">
      <formula>ISERROR(B15)</formula>
    </cfRule>
  </conditionalFormatting>
  <conditionalFormatting sqref="C16:D16 F16:G16">
    <cfRule type="cellIs" dxfId="212" priority="213" operator="equal">
      <formula>0</formula>
    </cfRule>
  </conditionalFormatting>
  <conditionalFormatting sqref="B17">
    <cfRule type="containsErrors" dxfId="211" priority="210">
      <formula>ISERROR(B17)</formula>
    </cfRule>
  </conditionalFormatting>
  <conditionalFormatting sqref="B16">
    <cfRule type="containsErrors" dxfId="210" priority="212">
      <formula>ISERROR(B16)</formula>
    </cfRule>
  </conditionalFormatting>
  <conditionalFormatting sqref="C17:D17 F17:G17">
    <cfRule type="cellIs" dxfId="209" priority="211" operator="equal">
      <formula>0</formula>
    </cfRule>
  </conditionalFormatting>
  <conditionalFormatting sqref="H17">
    <cfRule type="containsText" dxfId="208" priority="189" stopIfTrue="1" operator="containsText" text="Extremo">
      <formula>NOT(ISERROR(SEARCH("Extremo",H17)))</formula>
    </cfRule>
    <cfRule type="containsText" dxfId="207" priority="190" stopIfTrue="1" operator="containsText" text="Alto">
      <formula>NOT(ISERROR(SEARCH("Alto",H17)))</formula>
    </cfRule>
    <cfRule type="containsText" dxfId="206" priority="191" stopIfTrue="1" operator="containsText" text="Moderado">
      <formula>NOT(ISERROR(SEARCH("Moderado",H17)))</formula>
    </cfRule>
    <cfRule type="containsText" dxfId="205" priority="192" stopIfTrue="1" operator="containsText" text="Bajo">
      <formula>NOT(ISERROR(SEARCH("Bajo",H17)))</formula>
    </cfRule>
  </conditionalFormatting>
  <conditionalFormatting sqref="H17">
    <cfRule type="expression" dxfId="204" priority="188" stopIfTrue="1">
      <formula>IF(F17="",G17="","")</formula>
    </cfRule>
  </conditionalFormatting>
  <conditionalFormatting sqref="B14">
    <cfRule type="containsErrors" dxfId="203" priority="209">
      <formula>ISERROR(B14)</formula>
    </cfRule>
  </conditionalFormatting>
  <conditionalFormatting sqref="D11">
    <cfRule type="cellIs" dxfId="202" priority="208" operator="equal">
      <formula>0</formula>
    </cfRule>
  </conditionalFormatting>
  <conditionalFormatting sqref="E12:E13">
    <cfRule type="cellIs" dxfId="201" priority="207" operator="equal">
      <formula>0</formula>
    </cfRule>
  </conditionalFormatting>
  <conditionalFormatting sqref="E14">
    <cfRule type="cellIs" dxfId="200" priority="206" operator="equal">
      <formula>0</formula>
    </cfRule>
  </conditionalFormatting>
  <conditionalFormatting sqref="E15">
    <cfRule type="cellIs" dxfId="199" priority="205" operator="equal">
      <formula>0</formula>
    </cfRule>
  </conditionalFormatting>
  <conditionalFormatting sqref="E16">
    <cfRule type="cellIs" dxfId="198" priority="204" operator="equal">
      <formula>0</formula>
    </cfRule>
  </conditionalFormatting>
  <conditionalFormatting sqref="E17">
    <cfRule type="cellIs" dxfId="197" priority="203" operator="equal">
      <formula>0</formula>
    </cfRule>
  </conditionalFormatting>
  <conditionalFormatting sqref="H15">
    <cfRule type="containsText" dxfId="196" priority="199" stopIfTrue="1" operator="containsText" text="Extremo">
      <formula>NOT(ISERROR(SEARCH("Extremo",H15)))</formula>
    </cfRule>
    <cfRule type="containsText" dxfId="195" priority="200" stopIfTrue="1" operator="containsText" text="Alto">
      <formula>NOT(ISERROR(SEARCH("Alto",H15)))</formula>
    </cfRule>
    <cfRule type="containsText" dxfId="194" priority="201" stopIfTrue="1" operator="containsText" text="Moderado">
      <formula>NOT(ISERROR(SEARCH("Moderado",H15)))</formula>
    </cfRule>
    <cfRule type="containsText" dxfId="193" priority="202" stopIfTrue="1" operator="containsText" text="Bajo">
      <formula>NOT(ISERROR(SEARCH("Bajo",H15)))</formula>
    </cfRule>
  </conditionalFormatting>
  <conditionalFormatting sqref="H15">
    <cfRule type="expression" dxfId="192" priority="198" stopIfTrue="1">
      <formula>IF(F15="",G15="","")</formula>
    </cfRule>
  </conditionalFormatting>
  <conditionalFormatting sqref="H16">
    <cfRule type="containsText" dxfId="191" priority="194" stopIfTrue="1" operator="containsText" text="Extremo">
      <formula>NOT(ISERROR(SEARCH("Extremo",H16)))</formula>
    </cfRule>
    <cfRule type="containsText" dxfId="190" priority="195" stopIfTrue="1" operator="containsText" text="Alto">
      <formula>NOT(ISERROR(SEARCH("Alto",H16)))</formula>
    </cfRule>
    <cfRule type="containsText" dxfId="189" priority="196" stopIfTrue="1" operator="containsText" text="Moderado">
      <formula>NOT(ISERROR(SEARCH("Moderado",H16)))</formula>
    </cfRule>
    <cfRule type="containsText" dxfId="188" priority="197" stopIfTrue="1" operator="containsText" text="Bajo">
      <formula>NOT(ISERROR(SEARCH("Bajo",H16)))</formula>
    </cfRule>
  </conditionalFormatting>
  <conditionalFormatting sqref="H16">
    <cfRule type="expression" dxfId="187" priority="193" stopIfTrue="1">
      <formula>IF(F16="",G16="","")</formula>
    </cfRule>
  </conditionalFormatting>
  <conditionalFormatting sqref="L16">
    <cfRule type="expression" dxfId="186" priority="178" stopIfTrue="1">
      <formula>IF(J16="",K16="","")</formula>
    </cfRule>
  </conditionalFormatting>
  <conditionalFormatting sqref="L15">
    <cfRule type="containsText" dxfId="185" priority="184" stopIfTrue="1" operator="containsText" text="Extremo">
      <formula>NOT(ISERROR(SEARCH("Extremo",L15)))</formula>
    </cfRule>
    <cfRule type="containsText" dxfId="184" priority="185" stopIfTrue="1" operator="containsText" text="Alto">
      <formula>NOT(ISERROR(SEARCH("Alto",L15)))</formula>
    </cfRule>
    <cfRule type="containsText" dxfId="183" priority="186" stopIfTrue="1" operator="containsText" text="Moderado">
      <formula>NOT(ISERROR(SEARCH("Moderado",L15)))</formula>
    </cfRule>
    <cfRule type="containsText" dxfId="182" priority="187" stopIfTrue="1" operator="containsText" text="Bajo">
      <formula>NOT(ISERROR(SEARCH("Bajo",L15)))</formula>
    </cfRule>
  </conditionalFormatting>
  <conditionalFormatting sqref="L15">
    <cfRule type="expression" dxfId="181" priority="183" stopIfTrue="1">
      <formula>IF(J15="",K15="","")</formula>
    </cfRule>
  </conditionalFormatting>
  <conditionalFormatting sqref="L16">
    <cfRule type="containsText" dxfId="180" priority="179" stopIfTrue="1" operator="containsText" text="Extremo">
      <formula>NOT(ISERROR(SEARCH("Extremo",L16)))</formula>
    </cfRule>
    <cfRule type="containsText" dxfId="179" priority="180" stopIfTrue="1" operator="containsText" text="Alto">
      <formula>NOT(ISERROR(SEARCH("Alto",L16)))</formula>
    </cfRule>
    <cfRule type="containsText" dxfId="178" priority="181" stopIfTrue="1" operator="containsText" text="Moderado">
      <formula>NOT(ISERROR(SEARCH("Moderado",L16)))</formula>
    </cfRule>
    <cfRule type="containsText" dxfId="177" priority="182" stopIfTrue="1" operator="containsText" text="Bajo">
      <formula>NOT(ISERROR(SEARCH("Bajo",L16)))</formula>
    </cfRule>
  </conditionalFormatting>
  <conditionalFormatting sqref="L17">
    <cfRule type="containsText" dxfId="176" priority="174" stopIfTrue="1" operator="containsText" text="Extremo">
      <formula>NOT(ISERROR(SEARCH("Extremo",L17)))</formula>
    </cfRule>
    <cfRule type="containsText" dxfId="175" priority="175" stopIfTrue="1" operator="containsText" text="Alto">
      <formula>NOT(ISERROR(SEARCH("Alto",L17)))</formula>
    </cfRule>
    <cfRule type="containsText" dxfId="174" priority="176" stopIfTrue="1" operator="containsText" text="Moderado">
      <formula>NOT(ISERROR(SEARCH("Moderado",L17)))</formula>
    </cfRule>
    <cfRule type="containsText" dxfId="173" priority="177" stopIfTrue="1" operator="containsText" text="Bajo">
      <formula>NOT(ISERROR(SEARCH("Bajo",L17)))</formula>
    </cfRule>
  </conditionalFormatting>
  <conditionalFormatting sqref="L17">
    <cfRule type="expression" dxfId="172" priority="173" stopIfTrue="1">
      <formula>IF(J17="",K17="","")</formula>
    </cfRule>
  </conditionalFormatting>
  <conditionalFormatting sqref="L12">
    <cfRule type="containsText" dxfId="171" priority="169" stopIfTrue="1" operator="containsText" text="Extremo">
      <formula>NOT(ISERROR(SEARCH("Extremo",L12)))</formula>
    </cfRule>
    <cfRule type="containsText" dxfId="170" priority="170" stopIfTrue="1" operator="containsText" text="Alto">
      <formula>NOT(ISERROR(SEARCH("Alto",L12)))</formula>
    </cfRule>
    <cfRule type="containsText" dxfId="169" priority="171" stopIfTrue="1" operator="containsText" text="Moderado">
      <formula>NOT(ISERROR(SEARCH("Moderado",L12)))</formula>
    </cfRule>
    <cfRule type="containsText" dxfId="168" priority="172" stopIfTrue="1" operator="containsText" text="Bajo">
      <formula>NOT(ISERROR(SEARCH("Bajo",L12)))</formula>
    </cfRule>
  </conditionalFormatting>
  <conditionalFormatting sqref="L12">
    <cfRule type="expression" dxfId="167" priority="168" stopIfTrue="1">
      <formula>IF(J12="",K12="","")</formula>
    </cfRule>
  </conditionalFormatting>
  <conditionalFormatting sqref="H14">
    <cfRule type="containsText" dxfId="166" priority="164" stopIfTrue="1" operator="containsText" text="Extremo">
      <formula>NOT(ISERROR(SEARCH("Extremo",H14)))</formula>
    </cfRule>
    <cfRule type="containsText" dxfId="165" priority="165" stopIfTrue="1" operator="containsText" text="Alto">
      <formula>NOT(ISERROR(SEARCH("Alto",H14)))</formula>
    </cfRule>
    <cfRule type="containsText" dxfId="164" priority="166" stopIfTrue="1" operator="containsText" text="Moderado">
      <formula>NOT(ISERROR(SEARCH("Moderado",H14)))</formula>
    </cfRule>
    <cfRule type="containsText" dxfId="163" priority="167" stopIfTrue="1" operator="containsText" text="Bajo">
      <formula>NOT(ISERROR(SEARCH("Bajo",H14)))</formula>
    </cfRule>
  </conditionalFormatting>
  <conditionalFormatting sqref="H14">
    <cfRule type="expression" dxfId="162" priority="163" stopIfTrue="1">
      <formula>IF(F14="",G14="","")</formula>
    </cfRule>
  </conditionalFormatting>
  <conditionalFormatting sqref="H12">
    <cfRule type="containsText" dxfId="161" priority="159" stopIfTrue="1" operator="containsText" text="Extremo">
      <formula>NOT(ISERROR(SEARCH("Extremo",H12)))</formula>
    </cfRule>
    <cfRule type="containsText" dxfId="160" priority="160" stopIfTrue="1" operator="containsText" text="Alto">
      <formula>NOT(ISERROR(SEARCH("Alto",H12)))</formula>
    </cfRule>
    <cfRule type="containsText" dxfId="159" priority="161" stopIfTrue="1" operator="containsText" text="Moderado">
      <formula>NOT(ISERROR(SEARCH("Moderado",H12)))</formula>
    </cfRule>
    <cfRule type="containsText" dxfId="158" priority="162" stopIfTrue="1" operator="containsText" text="Bajo">
      <formula>NOT(ISERROR(SEARCH("Bajo",H12)))</formula>
    </cfRule>
  </conditionalFormatting>
  <conditionalFormatting sqref="H12">
    <cfRule type="expression" dxfId="157" priority="158" stopIfTrue="1">
      <formula>IF(F12="",G12="","")</formula>
    </cfRule>
  </conditionalFormatting>
  <conditionalFormatting sqref="E11">
    <cfRule type="cellIs" dxfId="156" priority="157" operator="equal">
      <formula>0</formula>
    </cfRule>
  </conditionalFormatting>
  <conditionalFormatting sqref="D16">
    <cfRule type="cellIs" dxfId="155" priority="156" operator="equal">
      <formula>0</formula>
    </cfRule>
  </conditionalFormatting>
  <conditionalFormatting sqref="E13">
    <cfRule type="cellIs" dxfId="154" priority="155" operator="equal">
      <formula>0</formula>
    </cfRule>
  </conditionalFormatting>
  <conditionalFormatting sqref="F13:G13">
    <cfRule type="containsErrors" dxfId="153" priority="154">
      <formula>ISERROR(F13)</formula>
    </cfRule>
  </conditionalFormatting>
  <conditionalFormatting sqref="F13:G13">
    <cfRule type="cellIs" dxfId="152" priority="153" operator="equal">
      <formula>0</formula>
    </cfRule>
  </conditionalFormatting>
  <conditionalFormatting sqref="H13">
    <cfRule type="containsText" dxfId="151" priority="149" stopIfTrue="1" operator="containsText" text="Extremo">
      <formula>NOT(ISERROR(SEARCH("Extremo",H13)))</formula>
    </cfRule>
    <cfRule type="containsText" dxfId="150" priority="150" stopIfTrue="1" operator="containsText" text="Alto">
      <formula>NOT(ISERROR(SEARCH("Alto",H13)))</formula>
    </cfRule>
    <cfRule type="containsText" dxfId="149" priority="151" stopIfTrue="1" operator="containsText" text="Moderado">
      <formula>NOT(ISERROR(SEARCH("Moderado",H13)))</formula>
    </cfRule>
    <cfRule type="containsText" dxfId="148" priority="152" stopIfTrue="1" operator="containsText" text="Bajo">
      <formula>NOT(ISERROR(SEARCH("Bajo",H13)))</formula>
    </cfRule>
  </conditionalFormatting>
  <conditionalFormatting sqref="H13">
    <cfRule type="expression" dxfId="147" priority="148" stopIfTrue="1">
      <formula>IF(F13="",G13="","")</formula>
    </cfRule>
  </conditionalFormatting>
  <conditionalFormatting sqref="J13:K13">
    <cfRule type="containsErrors" dxfId="146" priority="147">
      <formula>ISERROR(J13)</formula>
    </cfRule>
  </conditionalFormatting>
  <conditionalFormatting sqref="L13">
    <cfRule type="containsText" dxfId="145" priority="143" stopIfTrue="1" operator="containsText" text="Extremo">
      <formula>NOT(ISERROR(SEARCH("Extremo",L13)))</formula>
    </cfRule>
    <cfRule type="containsText" dxfId="144" priority="144" stopIfTrue="1" operator="containsText" text="Alto">
      <formula>NOT(ISERROR(SEARCH("Alto",L13)))</formula>
    </cfRule>
    <cfRule type="containsText" dxfId="143" priority="145" stopIfTrue="1" operator="containsText" text="Moderado">
      <formula>NOT(ISERROR(SEARCH("Moderado",L13)))</formula>
    </cfRule>
    <cfRule type="containsText" dxfId="142" priority="146" stopIfTrue="1" operator="containsText" text="Bajo">
      <formula>NOT(ISERROR(SEARCH("Bajo",L13)))</formula>
    </cfRule>
  </conditionalFormatting>
  <conditionalFormatting sqref="L13">
    <cfRule type="expression" dxfId="141" priority="142" stopIfTrue="1">
      <formula>IF(J13="",K13="","")</formula>
    </cfRule>
  </conditionalFormatting>
  <conditionalFormatting sqref="F11:G11">
    <cfRule type="containsErrors" dxfId="140" priority="141">
      <formula>ISERROR(F11)</formula>
    </cfRule>
  </conditionalFormatting>
  <conditionalFormatting sqref="F11:G11">
    <cfRule type="cellIs" dxfId="139" priority="140" operator="equal">
      <formula>0</formula>
    </cfRule>
  </conditionalFormatting>
  <conditionalFormatting sqref="H11">
    <cfRule type="containsText" dxfId="138" priority="136" stopIfTrue="1" operator="containsText" text="Extremo">
      <formula>NOT(ISERROR(SEARCH("Extremo",H11)))</formula>
    </cfRule>
    <cfRule type="containsText" dxfId="137" priority="137" stopIfTrue="1" operator="containsText" text="Alto">
      <formula>NOT(ISERROR(SEARCH("Alto",H11)))</formula>
    </cfRule>
    <cfRule type="containsText" dxfId="136" priority="138" stopIfTrue="1" operator="containsText" text="Moderado">
      <formula>NOT(ISERROR(SEARCH("Moderado",H11)))</formula>
    </cfRule>
    <cfRule type="containsText" dxfId="135" priority="139" stopIfTrue="1" operator="containsText" text="Bajo">
      <formula>NOT(ISERROR(SEARCH("Bajo",H11)))</formula>
    </cfRule>
  </conditionalFormatting>
  <conditionalFormatting sqref="H11">
    <cfRule type="expression" dxfId="134" priority="135" stopIfTrue="1">
      <formula>IF(F11="",G11="","")</formula>
    </cfRule>
  </conditionalFormatting>
  <conditionalFormatting sqref="J11:K11">
    <cfRule type="containsErrors" dxfId="133" priority="134">
      <formula>ISERROR(J11)</formula>
    </cfRule>
  </conditionalFormatting>
  <conditionalFormatting sqref="L11">
    <cfRule type="containsText" dxfId="132" priority="130" stopIfTrue="1" operator="containsText" text="Extremo">
      <formula>NOT(ISERROR(SEARCH("Extremo",L11)))</formula>
    </cfRule>
    <cfRule type="containsText" dxfId="131" priority="131" stopIfTrue="1" operator="containsText" text="Alto">
      <formula>NOT(ISERROR(SEARCH("Alto",L11)))</formula>
    </cfRule>
    <cfRule type="containsText" dxfId="130" priority="132" stopIfTrue="1" operator="containsText" text="Moderado">
      <formula>NOT(ISERROR(SEARCH("Moderado",L11)))</formula>
    </cfRule>
    <cfRule type="containsText" dxfId="129" priority="133" stopIfTrue="1" operator="containsText" text="Bajo">
      <formula>NOT(ISERROR(SEARCH("Bajo",L11)))</formula>
    </cfRule>
  </conditionalFormatting>
  <conditionalFormatting sqref="L11">
    <cfRule type="expression" dxfId="128" priority="129" stopIfTrue="1">
      <formula>IF(J11="",K11="","")</formula>
    </cfRule>
  </conditionalFormatting>
  <conditionalFormatting sqref="F19:G19">
    <cfRule type="containsErrors" dxfId="127" priority="128">
      <formula>ISERROR(F19)</formula>
    </cfRule>
  </conditionalFormatting>
  <conditionalFormatting sqref="F19:G19">
    <cfRule type="cellIs" dxfId="126" priority="127" operator="equal">
      <formula>0</formula>
    </cfRule>
  </conditionalFormatting>
  <conditionalFormatting sqref="H19">
    <cfRule type="containsText" dxfId="125" priority="123" stopIfTrue="1" operator="containsText" text="Extremo">
      <formula>NOT(ISERROR(SEARCH("Extremo",H19)))</formula>
    </cfRule>
    <cfRule type="containsText" dxfId="124" priority="124" stopIfTrue="1" operator="containsText" text="Alto">
      <formula>NOT(ISERROR(SEARCH("Alto",H19)))</formula>
    </cfRule>
    <cfRule type="containsText" dxfId="123" priority="125" stopIfTrue="1" operator="containsText" text="Moderado">
      <formula>NOT(ISERROR(SEARCH("Moderado",H19)))</formula>
    </cfRule>
    <cfRule type="containsText" dxfId="122" priority="126" stopIfTrue="1" operator="containsText" text="Bajo">
      <formula>NOT(ISERROR(SEARCH("Bajo",H19)))</formula>
    </cfRule>
  </conditionalFormatting>
  <conditionalFormatting sqref="H19">
    <cfRule type="expression" dxfId="121" priority="122" stopIfTrue="1">
      <formula>IF(F19="",G19="","")</formula>
    </cfRule>
  </conditionalFormatting>
  <conditionalFormatting sqref="L19">
    <cfRule type="containsText" dxfId="120" priority="118" stopIfTrue="1" operator="containsText" text="Extremo">
      <formula>NOT(ISERROR(SEARCH("Extremo",L19)))</formula>
    </cfRule>
    <cfRule type="containsText" dxfId="119" priority="119" stopIfTrue="1" operator="containsText" text="Alto">
      <formula>NOT(ISERROR(SEARCH("Alto",L19)))</formula>
    </cfRule>
    <cfRule type="containsText" dxfId="118" priority="120" stopIfTrue="1" operator="containsText" text="Moderado">
      <formula>NOT(ISERROR(SEARCH("Moderado",L19)))</formula>
    </cfRule>
    <cfRule type="containsText" dxfId="117" priority="121" stopIfTrue="1" operator="containsText" text="Bajo">
      <formula>NOT(ISERROR(SEARCH("Bajo",L19)))</formula>
    </cfRule>
  </conditionalFormatting>
  <conditionalFormatting sqref="L19">
    <cfRule type="expression" dxfId="116" priority="117" stopIfTrue="1">
      <formula>IF(J19="",K19="","")</formula>
    </cfRule>
  </conditionalFormatting>
  <conditionalFormatting sqref="J19:K19">
    <cfRule type="containsErrors" dxfId="115" priority="116">
      <formula>ISERROR(J19)</formula>
    </cfRule>
  </conditionalFormatting>
  <conditionalFormatting sqref="F20:G20">
    <cfRule type="containsErrors" dxfId="114" priority="115">
      <formula>ISERROR(F20)</formula>
    </cfRule>
  </conditionalFormatting>
  <conditionalFormatting sqref="F20:G20">
    <cfRule type="cellIs" dxfId="113" priority="114" operator="equal">
      <formula>0</formula>
    </cfRule>
  </conditionalFormatting>
  <conditionalFormatting sqref="H20">
    <cfRule type="containsText" dxfId="112" priority="110" stopIfTrue="1" operator="containsText" text="Extremo">
      <formula>NOT(ISERROR(SEARCH("Extremo",H20)))</formula>
    </cfRule>
    <cfRule type="containsText" dxfId="111" priority="111" stopIfTrue="1" operator="containsText" text="Alto">
      <formula>NOT(ISERROR(SEARCH("Alto",H20)))</formula>
    </cfRule>
    <cfRule type="containsText" dxfId="110" priority="112" stopIfTrue="1" operator="containsText" text="Moderado">
      <formula>NOT(ISERROR(SEARCH("Moderado",H20)))</formula>
    </cfRule>
    <cfRule type="containsText" dxfId="109" priority="113" stopIfTrue="1" operator="containsText" text="Bajo">
      <formula>NOT(ISERROR(SEARCH("Bajo",H20)))</formula>
    </cfRule>
  </conditionalFormatting>
  <conditionalFormatting sqref="H20">
    <cfRule type="expression" dxfId="108" priority="109" stopIfTrue="1">
      <formula>IF(F20="",G20="","")</formula>
    </cfRule>
  </conditionalFormatting>
  <conditionalFormatting sqref="L20">
    <cfRule type="containsText" dxfId="107" priority="105" stopIfTrue="1" operator="containsText" text="Extremo">
      <formula>NOT(ISERROR(SEARCH("Extremo",L20)))</formula>
    </cfRule>
    <cfRule type="containsText" dxfId="106" priority="106" stopIfTrue="1" operator="containsText" text="Alto">
      <formula>NOT(ISERROR(SEARCH("Alto",L20)))</formula>
    </cfRule>
    <cfRule type="containsText" dxfId="105" priority="107" stopIfTrue="1" operator="containsText" text="Moderado">
      <formula>NOT(ISERROR(SEARCH("Moderado",L20)))</formula>
    </cfRule>
    <cfRule type="containsText" dxfId="104" priority="108" stopIfTrue="1" operator="containsText" text="Bajo">
      <formula>NOT(ISERROR(SEARCH("Bajo",L20)))</formula>
    </cfRule>
  </conditionalFormatting>
  <conditionalFormatting sqref="L20">
    <cfRule type="expression" dxfId="103" priority="104" stopIfTrue="1">
      <formula>IF(J20="",K20="","")</formula>
    </cfRule>
  </conditionalFormatting>
  <conditionalFormatting sqref="J20:K20">
    <cfRule type="containsErrors" dxfId="102" priority="103">
      <formula>ISERROR(J20)</formula>
    </cfRule>
  </conditionalFormatting>
  <conditionalFormatting sqref="H21">
    <cfRule type="containsText" dxfId="101" priority="99" stopIfTrue="1" operator="containsText" text="Extremo">
      <formula>NOT(ISERROR(SEARCH("Extremo",H21)))</formula>
    </cfRule>
    <cfRule type="containsText" dxfId="100" priority="100" stopIfTrue="1" operator="containsText" text="Alto">
      <formula>NOT(ISERROR(SEARCH("Alto",H21)))</formula>
    </cfRule>
    <cfRule type="containsText" dxfId="99" priority="101" stopIfTrue="1" operator="containsText" text="Moderado">
      <formula>NOT(ISERROR(SEARCH("Moderado",H21)))</formula>
    </cfRule>
    <cfRule type="containsText" dxfId="98" priority="102" stopIfTrue="1" operator="containsText" text="Bajo">
      <formula>NOT(ISERROR(SEARCH("Bajo",H21)))</formula>
    </cfRule>
  </conditionalFormatting>
  <conditionalFormatting sqref="H21">
    <cfRule type="expression" dxfId="97" priority="98" stopIfTrue="1">
      <formula>IF(F21="",G21="","")</formula>
    </cfRule>
  </conditionalFormatting>
  <conditionalFormatting sqref="F21:G21">
    <cfRule type="containsErrors" dxfId="96" priority="97">
      <formula>ISERROR(F21)</formula>
    </cfRule>
  </conditionalFormatting>
  <conditionalFormatting sqref="J21:K21">
    <cfRule type="containsErrors" dxfId="95" priority="96">
      <formula>ISERROR(J21)</formula>
    </cfRule>
  </conditionalFormatting>
  <conditionalFormatting sqref="L21">
    <cfRule type="expression" dxfId="94" priority="95" stopIfTrue="1">
      <formula>IF(J21="",K21="","")</formula>
    </cfRule>
  </conditionalFormatting>
  <conditionalFormatting sqref="L21">
    <cfRule type="containsText" dxfId="93" priority="91" stopIfTrue="1" operator="containsText" text="Extremo">
      <formula>NOT(ISERROR(SEARCH("Extremo",L21)))</formula>
    </cfRule>
    <cfRule type="containsText" dxfId="92" priority="92" stopIfTrue="1" operator="containsText" text="Alto">
      <formula>NOT(ISERROR(SEARCH("Alto",L21)))</formula>
    </cfRule>
    <cfRule type="containsText" dxfId="91" priority="93" stopIfTrue="1" operator="containsText" text="Moderado">
      <formula>NOT(ISERROR(SEARCH("Moderado",L21)))</formula>
    </cfRule>
    <cfRule type="containsText" dxfId="90" priority="94" stopIfTrue="1" operator="containsText" text="Bajo">
      <formula>NOT(ISERROR(SEARCH("Bajo",L21)))</formula>
    </cfRule>
  </conditionalFormatting>
  <conditionalFormatting sqref="F22:G22">
    <cfRule type="containsErrors" dxfId="89" priority="90">
      <formula>ISERROR(F22)</formula>
    </cfRule>
  </conditionalFormatting>
  <conditionalFormatting sqref="F22:G22">
    <cfRule type="cellIs" dxfId="88" priority="89" operator="equal">
      <formula>0</formula>
    </cfRule>
  </conditionalFormatting>
  <conditionalFormatting sqref="H22">
    <cfRule type="containsText" dxfId="87" priority="85" stopIfTrue="1" operator="containsText" text="Extremo">
      <formula>NOT(ISERROR(SEARCH("Extremo",H22)))</formula>
    </cfRule>
    <cfRule type="containsText" dxfId="86" priority="86" stopIfTrue="1" operator="containsText" text="Alto">
      <formula>NOT(ISERROR(SEARCH("Alto",H22)))</formula>
    </cfRule>
    <cfRule type="containsText" dxfId="85" priority="87" stopIfTrue="1" operator="containsText" text="Moderado">
      <formula>NOT(ISERROR(SEARCH("Moderado",H22)))</formula>
    </cfRule>
    <cfRule type="containsText" dxfId="84" priority="88" stopIfTrue="1" operator="containsText" text="Bajo">
      <formula>NOT(ISERROR(SEARCH("Bajo",H22)))</formula>
    </cfRule>
  </conditionalFormatting>
  <conditionalFormatting sqref="H22">
    <cfRule type="expression" dxfId="83" priority="84" stopIfTrue="1">
      <formula>IF(F22="",G22="","")</formula>
    </cfRule>
  </conditionalFormatting>
  <conditionalFormatting sqref="L22">
    <cfRule type="containsText" dxfId="82" priority="80" stopIfTrue="1" operator="containsText" text="Extremo">
      <formula>NOT(ISERROR(SEARCH("Extremo",L22)))</formula>
    </cfRule>
    <cfRule type="containsText" dxfId="81" priority="81" stopIfTrue="1" operator="containsText" text="Alto">
      <formula>NOT(ISERROR(SEARCH("Alto",L22)))</formula>
    </cfRule>
    <cfRule type="containsText" dxfId="80" priority="82" stopIfTrue="1" operator="containsText" text="Moderado">
      <formula>NOT(ISERROR(SEARCH("Moderado",L22)))</formula>
    </cfRule>
    <cfRule type="containsText" dxfId="79" priority="83" stopIfTrue="1" operator="containsText" text="Bajo">
      <formula>NOT(ISERROR(SEARCH("Bajo",L22)))</formula>
    </cfRule>
  </conditionalFormatting>
  <conditionalFormatting sqref="L22">
    <cfRule type="expression" dxfId="78" priority="79" stopIfTrue="1">
      <formula>IF(J22="",K22="","")</formula>
    </cfRule>
  </conditionalFormatting>
  <conditionalFormatting sqref="J22:K22">
    <cfRule type="containsErrors" dxfId="77" priority="78">
      <formula>ISERROR(J22)</formula>
    </cfRule>
  </conditionalFormatting>
  <conditionalFormatting sqref="E23">
    <cfRule type="containsErrors" dxfId="76" priority="77">
      <formula>ISERROR(E23)</formula>
    </cfRule>
  </conditionalFormatting>
  <conditionalFormatting sqref="E23">
    <cfRule type="cellIs" dxfId="75" priority="76" operator="equal">
      <formula>0</formula>
    </cfRule>
  </conditionalFormatting>
  <conditionalFormatting sqref="F23:G23">
    <cfRule type="containsErrors" dxfId="74" priority="75">
      <formula>ISERROR(F23)</formula>
    </cfRule>
  </conditionalFormatting>
  <conditionalFormatting sqref="F23:G23">
    <cfRule type="cellIs" dxfId="73" priority="74" operator="equal">
      <formula>0</formula>
    </cfRule>
  </conditionalFormatting>
  <conditionalFormatting sqref="H23">
    <cfRule type="containsText" dxfId="72" priority="70" stopIfTrue="1" operator="containsText" text="Extremo">
      <formula>NOT(ISERROR(SEARCH("Extremo",H23)))</formula>
    </cfRule>
    <cfRule type="containsText" dxfId="71" priority="71" stopIfTrue="1" operator="containsText" text="Alto">
      <formula>NOT(ISERROR(SEARCH("Alto",H23)))</formula>
    </cfRule>
    <cfRule type="containsText" dxfId="70" priority="72" stopIfTrue="1" operator="containsText" text="Moderado">
      <formula>NOT(ISERROR(SEARCH("Moderado",H23)))</formula>
    </cfRule>
    <cfRule type="containsText" dxfId="69" priority="73" stopIfTrue="1" operator="containsText" text="Bajo">
      <formula>NOT(ISERROR(SEARCH("Bajo",H23)))</formula>
    </cfRule>
  </conditionalFormatting>
  <conditionalFormatting sqref="H23">
    <cfRule type="expression" dxfId="68" priority="69" stopIfTrue="1">
      <formula>IF(F23="",G23="","")</formula>
    </cfRule>
  </conditionalFormatting>
  <conditionalFormatting sqref="L23">
    <cfRule type="containsText" dxfId="67" priority="65" stopIfTrue="1" operator="containsText" text="Extremo">
      <formula>NOT(ISERROR(SEARCH("Extremo",L23)))</formula>
    </cfRule>
    <cfRule type="containsText" dxfId="66" priority="66" stopIfTrue="1" operator="containsText" text="Alto">
      <formula>NOT(ISERROR(SEARCH("Alto",L23)))</formula>
    </cfRule>
    <cfRule type="containsText" dxfId="65" priority="67" stopIfTrue="1" operator="containsText" text="Moderado">
      <formula>NOT(ISERROR(SEARCH("Moderado",L23)))</formula>
    </cfRule>
    <cfRule type="containsText" dxfId="64" priority="68" stopIfTrue="1" operator="containsText" text="Bajo">
      <formula>NOT(ISERROR(SEARCH("Bajo",L23)))</formula>
    </cfRule>
  </conditionalFormatting>
  <conditionalFormatting sqref="L23">
    <cfRule type="expression" dxfId="63" priority="64" stopIfTrue="1">
      <formula>IF(J23="",K23="","")</formula>
    </cfRule>
  </conditionalFormatting>
  <conditionalFormatting sqref="J23:K23">
    <cfRule type="containsErrors" dxfId="62" priority="63">
      <formula>ISERROR(J23)</formula>
    </cfRule>
  </conditionalFormatting>
  <conditionalFormatting sqref="J14:K14">
    <cfRule type="containsErrors" dxfId="61" priority="62">
      <formula>ISERROR(J14)</formula>
    </cfRule>
  </conditionalFormatting>
  <conditionalFormatting sqref="L14">
    <cfRule type="containsText" dxfId="60" priority="58" stopIfTrue="1" operator="containsText" text="Extremo">
      <formula>NOT(ISERROR(SEARCH("Extremo",L14)))</formula>
    </cfRule>
    <cfRule type="containsText" dxfId="59" priority="59" stopIfTrue="1" operator="containsText" text="Alto">
      <formula>NOT(ISERROR(SEARCH("Alto",L14)))</formula>
    </cfRule>
    <cfRule type="containsText" dxfId="58" priority="60" stopIfTrue="1" operator="containsText" text="Moderado">
      <formula>NOT(ISERROR(SEARCH("Moderado",L14)))</formula>
    </cfRule>
    <cfRule type="containsText" dxfId="57" priority="61" stopIfTrue="1" operator="containsText" text="Bajo">
      <formula>NOT(ISERROR(SEARCH("Bajo",L14)))</formula>
    </cfRule>
  </conditionalFormatting>
  <conditionalFormatting sqref="L14">
    <cfRule type="expression" dxfId="56" priority="57" stopIfTrue="1">
      <formula>IF(J14="",K14="","")</formula>
    </cfRule>
  </conditionalFormatting>
  <conditionalFormatting sqref="B24">
    <cfRule type="containsErrors" dxfId="55" priority="56">
      <formula>ISERROR(B24)</formula>
    </cfRule>
  </conditionalFormatting>
  <conditionalFormatting sqref="B24">
    <cfRule type="containsErrors" dxfId="54" priority="55">
      <formula>ISERROR(B24)</formula>
    </cfRule>
  </conditionalFormatting>
  <conditionalFormatting sqref="C24">
    <cfRule type="containsErrors" dxfId="53" priority="54">
      <formula>ISERROR(C24)</formula>
    </cfRule>
  </conditionalFormatting>
  <conditionalFormatting sqref="C24">
    <cfRule type="containsErrors" dxfId="52" priority="53">
      <formula>ISERROR(C24)</formula>
    </cfRule>
  </conditionalFormatting>
  <conditionalFormatting sqref="D24">
    <cfRule type="containsErrors" dxfId="51" priority="52">
      <formula>ISERROR(D24)</formula>
    </cfRule>
  </conditionalFormatting>
  <conditionalFormatting sqref="D24">
    <cfRule type="containsErrors" dxfId="50" priority="51">
      <formula>ISERROR(D24)</formula>
    </cfRule>
  </conditionalFormatting>
  <conditionalFormatting sqref="E24">
    <cfRule type="containsErrors" dxfId="49" priority="50">
      <formula>ISERROR(E24)</formula>
    </cfRule>
  </conditionalFormatting>
  <conditionalFormatting sqref="E24">
    <cfRule type="containsErrors" dxfId="48" priority="49">
      <formula>ISERROR(E24)</formula>
    </cfRule>
  </conditionalFormatting>
  <conditionalFormatting sqref="I24">
    <cfRule type="containsErrors" dxfId="47" priority="48">
      <formula>ISERROR(I24)</formula>
    </cfRule>
  </conditionalFormatting>
  <conditionalFormatting sqref="I24">
    <cfRule type="containsErrors" dxfId="46" priority="47">
      <formula>ISERROR(I24)</formula>
    </cfRule>
  </conditionalFormatting>
  <conditionalFormatting sqref="H24">
    <cfRule type="containsText" dxfId="45" priority="43" stopIfTrue="1" operator="containsText" text="Extremo">
      <formula>NOT(ISERROR(SEARCH("Extremo",H24)))</formula>
    </cfRule>
    <cfRule type="containsText" dxfId="44" priority="44" stopIfTrue="1" operator="containsText" text="Alto">
      <formula>NOT(ISERROR(SEARCH("Alto",H24)))</formula>
    </cfRule>
    <cfRule type="containsText" dxfId="43" priority="45" stopIfTrue="1" operator="containsText" text="Moderado">
      <formula>NOT(ISERROR(SEARCH("Moderado",H24)))</formula>
    </cfRule>
    <cfRule type="containsText" dxfId="42" priority="46" stopIfTrue="1" operator="containsText" text="Bajo">
      <formula>NOT(ISERROR(SEARCH("Bajo",H24)))</formula>
    </cfRule>
  </conditionalFormatting>
  <conditionalFormatting sqref="H24">
    <cfRule type="expression" dxfId="41" priority="42" stopIfTrue="1">
      <formula>IF(F24="",G24="","")</formula>
    </cfRule>
  </conditionalFormatting>
  <conditionalFormatting sqref="F24:G24">
    <cfRule type="containsErrors" dxfId="40" priority="41">
      <formula>ISERROR(F24)</formula>
    </cfRule>
  </conditionalFormatting>
  <conditionalFormatting sqref="J24:K24">
    <cfRule type="containsErrors" dxfId="39" priority="40">
      <formula>ISERROR(J24)</formula>
    </cfRule>
  </conditionalFormatting>
  <conditionalFormatting sqref="L24">
    <cfRule type="expression" dxfId="38" priority="39" stopIfTrue="1">
      <formula>IF(J24="",K24="","")</formula>
    </cfRule>
  </conditionalFormatting>
  <conditionalFormatting sqref="L24">
    <cfRule type="containsText" dxfId="37" priority="35" stopIfTrue="1" operator="containsText" text="Extremo">
      <formula>NOT(ISERROR(SEARCH("Extremo",L24)))</formula>
    </cfRule>
    <cfRule type="containsText" dxfId="36" priority="36" stopIfTrue="1" operator="containsText" text="Alto">
      <formula>NOT(ISERROR(SEARCH("Alto",L24)))</formula>
    </cfRule>
    <cfRule type="containsText" dxfId="35" priority="37" stopIfTrue="1" operator="containsText" text="Moderado">
      <formula>NOT(ISERROR(SEARCH("Moderado",L24)))</formula>
    </cfRule>
    <cfRule type="containsText" dxfId="34" priority="38" stopIfTrue="1" operator="containsText" text="Bajo">
      <formula>NOT(ISERROR(SEARCH("Bajo",L24)))</formula>
    </cfRule>
  </conditionalFormatting>
  <conditionalFormatting sqref="N24">
    <cfRule type="containsErrors" dxfId="33" priority="34">
      <formula>ISERROR(N24)</formula>
    </cfRule>
  </conditionalFormatting>
  <conditionalFormatting sqref="N24">
    <cfRule type="containsErrors" dxfId="32" priority="33">
      <formula>ISERROR(N24)</formula>
    </cfRule>
  </conditionalFormatting>
  <conditionalFormatting sqref="B23:D23">
    <cfRule type="containsErrors" dxfId="31" priority="32">
      <formula>ISERROR(B23)</formula>
    </cfRule>
  </conditionalFormatting>
  <conditionalFormatting sqref="B23:D23">
    <cfRule type="cellIs" dxfId="30" priority="31" operator="equal">
      <formula>0</formula>
    </cfRule>
  </conditionalFormatting>
  <conditionalFormatting sqref="O21:O24">
    <cfRule type="containsErrors" dxfId="29" priority="30">
      <formula>ISERROR(O21)</formula>
    </cfRule>
  </conditionalFormatting>
  <conditionalFormatting sqref="P18">
    <cfRule type="containsErrors" dxfId="28" priority="29">
      <formula>ISERROR(P18)</formula>
    </cfRule>
  </conditionalFormatting>
  <conditionalFormatting sqref="Q19:Q20">
    <cfRule type="containsErrors" dxfId="27" priority="28">
      <formula>ISERROR(Q19)</formula>
    </cfRule>
  </conditionalFormatting>
  <conditionalFormatting sqref="P19:P20">
    <cfRule type="containsErrors" dxfId="26" priority="27">
      <formula>ISERROR(P19)</formula>
    </cfRule>
  </conditionalFormatting>
  <conditionalFormatting sqref="Q21:Q23">
    <cfRule type="containsErrors" dxfId="25" priority="26">
      <formula>ISERROR(Q21)</formula>
    </cfRule>
  </conditionalFormatting>
  <conditionalFormatting sqref="P21:P24">
    <cfRule type="containsErrors" dxfId="24" priority="25">
      <formula>ISERROR(P21)</formula>
    </cfRule>
  </conditionalFormatting>
  <conditionalFormatting sqref="Q24:R24">
    <cfRule type="containsErrors" dxfId="23" priority="24">
      <formula>ISERROR(Q24)</formula>
    </cfRule>
  </conditionalFormatting>
  <conditionalFormatting sqref="T24">
    <cfRule type="containsErrors" dxfId="22" priority="23">
      <formula>ISERROR(T24)</formula>
    </cfRule>
  </conditionalFormatting>
  <conditionalFormatting sqref="T24">
    <cfRule type="containsErrors" dxfId="21" priority="22">
      <formula>ISERROR(T24)</formula>
    </cfRule>
  </conditionalFormatting>
  <conditionalFormatting sqref="S24">
    <cfRule type="containsErrors" dxfId="20" priority="21">
      <formula>ISERROR(S24)</formula>
    </cfRule>
  </conditionalFormatting>
  <conditionalFormatting sqref="S24">
    <cfRule type="containsErrors" dxfId="19" priority="20">
      <formula>ISERROR(S24)</formula>
    </cfRule>
  </conditionalFormatting>
  <conditionalFormatting sqref="R20:R21">
    <cfRule type="containsErrors" dxfId="18" priority="19">
      <formula>ISERROR(R20)</formula>
    </cfRule>
  </conditionalFormatting>
  <conditionalFormatting sqref="S20">
    <cfRule type="containsErrors" dxfId="17" priority="18">
      <formula>ISERROR(S20)</formula>
    </cfRule>
  </conditionalFormatting>
  <conditionalFormatting sqref="T20">
    <cfRule type="containsErrors" dxfId="16" priority="17">
      <formula>ISERROR(T20)</formula>
    </cfRule>
  </conditionalFormatting>
  <conditionalFormatting sqref="R9">
    <cfRule type="containsErrors" dxfId="15" priority="16">
      <formula>ISERROR(R9)</formula>
    </cfRule>
  </conditionalFormatting>
  <conditionalFormatting sqref="N23">
    <cfRule type="containsErrors" dxfId="14" priority="15">
      <formula>ISERROR(N23)</formula>
    </cfRule>
  </conditionalFormatting>
  <conditionalFormatting sqref="M23">
    <cfRule type="containsErrors" dxfId="13" priority="14">
      <formula>ISERROR(M23)</formula>
    </cfRule>
  </conditionalFormatting>
  <conditionalFormatting sqref="R22">
    <cfRule type="containsErrors" dxfId="12" priority="13">
      <formula>ISERROR(R22)</formula>
    </cfRule>
  </conditionalFormatting>
  <conditionalFormatting sqref="R19">
    <cfRule type="containsErrors" dxfId="11" priority="12">
      <formula>ISERROR(R19)</formula>
    </cfRule>
  </conditionalFormatting>
  <conditionalFormatting sqref="S19:T19">
    <cfRule type="containsErrors" dxfId="10" priority="11">
      <formula>ISERROR(S19)</formula>
    </cfRule>
  </conditionalFormatting>
  <conditionalFormatting sqref="S21">
    <cfRule type="containsErrors" dxfId="9" priority="10">
      <formula>ISERROR(S21)</formula>
    </cfRule>
  </conditionalFormatting>
  <conditionalFormatting sqref="T21">
    <cfRule type="containsErrors" dxfId="8" priority="9">
      <formula>ISERROR(T21)</formula>
    </cfRule>
  </conditionalFormatting>
  <conditionalFormatting sqref="S22">
    <cfRule type="containsErrors" dxfId="7" priority="8">
      <formula>ISERROR(S22)</formula>
    </cfRule>
  </conditionalFormatting>
  <conditionalFormatting sqref="S22">
    <cfRule type="containsErrors" dxfId="6" priority="7">
      <formula>ISERROR(S22)</formula>
    </cfRule>
  </conditionalFormatting>
  <conditionalFormatting sqref="T22">
    <cfRule type="containsErrors" dxfId="5" priority="6">
      <formula>ISERROR(T22)</formula>
    </cfRule>
  </conditionalFormatting>
  <conditionalFormatting sqref="T22">
    <cfRule type="containsErrors" dxfId="4" priority="5">
      <formula>ISERROR(T22)</formula>
    </cfRule>
  </conditionalFormatting>
  <conditionalFormatting sqref="S23">
    <cfRule type="containsErrors" dxfId="3" priority="4">
      <formula>ISERROR(S23)</formula>
    </cfRule>
  </conditionalFormatting>
  <conditionalFormatting sqref="R23">
    <cfRule type="containsErrors" dxfId="2" priority="3">
      <formula>ISERROR(R23)</formula>
    </cfRule>
  </conditionalFormatting>
  <conditionalFormatting sqref="T23">
    <cfRule type="containsErrors" dxfId="1" priority="2">
      <formula>ISERROR(T23)</formula>
    </cfRule>
  </conditionalFormatting>
  <conditionalFormatting sqref="U7:U24">
    <cfRule type="containsErrors" dxfId="0" priority="1">
      <formula>ISERROR(U7)</formula>
    </cfRule>
  </conditionalFormatting>
  <dataValidations count="2">
    <dataValidation type="list" allowBlank="1" showInputMessage="1" showErrorMessage="1" sqref="L983061:M983061 JE983061:JF983061 TA983061:TB983061 ACW983061:ACX983061 AMS983061:AMT983061 AWO983061:AWP983061 BGK983061:BGL983061 BQG983061:BQH983061 CAC983061:CAD983061 CJY983061:CJZ983061 CTU983061:CTV983061 DDQ983061:DDR983061 DNM983061:DNN983061 DXI983061:DXJ983061 EHE983061:EHF983061 ERA983061:ERB983061 FAW983061:FAX983061 FKS983061:FKT983061 FUO983061:FUP983061 GEK983061:GEL983061 GOG983061:GOH983061 GYC983061:GYD983061 HHY983061:HHZ983061 HRU983061:HRV983061 IBQ983061:IBR983061 ILM983061:ILN983061 IVI983061:IVJ983061 JFE983061:JFF983061 JPA983061:JPB983061 JYW983061:JYX983061 KIS983061:KIT983061 KSO983061:KSP983061 LCK983061:LCL983061 LMG983061:LMH983061 LWC983061:LWD983061 MFY983061:MFZ983061 MPU983061:MPV983061 MZQ983061:MZR983061 NJM983061:NJN983061 NTI983061:NTJ983061 ODE983061:ODF983061 ONA983061:ONB983061 OWW983061:OWX983061 PGS983061:PGT983061 PQO983061:PQP983061 QAK983061:QAL983061 QKG983061:QKH983061 QUC983061:QUD983061 RDY983061:RDZ983061 RNU983061:RNV983061 RXQ983061:RXR983061 SHM983061:SHN983061 SRI983061:SRJ983061 TBE983061:TBF983061 TLA983061:TLB983061 TUW983061:TUX983061 UES983061:UET983061 UOO983061:UOP983061 UYK983061:UYL983061 VIG983061:VIH983061 VSC983061:VSD983061 WBY983061:WBZ983061 WLU983061:WLV983061 WVQ983061:WVR983061 L65557:M65557 JE65557:JF65557 TA65557:TB65557 ACW65557:ACX65557 AMS65557:AMT65557 AWO65557:AWP65557 BGK65557:BGL65557 BQG65557:BQH65557 CAC65557:CAD65557 CJY65557:CJZ65557 CTU65557:CTV65557 DDQ65557:DDR65557 DNM65557:DNN65557 DXI65557:DXJ65557 EHE65557:EHF65557 ERA65557:ERB65557 FAW65557:FAX65557 FKS65557:FKT65557 FUO65557:FUP65557 GEK65557:GEL65557 GOG65557:GOH65557 GYC65557:GYD65557 HHY65557:HHZ65557 HRU65557:HRV65557 IBQ65557:IBR65557 ILM65557:ILN65557 IVI65557:IVJ65557 JFE65557:JFF65557 JPA65557:JPB65557 JYW65557:JYX65557 KIS65557:KIT65557 KSO65557:KSP65557 LCK65557:LCL65557 LMG65557:LMH65557 LWC65557:LWD65557 MFY65557:MFZ65557 MPU65557:MPV65557 MZQ65557:MZR65557 NJM65557:NJN65557 NTI65557:NTJ65557 ODE65557:ODF65557 ONA65557:ONB65557 OWW65557:OWX65557 PGS65557:PGT65557 PQO65557:PQP65557 QAK65557:QAL65557 QKG65557:QKH65557 QUC65557:QUD65557 RDY65557:RDZ65557 RNU65557:RNV65557 RXQ65557:RXR65557 SHM65557:SHN65557 SRI65557:SRJ65557 TBE65557:TBF65557 TLA65557:TLB65557 TUW65557:TUX65557 UES65557:UET65557 UOO65557:UOP65557 UYK65557:UYL65557 VIG65557:VIH65557 VSC65557:VSD65557 WBY65557:WBZ65557 WLU65557:WLV65557 WVQ65557:WVR65557 L131093:M131093 JE131093:JF131093 TA131093:TB131093 ACW131093:ACX131093 AMS131093:AMT131093 AWO131093:AWP131093 BGK131093:BGL131093 BQG131093:BQH131093 CAC131093:CAD131093 CJY131093:CJZ131093 CTU131093:CTV131093 DDQ131093:DDR131093 DNM131093:DNN131093 DXI131093:DXJ131093 EHE131093:EHF131093 ERA131093:ERB131093 FAW131093:FAX131093 FKS131093:FKT131093 FUO131093:FUP131093 GEK131093:GEL131093 GOG131093:GOH131093 GYC131093:GYD131093 HHY131093:HHZ131093 HRU131093:HRV131093 IBQ131093:IBR131093 ILM131093:ILN131093 IVI131093:IVJ131093 JFE131093:JFF131093 JPA131093:JPB131093 JYW131093:JYX131093 KIS131093:KIT131093 KSO131093:KSP131093 LCK131093:LCL131093 LMG131093:LMH131093 LWC131093:LWD131093 MFY131093:MFZ131093 MPU131093:MPV131093 MZQ131093:MZR131093 NJM131093:NJN131093 NTI131093:NTJ131093 ODE131093:ODF131093 ONA131093:ONB131093 OWW131093:OWX131093 PGS131093:PGT131093 PQO131093:PQP131093 QAK131093:QAL131093 QKG131093:QKH131093 QUC131093:QUD131093 RDY131093:RDZ131093 RNU131093:RNV131093 RXQ131093:RXR131093 SHM131093:SHN131093 SRI131093:SRJ131093 TBE131093:TBF131093 TLA131093:TLB131093 TUW131093:TUX131093 UES131093:UET131093 UOO131093:UOP131093 UYK131093:UYL131093 VIG131093:VIH131093 VSC131093:VSD131093 WBY131093:WBZ131093 WLU131093:WLV131093 WVQ131093:WVR131093 L196629:M196629 JE196629:JF196629 TA196629:TB196629 ACW196629:ACX196629 AMS196629:AMT196629 AWO196629:AWP196629 BGK196629:BGL196629 BQG196629:BQH196629 CAC196629:CAD196629 CJY196629:CJZ196629 CTU196629:CTV196629 DDQ196629:DDR196629 DNM196629:DNN196629 DXI196629:DXJ196629 EHE196629:EHF196629 ERA196629:ERB196629 FAW196629:FAX196629 FKS196629:FKT196629 FUO196629:FUP196629 GEK196629:GEL196629 GOG196629:GOH196629 GYC196629:GYD196629 HHY196629:HHZ196629 HRU196629:HRV196629 IBQ196629:IBR196629 ILM196629:ILN196629 IVI196629:IVJ196629 JFE196629:JFF196629 JPA196629:JPB196629 JYW196629:JYX196629 KIS196629:KIT196629 KSO196629:KSP196629 LCK196629:LCL196629 LMG196629:LMH196629 LWC196629:LWD196629 MFY196629:MFZ196629 MPU196629:MPV196629 MZQ196629:MZR196629 NJM196629:NJN196629 NTI196629:NTJ196629 ODE196629:ODF196629 ONA196629:ONB196629 OWW196629:OWX196629 PGS196629:PGT196629 PQO196629:PQP196629 QAK196629:QAL196629 QKG196629:QKH196629 QUC196629:QUD196629 RDY196629:RDZ196629 RNU196629:RNV196629 RXQ196629:RXR196629 SHM196629:SHN196629 SRI196629:SRJ196629 TBE196629:TBF196629 TLA196629:TLB196629 TUW196629:TUX196629 UES196629:UET196629 UOO196629:UOP196629 UYK196629:UYL196629 VIG196629:VIH196629 VSC196629:VSD196629 WBY196629:WBZ196629 WLU196629:WLV196629 WVQ196629:WVR196629 L262165:M262165 JE262165:JF262165 TA262165:TB262165 ACW262165:ACX262165 AMS262165:AMT262165 AWO262165:AWP262165 BGK262165:BGL262165 BQG262165:BQH262165 CAC262165:CAD262165 CJY262165:CJZ262165 CTU262165:CTV262165 DDQ262165:DDR262165 DNM262165:DNN262165 DXI262165:DXJ262165 EHE262165:EHF262165 ERA262165:ERB262165 FAW262165:FAX262165 FKS262165:FKT262165 FUO262165:FUP262165 GEK262165:GEL262165 GOG262165:GOH262165 GYC262165:GYD262165 HHY262165:HHZ262165 HRU262165:HRV262165 IBQ262165:IBR262165 ILM262165:ILN262165 IVI262165:IVJ262165 JFE262165:JFF262165 JPA262165:JPB262165 JYW262165:JYX262165 KIS262165:KIT262165 KSO262165:KSP262165 LCK262165:LCL262165 LMG262165:LMH262165 LWC262165:LWD262165 MFY262165:MFZ262165 MPU262165:MPV262165 MZQ262165:MZR262165 NJM262165:NJN262165 NTI262165:NTJ262165 ODE262165:ODF262165 ONA262165:ONB262165 OWW262165:OWX262165 PGS262165:PGT262165 PQO262165:PQP262165 QAK262165:QAL262165 QKG262165:QKH262165 QUC262165:QUD262165 RDY262165:RDZ262165 RNU262165:RNV262165 RXQ262165:RXR262165 SHM262165:SHN262165 SRI262165:SRJ262165 TBE262165:TBF262165 TLA262165:TLB262165 TUW262165:TUX262165 UES262165:UET262165 UOO262165:UOP262165 UYK262165:UYL262165 VIG262165:VIH262165 VSC262165:VSD262165 WBY262165:WBZ262165 WLU262165:WLV262165 WVQ262165:WVR262165 L327701:M327701 JE327701:JF327701 TA327701:TB327701 ACW327701:ACX327701 AMS327701:AMT327701 AWO327701:AWP327701 BGK327701:BGL327701 BQG327701:BQH327701 CAC327701:CAD327701 CJY327701:CJZ327701 CTU327701:CTV327701 DDQ327701:DDR327701 DNM327701:DNN327701 DXI327701:DXJ327701 EHE327701:EHF327701 ERA327701:ERB327701 FAW327701:FAX327701 FKS327701:FKT327701 FUO327701:FUP327701 GEK327701:GEL327701 GOG327701:GOH327701 GYC327701:GYD327701 HHY327701:HHZ327701 HRU327701:HRV327701 IBQ327701:IBR327701 ILM327701:ILN327701 IVI327701:IVJ327701 JFE327701:JFF327701 JPA327701:JPB327701 JYW327701:JYX327701 KIS327701:KIT327701 KSO327701:KSP327701 LCK327701:LCL327701 LMG327701:LMH327701 LWC327701:LWD327701 MFY327701:MFZ327701 MPU327701:MPV327701 MZQ327701:MZR327701 NJM327701:NJN327701 NTI327701:NTJ327701 ODE327701:ODF327701 ONA327701:ONB327701 OWW327701:OWX327701 PGS327701:PGT327701 PQO327701:PQP327701 QAK327701:QAL327701 QKG327701:QKH327701 QUC327701:QUD327701 RDY327701:RDZ327701 RNU327701:RNV327701 RXQ327701:RXR327701 SHM327701:SHN327701 SRI327701:SRJ327701 TBE327701:TBF327701 TLA327701:TLB327701 TUW327701:TUX327701 UES327701:UET327701 UOO327701:UOP327701 UYK327701:UYL327701 VIG327701:VIH327701 VSC327701:VSD327701 WBY327701:WBZ327701 WLU327701:WLV327701 WVQ327701:WVR327701 L393237:M393237 JE393237:JF393237 TA393237:TB393237 ACW393237:ACX393237 AMS393237:AMT393237 AWO393237:AWP393237 BGK393237:BGL393237 BQG393237:BQH393237 CAC393237:CAD393237 CJY393237:CJZ393237 CTU393237:CTV393237 DDQ393237:DDR393237 DNM393237:DNN393237 DXI393237:DXJ393237 EHE393237:EHF393237 ERA393237:ERB393237 FAW393237:FAX393237 FKS393237:FKT393237 FUO393237:FUP393237 GEK393237:GEL393237 GOG393237:GOH393237 GYC393237:GYD393237 HHY393237:HHZ393237 HRU393237:HRV393237 IBQ393237:IBR393237 ILM393237:ILN393237 IVI393237:IVJ393237 JFE393237:JFF393237 JPA393237:JPB393237 JYW393237:JYX393237 KIS393237:KIT393237 KSO393237:KSP393237 LCK393237:LCL393237 LMG393237:LMH393237 LWC393237:LWD393237 MFY393237:MFZ393237 MPU393237:MPV393237 MZQ393237:MZR393237 NJM393237:NJN393237 NTI393237:NTJ393237 ODE393237:ODF393237 ONA393237:ONB393237 OWW393237:OWX393237 PGS393237:PGT393237 PQO393237:PQP393237 QAK393237:QAL393237 QKG393237:QKH393237 QUC393237:QUD393237 RDY393237:RDZ393237 RNU393237:RNV393237 RXQ393237:RXR393237 SHM393237:SHN393237 SRI393237:SRJ393237 TBE393237:TBF393237 TLA393237:TLB393237 TUW393237:TUX393237 UES393237:UET393237 UOO393237:UOP393237 UYK393237:UYL393237 VIG393237:VIH393237 VSC393237:VSD393237 WBY393237:WBZ393237 WLU393237:WLV393237 WVQ393237:WVR393237 L458773:M458773 JE458773:JF458773 TA458773:TB458773 ACW458773:ACX458773 AMS458773:AMT458773 AWO458773:AWP458773 BGK458773:BGL458773 BQG458773:BQH458773 CAC458773:CAD458773 CJY458773:CJZ458773 CTU458773:CTV458773 DDQ458773:DDR458773 DNM458773:DNN458773 DXI458773:DXJ458773 EHE458773:EHF458773 ERA458773:ERB458773 FAW458773:FAX458773 FKS458773:FKT458773 FUO458773:FUP458773 GEK458773:GEL458773 GOG458773:GOH458773 GYC458773:GYD458773 HHY458773:HHZ458773 HRU458773:HRV458773 IBQ458773:IBR458773 ILM458773:ILN458773 IVI458773:IVJ458773 JFE458773:JFF458773 JPA458773:JPB458773 JYW458773:JYX458773 KIS458773:KIT458773 KSO458773:KSP458773 LCK458773:LCL458773 LMG458773:LMH458773 LWC458773:LWD458773 MFY458773:MFZ458773 MPU458773:MPV458773 MZQ458773:MZR458773 NJM458773:NJN458773 NTI458773:NTJ458773 ODE458773:ODF458773 ONA458773:ONB458773 OWW458773:OWX458773 PGS458773:PGT458773 PQO458773:PQP458773 QAK458773:QAL458773 QKG458773:QKH458773 QUC458773:QUD458773 RDY458773:RDZ458773 RNU458773:RNV458773 RXQ458773:RXR458773 SHM458773:SHN458773 SRI458773:SRJ458773 TBE458773:TBF458773 TLA458773:TLB458773 TUW458773:TUX458773 UES458773:UET458773 UOO458773:UOP458773 UYK458773:UYL458773 VIG458773:VIH458773 VSC458773:VSD458773 WBY458773:WBZ458773 WLU458773:WLV458773 WVQ458773:WVR458773 L524309:M524309 JE524309:JF524309 TA524309:TB524309 ACW524309:ACX524309 AMS524309:AMT524309 AWO524309:AWP524309 BGK524309:BGL524309 BQG524309:BQH524309 CAC524309:CAD524309 CJY524309:CJZ524309 CTU524309:CTV524309 DDQ524309:DDR524309 DNM524309:DNN524309 DXI524309:DXJ524309 EHE524309:EHF524309 ERA524309:ERB524309 FAW524309:FAX524309 FKS524309:FKT524309 FUO524309:FUP524309 GEK524309:GEL524309 GOG524309:GOH524309 GYC524309:GYD524309 HHY524309:HHZ524309 HRU524309:HRV524309 IBQ524309:IBR524309 ILM524309:ILN524309 IVI524309:IVJ524309 JFE524309:JFF524309 JPA524309:JPB524309 JYW524309:JYX524309 KIS524309:KIT524309 KSO524309:KSP524309 LCK524309:LCL524309 LMG524309:LMH524309 LWC524309:LWD524309 MFY524309:MFZ524309 MPU524309:MPV524309 MZQ524309:MZR524309 NJM524309:NJN524309 NTI524309:NTJ524309 ODE524309:ODF524309 ONA524309:ONB524309 OWW524309:OWX524309 PGS524309:PGT524309 PQO524309:PQP524309 QAK524309:QAL524309 QKG524309:QKH524309 QUC524309:QUD524309 RDY524309:RDZ524309 RNU524309:RNV524309 RXQ524309:RXR524309 SHM524309:SHN524309 SRI524309:SRJ524309 TBE524309:TBF524309 TLA524309:TLB524309 TUW524309:TUX524309 UES524309:UET524309 UOO524309:UOP524309 UYK524309:UYL524309 VIG524309:VIH524309 VSC524309:VSD524309 WBY524309:WBZ524309 WLU524309:WLV524309 WVQ524309:WVR524309 L589845:M589845 JE589845:JF589845 TA589845:TB589845 ACW589845:ACX589845 AMS589845:AMT589845 AWO589845:AWP589845 BGK589845:BGL589845 BQG589845:BQH589845 CAC589845:CAD589845 CJY589845:CJZ589845 CTU589845:CTV589845 DDQ589845:DDR589845 DNM589845:DNN589845 DXI589845:DXJ589845 EHE589845:EHF589845 ERA589845:ERB589845 FAW589845:FAX589845 FKS589845:FKT589845 FUO589845:FUP589845 GEK589845:GEL589845 GOG589845:GOH589845 GYC589845:GYD589845 HHY589845:HHZ589845 HRU589845:HRV589845 IBQ589845:IBR589845 ILM589845:ILN589845 IVI589845:IVJ589845 JFE589845:JFF589845 JPA589845:JPB589845 JYW589845:JYX589845 KIS589845:KIT589845 KSO589845:KSP589845 LCK589845:LCL589845 LMG589845:LMH589845 LWC589845:LWD589845 MFY589845:MFZ589845 MPU589845:MPV589845 MZQ589845:MZR589845 NJM589845:NJN589845 NTI589845:NTJ589845 ODE589845:ODF589845 ONA589845:ONB589845 OWW589845:OWX589845 PGS589845:PGT589845 PQO589845:PQP589845 QAK589845:QAL589845 QKG589845:QKH589845 QUC589845:QUD589845 RDY589845:RDZ589845 RNU589845:RNV589845 RXQ589845:RXR589845 SHM589845:SHN589845 SRI589845:SRJ589845 TBE589845:TBF589845 TLA589845:TLB589845 TUW589845:TUX589845 UES589845:UET589845 UOO589845:UOP589845 UYK589845:UYL589845 VIG589845:VIH589845 VSC589845:VSD589845 WBY589845:WBZ589845 WLU589845:WLV589845 WVQ589845:WVR589845 L655381:M655381 JE655381:JF655381 TA655381:TB655381 ACW655381:ACX655381 AMS655381:AMT655381 AWO655381:AWP655381 BGK655381:BGL655381 BQG655381:BQH655381 CAC655381:CAD655381 CJY655381:CJZ655381 CTU655381:CTV655381 DDQ655381:DDR655381 DNM655381:DNN655381 DXI655381:DXJ655381 EHE655381:EHF655381 ERA655381:ERB655381 FAW655381:FAX655381 FKS655381:FKT655381 FUO655381:FUP655381 GEK655381:GEL655381 GOG655381:GOH655381 GYC655381:GYD655381 HHY655381:HHZ655381 HRU655381:HRV655381 IBQ655381:IBR655381 ILM655381:ILN655381 IVI655381:IVJ655381 JFE655381:JFF655381 JPA655381:JPB655381 JYW655381:JYX655381 KIS655381:KIT655381 KSO655381:KSP655381 LCK655381:LCL655381 LMG655381:LMH655381 LWC655381:LWD655381 MFY655381:MFZ655381 MPU655381:MPV655381 MZQ655381:MZR655381 NJM655381:NJN655381 NTI655381:NTJ655381 ODE655381:ODF655381 ONA655381:ONB655381 OWW655381:OWX655381 PGS655381:PGT655381 PQO655381:PQP655381 QAK655381:QAL655381 QKG655381:QKH655381 QUC655381:QUD655381 RDY655381:RDZ655381 RNU655381:RNV655381 RXQ655381:RXR655381 SHM655381:SHN655381 SRI655381:SRJ655381 TBE655381:TBF655381 TLA655381:TLB655381 TUW655381:TUX655381 UES655381:UET655381 UOO655381:UOP655381 UYK655381:UYL655381 VIG655381:VIH655381 VSC655381:VSD655381 WBY655381:WBZ655381 WLU655381:WLV655381 WVQ655381:WVR655381 L720917:M720917 JE720917:JF720917 TA720917:TB720917 ACW720917:ACX720917 AMS720917:AMT720917 AWO720917:AWP720917 BGK720917:BGL720917 BQG720917:BQH720917 CAC720917:CAD720917 CJY720917:CJZ720917 CTU720917:CTV720917 DDQ720917:DDR720917 DNM720917:DNN720917 DXI720917:DXJ720917 EHE720917:EHF720917 ERA720917:ERB720917 FAW720917:FAX720917 FKS720917:FKT720917 FUO720917:FUP720917 GEK720917:GEL720917 GOG720917:GOH720917 GYC720917:GYD720917 HHY720917:HHZ720917 HRU720917:HRV720917 IBQ720917:IBR720917 ILM720917:ILN720917 IVI720917:IVJ720917 JFE720917:JFF720917 JPA720917:JPB720917 JYW720917:JYX720917 KIS720917:KIT720917 KSO720917:KSP720917 LCK720917:LCL720917 LMG720917:LMH720917 LWC720917:LWD720917 MFY720917:MFZ720917 MPU720917:MPV720917 MZQ720917:MZR720917 NJM720917:NJN720917 NTI720917:NTJ720917 ODE720917:ODF720917 ONA720917:ONB720917 OWW720917:OWX720917 PGS720917:PGT720917 PQO720917:PQP720917 QAK720917:QAL720917 QKG720917:QKH720917 QUC720917:QUD720917 RDY720917:RDZ720917 RNU720917:RNV720917 RXQ720917:RXR720917 SHM720917:SHN720917 SRI720917:SRJ720917 TBE720917:TBF720917 TLA720917:TLB720917 TUW720917:TUX720917 UES720917:UET720917 UOO720917:UOP720917 UYK720917:UYL720917 VIG720917:VIH720917 VSC720917:VSD720917 WBY720917:WBZ720917 WLU720917:WLV720917 WVQ720917:WVR720917 L786453:M786453 JE786453:JF786453 TA786453:TB786453 ACW786453:ACX786453 AMS786453:AMT786453 AWO786453:AWP786453 BGK786453:BGL786453 BQG786453:BQH786453 CAC786453:CAD786453 CJY786453:CJZ786453 CTU786453:CTV786453 DDQ786453:DDR786453 DNM786453:DNN786453 DXI786453:DXJ786453 EHE786453:EHF786453 ERA786453:ERB786453 FAW786453:FAX786453 FKS786453:FKT786453 FUO786453:FUP786453 GEK786453:GEL786453 GOG786453:GOH786453 GYC786453:GYD786453 HHY786453:HHZ786453 HRU786453:HRV786453 IBQ786453:IBR786453 ILM786453:ILN786453 IVI786453:IVJ786453 JFE786453:JFF786453 JPA786453:JPB786453 JYW786453:JYX786453 KIS786453:KIT786453 KSO786453:KSP786453 LCK786453:LCL786453 LMG786453:LMH786453 LWC786453:LWD786453 MFY786453:MFZ786453 MPU786453:MPV786453 MZQ786453:MZR786453 NJM786453:NJN786453 NTI786453:NTJ786453 ODE786453:ODF786453 ONA786453:ONB786453 OWW786453:OWX786453 PGS786453:PGT786453 PQO786453:PQP786453 QAK786453:QAL786453 QKG786453:QKH786453 QUC786453:QUD786453 RDY786453:RDZ786453 RNU786453:RNV786453 RXQ786453:RXR786453 SHM786453:SHN786453 SRI786453:SRJ786453 TBE786453:TBF786453 TLA786453:TLB786453 TUW786453:TUX786453 UES786453:UET786453 UOO786453:UOP786453 UYK786453:UYL786453 VIG786453:VIH786453 VSC786453:VSD786453 WBY786453:WBZ786453 WLU786453:WLV786453 WVQ786453:WVR786453 L851989:M851989 JE851989:JF851989 TA851989:TB851989 ACW851989:ACX851989 AMS851989:AMT851989 AWO851989:AWP851989 BGK851989:BGL851989 BQG851989:BQH851989 CAC851989:CAD851989 CJY851989:CJZ851989 CTU851989:CTV851989 DDQ851989:DDR851989 DNM851989:DNN851989 DXI851989:DXJ851989 EHE851989:EHF851989 ERA851989:ERB851989 FAW851989:FAX851989 FKS851989:FKT851989 FUO851989:FUP851989 GEK851989:GEL851989 GOG851989:GOH851989 GYC851989:GYD851989 HHY851989:HHZ851989 HRU851989:HRV851989 IBQ851989:IBR851989 ILM851989:ILN851989 IVI851989:IVJ851989 JFE851989:JFF851989 JPA851989:JPB851989 JYW851989:JYX851989 KIS851989:KIT851989 KSO851989:KSP851989 LCK851989:LCL851989 LMG851989:LMH851989 LWC851989:LWD851989 MFY851989:MFZ851989 MPU851989:MPV851989 MZQ851989:MZR851989 NJM851989:NJN851989 NTI851989:NTJ851989 ODE851989:ODF851989 ONA851989:ONB851989 OWW851989:OWX851989 PGS851989:PGT851989 PQO851989:PQP851989 QAK851989:QAL851989 QKG851989:QKH851989 QUC851989:QUD851989 RDY851989:RDZ851989 RNU851989:RNV851989 RXQ851989:RXR851989 SHM851989:SHN851989 SRI851989:SRJ851989 TBE851989:TBF851989 TLA851989:TLB851989 TUW851989:TUX851989 UES851989:UET851989 UOO851989:UOP851989 UYK851989:UYL851989 VIG851989:VIH851989 VSC851989:VSD851989 WBY851989:WBZ851989 WLU851989:WLV851989 WVQ851989:WVR851989 L917525:M917525 JE917525:JF917525 TA917525:TB917525 ACW917525:ACX917525 AMS917525:AMT917525 AWO917525:AWP917525 BGK917525:BGL917525 BQG917525:BQH917525 CAC917525:CAD917525 CJY917525:CJZ917525 CTU917525:CTV917525 DDQ917525:DDR917525 DNM917525:DNN917525 DXI917525:DXJ917525 EHE917525:EHF917525 ERA917525:ERB917525 FAW917525:FAX917525 FKS917525:FKT917525 FUO917525:FUP917525 GEK917525:GEL917525 GOG917525:GOH917525 GYC917525:GYD917525 HHY917525:HHZ917525 HRU917525:HRV917525 IBQ917525:IBR917525 ILM917525:ILN917525 IVI917525:IVJ917525 JFE917525:JFF917525 JPA917525:JPB917525 JYW917525:JYX917525 KIS917525:KIT917525 KSO917525:KSP917525 LCK917525:LCL917525 LMG917525:LMH917525 LWC917525:LWD917525 MFY917525:MFZ917525 MPU917525:MPV917525 MZQ917525:MZR917525 NJM917525:NJN917525 NTI917525:NTJ917525 ODE917525:ODF917525 ONA917525:ONB917525 OWW917525:OWX917525 PGS917525:PGT917525 PQO917525:PQP917525 QAK917525:QAL917525 QKG917525:QKH917525 QUC917525:QUD917525 RDY917525:RDZ917525 RNU917525:RNV917525 RXQ917525:RXR917525 SHM917525:SHN917525 SRI917525:SRJ917525 TBE917525:TBF917525 TLA917525:TLB917525 TUW917525:TUX917525 UES917525:UET917525 UOO917525:UOP917525 UYK917525:UYL917525 VIG917525:VIH917525 VSC917525:VSD917525 WBY917525:WBZ917525 WLU917525:WLV917525 WVQ917525:WVR917525" xr:uid="{67CF48F2-E402-404D-90EE-A9021C95153E}">
      <formula1>#REF!</formula1>
    </dataValidation>
    <dataValidation type="date" allowBlank="1" showInputMessage="1" showErrorMessage="1" error="Fecha fuera del Periodo de Evaluacion" prompt="Colocar Fecha Año/Mes/Dia - 2015/01/01" sqref="WLZ983043:WMA983060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WVV983043:WVW983060 P65539:T65556 JJ65539:JK65556 TF65539:TG65556 ADB65539:ADC65556 AMX65539:AMY65556 AWT65539:AWU65556 BGP65539:BGQ65556 BQL65539:BQM65556 CAH65539:CAI65556 CKD65539:CKE65556 CTZ65539:CUA65556 DDV65539:DDW65556 DNR65539:DNS65556 DXN65539:DXO65556 EHJ65539:EHK65556 ERF65539:ERG65556 FBB65539:FBC65556 FKX65539:FKY65556 FUT65539:FUU65556 GEP65539:GEQ65556 GOL65539:GOM65556 GYH65539:GYI65556 HID65539:HIE65556 HRZ65539:HSA65556 IBV65539:IBW65556 ILR65539:ILS65556 IVN65539:IVO65556 JFJ65539:JFK65556 JPF65539:JPG65556 JZB65539:JZC65556 KIX65539:KIY65556 KST65539:KSU65556 LCP65539:LCQ65556 LML65539:LMM65556 LWH65539:LWI65556 MGD65539:MGE65556 MPZ65539:MQA65556 MZV65539:MZW65556 NJR65539:NJS65556 NTN65539:NTO65556 ODJ65539:ODK65556 ONF65539:ONG65556 OXB65539:OXC65556 PGX65539:PGY65556 PQT65539:PQU65556 QAP65539:QAQ65556 QKL65539:QKM65556 QUH65539:QUI65556 RED65539:REE65556 RNZ65539:ROA65556 RXV65539:RXW65556 SHR65539:SHS65556 SRN65539:SRO65556 TBJ65539:TBK65556 TLF65539:TLG65556 TVB65539:TVC65556 UEX65539:UEY65556 UOT65539:UOU65556 UYP65539:UYQ65556 VIL65539:VIM65556 VSH65539:VSI65556 WCD65539:WCE65556 WLZ65539:WMA65556 WVV65539:WVW65556 P131075:T131092 JJ131075:JK131092 TF131075:TG131092 ADB131075:ADC131092 AMX131075:AMY131092 AWT131075:AWU131092 BGP131075:BGQ131092 BQL131075:BQM131092 CAH131075:CAI131092 CKD131075:CKE131092 CTZ131075:CUA131092 DDV131075:DDW131092 DNR131075:DNS131092 DXN131075:DXO131092 EHJ131075:EHK131092 ERF131075:ERG131092 FBB131075:FBC131092 FKX131075:FKY131092 FUT131075:FUU131092 GEP131075:GEQ131092 GOL131075:GOM131092 GYH131075:GYI131092 HID131075:HIE131092 HRZ131075:HSA131092 IBV131075:IBW131092 ILR131075:ILS131092 IVN131075:IVO131092 JFJ131075:JFK131092 JPF131075:JPG131092 JZB131075:JZC131092 KIX131075:KIY131092 KST131075:KSU131092 LCP131075:LCQ131092 LML131075:LMM131092 LWH131075:LWI131092 MGD131075:MGE131092 MPZ131075:MQA131092 MZV131075:MZW131092 NJR131075:NJS131092 NTN131075:NTO131092 ODJ131075:ODK131092 ONF131075:ONG131092 OXB131075:OXC131092 PGX131075:PGY131092 PQT131075:PQU131092 QAP131075:QAQ131092 QKL131075:QKM131092 QUH131075:QUI131092 RED131075:REE131092 RNZ131075:ROA131092 RXV131075:RXW131092 SHR131075:SHS131092 SRN131075:SRO131092 TBJ131075:TBK131092 TLF131075:TLG131092 TVB131075:TVC131092 UEX131075:UEY131092 UOT131075:UOU131092 UYP131075:UYQ131092 VIL131075:VIM131092 VSH131075:VSI131092 WCD131075:WCE131092 WLZ131075:WMA131092 WVV131075:WVW131092 P196611:T196628 JJ196611:JK196628 TF196611:TG196628 ADB196611:ADC196628 AMX196611:AMY196628 AWT196611:AWU196628 BGP196611:BGQ196628 BQL196611:BQM196628 CAH196611:CAI196628 CKD196611:CKE196628 CTZ196611:CUA196628 DDV196611:DDW196628 DNR196611:DNS196628 DXN196611:DXO196628 EHJ196611:EHK196628 ERF196611:ERG196628 FBB196611:FBC196628 FKX196611:FKY196628 FUT196611:FUU196628 GEP196611:GEQ196628 GOL196611:GOM196628 GYH196611:GYI196628 HID196611:HIE196628 HRZ196611:HSA196628 IBV196611:IBW196628 ILR196611:ILS196628 IVN196611:IVO196628 JFJ196611:JFK196628 JPF196611:JPG196628 JZB196611:JZC196628 KIX196611:KIY196628 KST196611:KSU196628 LCP196611:LCQ196628 LML196611:LMM196628 LWH196611:LWI196628 MGD196611:MGE196628 MPZ196611:MQA196628 MZV196611:MZW196628 NJR196611:NJS196628 NTN196611:NTO196628 ODJ196611:ODK196628 ONF196611:ONG196628 OXB196611:OXC196628 PGX196611:PGY196628 PQT196611:PQU196628 QAP196611:QAQ196628 QKL196611:QKM196628 QUH196611:QUI196628 RED196611:REE196628 RNZ196611:ROA196628 RXV196611:RXW196628 SHR196611:SHS196628 SRN196611:SRO196628 TBJ196611:TBK196628 TLF196611:TLG196628 TVB196611:TVC196628 UEX196611:UEY196628 UOT196611:UOU196628 UYP196611:UYQ196628 VIL196611:VIM196628 VSH196611:VSI196628 WCD196611:WCE196628 WLZ196611:WMA196628 WVV196611:WVW196628 P262147:T262164 JJ262147:JK262164 TF262147:TG262164 ADB262147:ADC262164 AMX262147:AMY262164 AWT262147:AWU262164 BGP262147:BGQ262164 BQL262147:BQM262164 CAH262147:CAI262164 CKD262147:CKE262164 CTZ262147:CUA262164 DDV262147:DDW262164 DNR262147:DNS262164 DXN262147:DXO262164 EHJ262147:EHK262164 ERF262147:ERG262164 FBB262147:FBC262164 FKX262147:FKY262164 FUT262147:FUU262164 GEP262147:GEQ262164 GOL262147:GOM262164 GYH262147:GYI262164 HID262147:HIE262164 HRZ262147:HSA262164 IBV262147:IBW262164 ILR262147:ILS262164 IVN262147:IVO262164 JFJ262147:JFK262164 JPF262147:JPG262164 JZB262147:JZC262164 KIX262147:KIY262164 KST262147:KSU262164 LCP262147:LCQ262164 LML262147:LMM262164 LWH262147:LWI262164 MGD262147:MGE262164 MPZ262147:MQA262164 MZV262147:MZW262164 NJR262147:NJS262164 NTN262147:NTO262164 ODJ262147:ODK262164 ONF262147:ONG262164 OXB262147:OXC262164 PGX262147:PGY262164 PQT262147:PQU262164 QAP262147:QAQ262164 QKL262147:QKM262164 QUH262147:QUI262164 RED262147:REE262164 RNZ262147:ROA262164 RXV262147:RXW262164 SHR262147:SHS262164 SRN262147:SRO262164 TBJ262147:TBK262164 TLF262147:TLG262164 TVB262147:TVC262164 UEX262147:UEY262164 UOT262147:UOU262164 UYP262147:UYQ262164 VIL262147:VIM262164 VSH262147:VSI262164 WCD262147:WCE262164 WLZ262147:WMA262164 WVV262147:WVW262164 P327683:T327700 JJ327683:JK327700 TF327683:TG327700 ADB327683:ADC327700 AMX327683:AMY327700 AWT327683:AWU327700 BGP327683:BGQ327700 BQL327683:BQM327700 CAH327683:CAI327700 CKD327683:CKE327700 CTZ327683:CUA327700 DDV327683:DDW327700 DNR327683:DNS327700 DXN327683:DXO327700 EHJ327683:EHK327700 ERF327683:ERG327700 FBB327683:FBC327700 FKX327683:FKY327700 FUT327683:FUU327700 GEP327683:GEQ327700 GOL327683:GOM327700 GYH327683:GYI327700 HID327683:HIE327700 HRZ327683:HSA327700 IBV327683:IBW327700 ILR327683:ILS327700 IVN327683:IVO327700 JFJ327683:JFK327700 JPF327683:JPG327700 JZB327683:JZC327700 KIX327683:KIY327700 KST327683:KSU327700 LCP327683:LCQ327700 LML327683:LMM327700 LWH327683:LWI327700 MGD327683:MGE327700 MPZ327683:MQA327700 MZV327683:MZW327700 NJR327683:NJS327700 NTN327683:NTO327700 ODJ327683:ODK327700 ONF327683:ONG327700 OXB327683:OXC327700 PGX327683:PGY327700 PQT327683:PQU327700 QAP327683:QAQ327700 QKL327683:QKM327700 QUH327683:QUI327700 RED327683:REE327700 RNZ327683:ROA327700 RXV327683:RXW327700 SHR327683:SHS327700 SRN327683:SRO327700 TBJ327683:TBK327700 TLF327683:TLG327700 TVB327683:TVC327700 UEX327683:UEY327700 UOT327683:UOU327700 UYP327683:UYQ327700 VIL327683:VIM327700 VSH327683:VSI327700 WCD327683:WCE327700 WLZ327683:WMA327700 WVV327683:WVW327700 P393219:T393236 JJ393219:JK393236 TF393219:TG393236 ADB393219:ADC393236 AMX393219:AMY393236 AWT393219:AWU393236 BGP393219:BGQ393236 BQL393219:BQM393236 CAH393219:CAI393236 CKD393219:CKE393236 CTZ393219:CUA393236 DDV393219:DDW393236 DNR393219:DNS393236 DXN393219:DXO393236 EHJ393219:EHK393236 ERF393219:ERG393236 FBB393219:FBC393236 FKX393219:FKY393236 FUT393219:FUU393236 GEP393219:GEQ393236 GOL393219:GOM393236 GYH393219:GYI393236 HID393219:HIE393236 HRZ393219:HSA393236 IBV393219:IBW393236 ILR393219:ILS393236 IVN393219:IVO393236 JFJ393219:JFK393236 JPF393219:JPG393236 JZB393219:JZC393236 KIX393219:KIY393236 KST393219:KSU393236 LCP393219:LCQ393236 LML393219:LMM393236 LWH393219:LWI393236 MGD393219:MGE393236 MPZ393219:MQA393236 MZV393219:MZW393236 NJR393219:NJS393236 NTN393219:NTO393236 ODJ393219:ODK393236 ONF393219:ONG393236 OXB393219:OXC393236 PGX393219:PGY393236 PQT393219:PQU393236 QAP393219:QAQ393236 QKL393219:QKM393236 QUH393219:QUI393236 RED393219:REE393236 RNZ393219:ROA393236 RXV393219:RXW393236 SHR393219:SHS393236 SRN393219:SRO393236 TBJ393219:TBK393236 TLF393219:TLG393236 TVB393219:TVC393236 UEX393219:UEY393236 UOT393219:UOU393236 UYP393219:UYQ393236 VIL393219:VIM393236 VSH393219:VSI393236 WCD393219:WCE393236 WLZ393219:WMA393236 WVV393219:WVW393236 P458755:T458772 JJ458755:JK458772 TF458755:TG458772 ADB458755:ADC458772 AMX458755:AMY458772 AWT458755:AWU458772 BGP458755:BGQ458772 BQL458755:BQM458772 CAH458755:CAI458772 CKD458755:CKE458772 CTZ458755:CUA458772 DDV458755:DDW458772 DNR458755:DNS458772 DXN458755:DXO458772 EHJ458755:EHK458772 ERF458755:ERG458772 FBB458755:FBC458772 FKX458755:FKY458772 FUT458755:FUU458772 GEP458755:GEQ458772 GOL458755:GOM458772 GYH458755:GYI458772 HID458755:HIE458772 HRZ458755:HSA458772 IBV458755:IBW458772 ILR458755:ILS458772 IVN458755:IVO458772 JFJ458755:JFK458772 JPF458755:JPG458772 JZB458755:JZC458772 KIX458755:KIY458772 KST458755:KSU458772 LCP458755:LCQ458772 LML458755:LMM458772 LWH458755:LWI458772 MGD458755:MGE458772 MPZ458755:MQA458772 MZV458755:MZW458772 NJR458755:NJS458772 NTN458755:NTO458772 ODJ458755:ODK458772 ONF458755:ONG458772 OXB458755:OXC458772 PGX458755:PGY458772 PQT458755:PQU458772 QAP458755:QAQ458772 QKL458755:QKM458772 QUH458755:QUI458772 RED458755:REE458772 RNZ458755:ROA458772 RXV458755:RXW458772 SHR458755:SHS458772 SRN458755:SRO458772 TBJ458755:TBK458772 TLF458755:TLG458772 TVB458755:TVC458772 UEX458755:UEY458772 UOT458755:UOU458772 UYP458755:UYQ458772 VIL458755:VIM458772 VSH458755:VSI458772 WCD458755:WCE458772 WLZ458755:WMA458772 WVV458755:WVW458772 P524291:T524308 JJ524291:JK524308 TF524291:TG524308 ADB524291:ADC524308 AMX524291:AMY524308 AWT524291:AWU524308 BGP524291:BGQ524308 BQL524291:BQM524308 CAH524291:CAI524308 CKD524291:CKE524308 CTZ524291:CUA524308 DDV524291:DDW524308 DNR524291:DNS524308 DXN524291:DXO524308 EHJ524291:EHK524308 ERF524291:ERG524308 FBB524291:FBC524308 FKX524291:FKY524308 FUT524291:FUU524308 GEP524291:GEQ524308 GOL524291:GOM524308 GYH524291:GYI524308 HID524291:HIE524308 HRZ524291:HSA524308 IBV524291:IBW524308 ILR524291:ILS524308 IVN524291:IVO524308 JFJ524291:JFK524308 JPF524291:JPG524308 JZB524291:JZC524308 KIX524291:KIY524308 KST524291:KSU524308 LCP524291:LCQ524308 LML524291:LMM524308 LWH524291:LWI524308 MGD524291:MGE524308 MPZ524291:MQA524308 MZV524291:MZW524308 NJR524291:NJS524308 NTN524291:NTO524308 ODJ524291:ODK524308 ONF524291:ONG524308 OXB524291:OXC524308 PGX524291:PGY524308 PQT524291:PQU524308 QAP524291:QAQ524308 QKL524291:QKM524308 QUH524291:QUI524308 RED524291:REE524308 RNZ524291:ROA524308 RXV524291:RXW524308 SHR524291:SHS524308 SRN524291:SRO524308 TBJ524291:TBK524308 TLF524291:TLG524308 TVB524291:TVC524308 UEX524291:UEY524308 UOT524291:UOU524308 UYP524291:UYQ524308 VIL524291:VIM524308 VSH524291:VSI524308 WCD524291:WCE524308 WLZ524291:WMA524308 WVV524291:WVW524308 P589827:T589844 JJ589827:JK589844 TF589827:TG589844 ADB589827:ADC589844 AMX589827:AMY589844 AWT589827:AWU589844 BGP589827:BGQ589844 BQL589827:BQM589844 CAH589827:CAI589844 CKD589827:CKE589844 CTZ589827:CUA589844 DDV589827:DDW589844 DNR589827:DNS589844 DXN589827:DXO589844 EHJ589827:EHK589844 ERF589827:ERG589844 FBB589827:FBC589844 FKX589827:FKY589844 FUT589827:FUU589844 GEP589827:GEQ589844 GOL589827:GOM589844 GYH589827:GYI589844 HID589827:HIE589844 HRZ589827:HSA589844 IBV589827:IBW589844 ILR589827:ILS589844 IVN589827:IVO589844 JFJ589827:JFK589844 JPF589827:JPG589844 JZB589827:JZC589844 KIX589827:KIY589844 KST589827:KSU589844 LCP589827:LCQ589844 LML589827:LMM589844 LWH589827:LWI589844 MGD589827:MGE589844 MPZ589827:MQA589844 MZV589827:MZW589844 NJR589827:NJS589844 NTN589827:NTO589844 ODJ589827:ODK589844 ONF589827:ONG589844 OXB589827:OXC589844 PGX589827:PGY589844 PQT589827:PQU589844 QAP589827:QAQ589844 QKL589827:QKM589844 QUH589827:QUI589844 RED589827:REE589844 RNZ589827:ROA589844 RXV589827:RXW589844 SHR589827:SHS589844 SRN589827:SRO589844 TBJ589827:TBK589844 TLF589827:TLG589844 TVB589827:TVC589844 UEX589827:UEY589844 UOT589827:UOU589844 UYP589827:UYQ589844 VIL589827:VIM589844 VSH589827:VSI589844 WCD589827:WCE589844 WLZ589827:WMA589844 WVV589827:WVW589844 P655363:T655380 JJ655363:JK655380 TF655363:TG655380 ADB655363:ADC655380 AMX655363:AMY655380 AWT655363:AWU655380 BGP655363:BGQ655380 BQL655363:BQM655380 CAH655363:CAI655380 CKD655363:CKE655380 CTZ655363:CUA655380 DDV655363:DDW655380 DNR655363:DNS655380 DXN655363:DXO655380 EHJ655363:EHK655380 ERF655363:ERG655380 FBB655363:FBC655380 FKX655363:FKY655380 FUT655363:FUU655380 GEP655363:GEQ655380 GOL655363:GOM655380 GYH655363:GYI655380 HID655363:HIE655380 HRZ655363:HSA655380 IBV655363:IBW655380 ILR655363:ILS655380 IVN655363:IVO655380 JFJ655363:JFK655380 JPF655363:JPG655380 JZB655363:JZC655380 KIX655363:KIY655380 KST655363:KSU655380 LCP655363:LCQ655380 LML655363:LMM655380 LWH655363:LWI655380 MGD655363:MGE655380 MPZ655363:MQA655380 MZV655363:MZW655380 NJR655363:NJS655380 NTN655363:NTO655380 ODJ655363:ODK655380 ONF655363:ONG655380 OXB655363:OXC655380 PGX655363:PGY655380 PQT655363:PQU655380 QAP655363:QAQ655380 QKL655363:QKM655380 QUH655363:QUI655380 RED655363:REE655380 RNZ655363:ROA655380 RXV655363:RXW655380 SHR655363:SHS655380 SRN655363:SRO655380 TBJ655363:TBK655380 TLF655363:TLG655380 TVB655363:TVC655380 UEX655363:UEY655380 UOT655363:UOU655380 UYP655363:UYQ655380 VIL655363:VIM655380 VSH655363:VSI655380 WCD655363:WCE655380 WLZ655363:WMA655380 WVV655363:WVW655380 P720899:T720916 JJ720899:JK720916 TF720899:TG720916 ADB720899:ADC720916 AMX720899:AMY720916 AWT720899:AWU720916 BGP720899:BGQ720916 BQL720899:BQM720916 CAH720899:CAI720916 CKD720899:CKE720916 CTZ720899:CUA720916 DDV720899:DDW720916 DNR720899:DNS720916 DXN720899:DXO720916 EHJ720899:EHK720916 ERF720899:ERG720916 FBB720899:FBC720916 FKX720899:FKY720916 FUT720899:FUU720916 GEP720899:GEQ720916 GOL720899:GOM720916 GYH720899:GYI720916 HID720899:HIE720916 HRZ720899:HSA720916 IBV720899:IBW720916 ILR720899:ILS720916 IVN720899:IVO720916 JFJ720899:JFK720916 JPF720899:JPG720916 JZB720899:JZC720916 KIX720899:KIY720916 KST720899:KSU720916 LCP720899:LCQ720916 LML720899:LMM720916 LWH720899:LWI720916 MGD720899:MGE720916 MPZ720899:MQA720916 MZV720899:MZW720916 NJR720899:NJS720916 NTN720899:NTO720916 ODJ720899:ODK720916 ONF720899:ONG720916 OXB720899:OXC720916 PGX720899:PGY720916 PQT720899:PQU720916 QAP720899:QAQ720916 QKL720899:QKM720916 QUH720899:QUI720916 RED720899:REE720916 RNZ720899:ROA720916 RXV720899:RXW720916 SHR720899:SHS720916 SRN720899:SRO720916 TBJ720899:TBK720916 TLF720899:TLG720916 TVB720899:TVC720916 UEX720899:UEY720916 UOT720899:UOU720916 UYP720899:UYQ720916 VIL720899:VIM720916 VSH720899:VSI720916 WCD720899:WCE720916 WLZ720899:WMA720916 WVV720899:WVW720916 P786435:T786452 JJ786435:JK786452 TF786435:TG786452 ADB786435:ADC786452 AMX786435:AMY786452 AWT786435:AWU786452 BGP786435:BGQ786452 BQL786435:BQM786452 CAH786435:CAI786452 CKD786435:CKE786452 CTZ786435:CUA786452 DDV786435:DDW786452 DNR786435:DNS786452 DXN786435:DXO786452 EHJ786435:EHK786452 ERF786435:ERG786452 FBB786435:FBC786452 FKX786435:FKY786452 FUT786435:FUU786452 GEP786435:GEQ786452 GOL786435:GOM786452 GYH786435:GYI786452 HID786435:HIE786452 HRZ786435:HSA786452 IBV786435:IBW786452 ILR786435:ILS786452 IVN786435:IVO786452 JFJ786435:JFK786452 JPF786435:JPG786452 JZB786435:JZC786452 KIX786435:KIY786452 KST786435:KSU786452 LCP786435:LCQ786452 LML786435:LMM786452 LWH786435:LWI786452 MGD786435:MGE786452 MPZ786435:MQA786452 MZV786435:MZW786452 NJR786435:NJS786452 NTN786435:NTO786452 ODJ786435:ODK786452 ONF786435:ONG786452 OXB786435:OXC786452 PGX786435:PGY786452 PQT786435:PQU786452 QAP786435:QAQ786452 QKL786435:QKM786452 QUH786435:QUI786452 RED786435:REE786452 RNZ786435:ROA786452 RXV786435:RXW786452 SHR786435:SHS786452 SRN786435:SRO786452 TBJ786435:TBK786452 TLF786435:TLG786452 TVB786435:TVC786452 UEX786435:UEY786452 UOT786435:UOU786452 UYP786435:UYQ786452 VIL786435:VIM786452 VSH786435:VSI786452 WCD786435:WCE786452 WLZ786435:WMA786452 WVV786435:WVW786452 P851971:T851988 JJ851971:JK851988 TF851971:TG851988 ADB851971:ADC851988 AMX851971:AMY851988 AWT851971:AWU851988 BGP851971:BGQ851988 BQL851971:BQM851988 CAH851971:CAI851988 CKD851971:CKE851988 CTZ851971:CUA851988 DDV851971:DDW851988 DNR851971:DNS851988 DXN851971:DXO851988 EHJ851971:EHK851988 ERF851971:ERG851988 FBB851971:FBC851988 FKX851971:FKY851988 FUT851971:FUU851988 GEP851971:GEQ851988 GOL851971:GOM851988 GYH851971:GYI851988 HID851971:HIE851988 HRZ851971:HSA851988 IBV851971:IBW851988 ILR851971:ILS851988 IVN851971:IVO851988 JFJ851971:JFK851988 JPF851971:JPG851988 JZB851971:JZC851988 KIX851971:KIY851988 KST851971:KSU851988 LCP851971:LCQ851988 LML851971:LMM851988 LWH851971:LWI851988 MGD851971:MGE851988 MPZ851971:MQA851988 MZV851971:MZW851988 NJR851971:NJS851988 NTN851971:NTO851988 ODJ851971:ODK851988 ONF851971:ONG851988 OXB851971:OXC851988 PGX851971:PGY851988 PQT851971:PQU851988 QAP851971:QAQ851988 QKL851971:QKM851988 QUH851971:QUI851988 RED851971:REE851988 RNZ851971:ROA851988 RXV851971:RXW851988 SHR851971:SHS851988 SRN851971:SRO851988 TBJ851971:TBK851988 TLF851971:TLG851988 TVB851971:TVC851988 UEX851971:UEY851988 UOT851971:UOU851988 UYP851971:UYQ851988 VIL851971:VIM851988 VSH851971:VSI851988 WCD851971:WCE851988 WLZ851971:WMA851988 WVV851971:WVW851988 P917507:T917524 JJ917507:JK917524 TF917507:TG917524 ADB917507:ADC917524 AMX917507:AMY917524 AWT917507:AWU917524 BGP917507:BGQ917524 BQL917507:BQM917524 CAH917507:CAI917524 CKD917507:CKE917524 CTZ917507:CUA917524 DDV917507:DDW917524 DNR917507:DNS917524 DXN917507:DXO917524 EHJ917507:EHK917524 ERF917507:ERG917524 FBB917507:FBC917524 FKX917507:FKY917524 FUT917507:FUU917524 GEP917507:GEQ917524 GOL917507:GOM917524 GYH917507:GYI917524 HID917507:HIE917524 HRZ917507:HSA917524 IBV917507:IBW917524 ILR917507:ILS917524 IVN917507:IVO917524 JFJ917507:JFK917524 JPF917507:JPG917524 JZB917507:JZC917524 KIX917507:KIY917524 KST917507:KSU917524 LCP917507:LCQ917524 LML917507:LMM917524 LWH917507:LWI917524 MGD917507:MGE917524 MPZ917507:MQA917524 MZV917507:MZW917524 NJR917507:NJS917524 NTN917507:NTO917524 ODJ917507:ODK917524 ONF917507:ONG917524 OXB917507:OXC917524 PGX917507:PGY917524 PQT917507:PQU917524 QAP917507:QAQ917524 QKL917507:QKM917524 QUH917507:QUI917524 RED917507:REE917524 RNZ917507:ROA917524 RXV917507:RXW917524 SHR917507:SHS917524 SRN917507:SRO917524 TBJ917507:TBK917524 TLF917507:TLG917524 TVB917507:TVC917524 UEX917507:UEY917524 UOT917507:UOU917524 UYP917507:UYQ917524 VIL917507:VIM917524 VSH917507:VSI917524 WCD917507:WCE917524 WLZ917507:WMA917524 WVV917507:WVW917524 P983043:T983060 JJ983043:JK983060 TF983043:TG983060 ADB983043:ADC983060 AMX983043:AMY983060 AWT983043:AWU983060 BGP983043:BGQ983060 BQL983043:BQM983060 CAH983043:CAI983060 CKD983043:CKE983060 CTZ983043:CUA983060 DDV983043:DDW983060 DNR983043:DNS983060 DXN983043:DXO983060 EHJ983043:EHK983060 ERF983043:ERG983060 FBB983043:FBC983060 FKX983043:FKY983060 FUT983043:FUU983060 GEP983043:GEQ983060 GOL983043:GOM983060 GYH983043:GYI983060 HID983043:HIE983060 HRZ983043:HSA983060 IBV983043:IBW983060 ILR983043:ILS983060 IVN983043:IVO983060 JFJ983043:JFK983060 JPF983043:JPG983060 JZB983043:JZC983060 KIX983043:KIY983060 KST983043:KSU983060 LCP983043:LCQ983060 LML983043:LMM983060 LWH983043:LWI983060 MGD983043:MGE983060 MPZ983043:MQA983060 MZV983043:MZW983060 NJR983043:NJS983060 NTN983043:NTO983060 ODJ983043:ODK983060 ONF983043:ONG983060 OXB983043:OXC983060 PGX983043:PGY983060 PQT983043:PQU983060 QAP983043:QAQ983060 QKL983043:QKM983060 QUH983043:QUI983060 RED983043:REE983060 RNZ983043:ROA983060 RXV983043:RXW983060 SHR983043:SHS983060 SRN983043:SRO983060 TBJ983043:TBK983060 TLF983043:TLG983060 TVB983043:TVC983060 UEX983043:UEY983060 UOT983043:UOU983060 UYP983043:UYQ983060 VIL983043:VIM983060 VSH983043:VSI983060 WCD983043:WCE983060 WLZ7:WMA22 WCD7:WCE22 VSH7:VSI22 VIL7:VIM22 UYP7:UYQ22 UOT7:UOU22 UEX7:UEY22 TVB7:TVC22 TLF7:TLG22 TBJ7:TBK22 SRN7:SRO22 SHR7:SHS22 RXV7:RXW22 RNZ7:ROA22 RED7:REE22 QUH7:QUI22 QKL7:QKM22 QAP7:QAQ22 PQT7:PQU22 PGX7:PGY22 OXB7:OXC22 ONF7:ONG22 ODJ7:ODK22 NTN7:NTO22 NJR7:NJS22 MZV7:MZW22 MPZ7:MQA22 MGD7:MGE22 LWH7:LWI22 LML7:LMM22 LCP7:LCQ22 KST7:KSU22 KIX7:KIY22 JZB7:JZC22 JPF7:JPG22 JFJ7:JFK22 IVN7:IVO22 ILR7:ILS22 IBV7:IBW22 HRZ7:HSA22 HID7:HIE22 GYH7:GYI22 GOL7:GOM22 GEP7:GEQ22 FUT7:FUU22 FKX7:FKY22 FBB7:FBC22 ERF7:ERG22 EHJ7:EHK22 DXN7:DXO22 DNR7:DNS22 DDV7:DDW22 CTZ7:CUA22 CKD7:CKE22 CAH7:CAI22 BQL7:BQM22 BGP7:BGQ22 AWT7:AWU22 AMX7:AMY22 ADB7:ADC22 TF7:TG22 JJ7:JK22 WVV7:WVW22" xr:uid="{D0DB9859-50F2-4FB2-892B-7E3E0152BEE3}">
      <formula1>42370</formula1>
      <formula2>42735</formula2>
    </dataValidation>
  </dataValidations>
  <pageMargins left="0.7" right="0.7" top="1.1666666666666667" bottom="1.1979166666666667"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Estrategia PAAC 2019-1</vt:lpstr>
      <vt:lpstr>Mapa de Riesgos de Corrupción</vt:lpstr>
      <vt:lpstr>'Estrategia PAAC 2019-1'!Área_de_impresión</vt:lpstr>
      <vt:lpstr>'Estrategia PAAC 2019-1'!Títulos_a_imprimir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Blanco Marin</dc:creator>
  <cp:lastModifiedBy>Angelica Pava</cp:lastModifiedBy>
  <cp:lastPrinted>2019-05-14T21:13:03Z</cp:lastPrinted>
  <dcterms:created xsi:type="dcterms:W3CDTF">2013-03-06T14:40:26Z</dcterms:created>
  <dcterms:modified xsi:type="dcterms:W3CDTF">2019-05-15T14:09:38Z</dcterms:modified>
</cp:coreProperties>
</file>