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cceficiente-my.sharepoint.com/personal/sonia_rodriguez_colombiacompra_gov_co/Documents/2024/Documentos/Gestión Contratos/"/>
    </mc:Choice>
  </mc:AlternateContent>
  <xr:revisionPtr revIDLastSave="9" documentId="14_{6235ECBC-B0C6-488E-9CF3-7FF5CDD3887A}" xr6:coauthVersionLast="47" xr6:coauthVersionMax="47" xr10:uidLastSave="{BCA576A4-A9D5-4355-90CF-F9AFC7192EF5}"/>
  <bookViews>
    <workbookView xWindow="-120" yWindow="-120" windowWidth="29040" windowHeight="15720" tabRatio="477" firstSheet="1" activeTab="1" xr2:uid="{00000000-000D-0000-FFFF-FFFF00000000}"/>
  </bookViews>
  <sheets>
    <sheet name="CCE-GCO-CP-01 " sheetId="69" r:id="rId1"/>
    <sheet name="CCE-GCO-PR-01 " sheetId="65" r:id="rId2"/>
    <sheet name="CCE-GCO-PR-02" sheetId="60" r:id="rId3"/>
    <sheet name="CCE-GCO-PR-03" sheetId="61" r:id="rId4"/>
    <sheet name="CCE-GCO-PR-04" sheetId="63" r:id="rId5"/>
    <sheet name="CCE-GCO-PR-05 " sheetId="67" r:id="rId6"/>
    <sheet name="CCE-GCO-PR-06" sheetId="66" r:id="rId7"/>
    <sheet name="Matriz de riesgos PLDCC" sheetId="50" state="hidden" r:id="rId8"/>
  </sheets>
  <externalReferences>
    <externalReference r:id="rId9"/>
    <externalReference r:id="rId10"/>
  </externalReferences>
  <definedNames>
    <definedName name="analisis" localSheetId="0">#REF!</definedName>
    <definedName name="analisis">#REF!</definedName>
    <definedName name="análisis" localSheetId="0">#REF!</definedName>
    <definedName name="análisis">#REF!</definedName>
    <definedName name="analisis2">#REF!</definedName>
    <definedName name="_xlnm.Print_Area" localSheetId="0">'CCE-GCO-CP-01 '!$A$1:$AT$48</definedName>
    <definedName name="_xlnm.Print_Area" localSheetId="1">'CCE-GCO-PR-01 '!$A$1:$O$35</definedName>
    <definedName name="_xlnm.Print_Area" localSheetId="2">'CCE-GCO-PR-02'!$A$1:$M$28</definedName>
    <definedName name="_xlnm.Print_Area" localSheetId="3">'CCE-GCO-PR-03'!$A$1:$M$30</definedName>
    <definedName name="_xlnm.Print_Area" localSheetId="5">'CCE-GCO-PR-05 '!$A$1:$R$41</definedName>
    <definedName name="_xlnm.Print_Area" localSheetId="6">'CCE-GCO-PR-06'!$A$1:$O$32</definedName>
    <definedName name="_xlnm.Print_Area" localSheetId="7">'Matriz de riesgos PLDCC'!$B$1:$BQ$14</definedName>
    <definedName name="cn">#REF!</definedName>
    <definedName name="COMPORTAMIENTO_ESPMETA">[1]Listas_para_validación!$V$4:$V$6</definedName>
    <definedName name="datos">#REF!</definedName>
    <definedName name="eeee">'[2]Hoja de vida'!$AU$3:$AU$11</definedName>
    <definedName name="OBJ_SEGUIMIENTO">[1]Listas_para_validación!$A$3:$A$10</definedName>
    <definedName name="objetivos">#REF!</definedName>
    <definedName name="procesos">#REF!</definedName>
    <definedName name="procesos1">#REF!</definedName>
    <definedName name="rrr">#REF!</definedName>
    <definedName name="tendencia">#REF!</definedName>
    <definedName name="TIPO_INDI">#REF!</definedName>
    <definedName name="_xlnm.Print_Titles" localSheetId="5">'CCE-GCO-PR-05 '!$1:$3</definedName>
    <definedName name="Z_46C7CE7A_693B_9A49_BE87_75FB7C073B2C_.wvu.PrintArea" localSheetId="1" hidden="1">'CCE-GCO-PR-01 '!$A$1:$O$35</definedName>
    <definedName name="Z_46C7CE7A_693B_9A49_BE87_75FB7C073B2C_.wvu.PrintArea" localSheetId="2" hidden="1">'CCE-GCO-PR-02'!$A$1:$M$28</definedName>
    <definedName name="Z_46C7CE7A_693B_9A49_BE87_75FB7C073B2C_.wvu.PrintArea" localSheetId="3" hidden="1">'CCE-GCO-PR-03'!$A$1:$M$30</definedName>
    <definedName name="Z_46C7CE7A_693B_9A49_BE87_75FB7C073B2C_.wvu.PrintArea" localSheetId="6" hidden="1">'CCE-GCO-PR-06'!$A$1:$O$32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67" l="1"/>
  <c r="BE5" i="50"/>
  <c r="BC12" i="50"/>
  <c r="BA12" i="50"/>
  <c r="AY12" i="50"/>
  <c r="AW12" i="50"/>
  <c r="AU12" i="50"/>
  <c r="AS12" i="50"/>
  <c r="AQ12" i="50"/>
  <c r="AO12" i="50"/>
  <c r="AM12" i="50"/>
  <c r="AK12" i="50"/>
  <c r="BC11" i="50"/>
  <c r="BA11" i="50"/>
  <c r="AY11" i="50"/>
  <c r="AW11" i="50"/>
  <c r="AU11" i="50"/>
  <c r="AS11" i="50"/>
  <c r="AQ11" i="50"/>
  <c r="AO11" i="50"/>
  <c r="AM11" i="50"/>
  <c r="AK11" i="50"/>
  <c r="BC10" i="50"/>
  <c r="BA10" i="50"/>
  <c r="AY10" i="50"/>
  <c r="AW10" i="50"/>
  <c r="AU10" i="50"/>
  <c r="AS10" i="50"/>
  <c r="AQ10" i="50"/>
  <c r="AO10" i="50"/>
  <c r="AM10" i="50"/>
  <c r="AK10" i="50"/>
  <c r="BC9" i="50"/>
  <c r="BA9" i="50"/>
  <c r="AY9" i="50"/>
  <c r="AW9" i="50"/>
  <c r="AU9" i="50"/>
  <c r="AS9" i="50"/>
  <c r="AQ9" i="50"/>
  <c r="AO9" i="50"/>
  <c r="AM9" i="50"/>
  <c r="AK9" i="50"/>
  <c r="BC8" i="50"/>
  <c r="BA8" i="50"/>
  <c r="AY8" i="50"/>
  <c r="AW8" i="50"/>
  <c r="AU8" i="50"/>
  <c r="AS8" i="50"/>
  <c r="AQ8" i="50"/>
  <c r="AO8" i="50"/>
  <c r="AM8" i="50"/>
  <c r="AK8" i="50"/>
  <c r="BC7" i="50"/>
  <c r="BA7" i="50"/>
  <c r="AY7" i="50"/>
  <c r="AW7" i="50"/>
  <c r="AU7" i="50"/>
  <c r="AS7" i="50"/>
  <c r="AQ7" i="50"/>
  <c r="AO7" i="50"/>
  <c r="AM7" i="50"/>
  <c r="AK7" i="50"/>
  <c r="BC6" i="50"/>
  <c r="BA6" i="50"/>
  <c r="AY6" i="50"/>
  <c r="AW6" i="50"/>
  <c r="AU6" i="50"/>
  <c r="AS6" i="50"/>
  <c r="AQ6" i="50"/>
  <c r="AO6" i="50"/>
  <c r="AM6" i="50"/>
  <c r="AK6" i="50"/>
  <c r="BC5" i="50"/>
  <c r="BA5" i="50"/>
  <c r="AY5" i="50"/>
  <c r="AW5" i="50"/>
  <c r="AU5" i="50"/>
  <c r="AS5" i="50"/>
  <c r="AQ5" i="50"/>
  <c r="AO5" i="50"/>
  <c r="AM5" i="50"/>
  <c r="AK5" i="50"/>
  <c r="AD7" i="50"/>
  <c r="AB7" i="50"/>
  <c r="Z7" i="50"/>
  <c r="X7" i="50"/>
  <c r="V7" i="50"/>
  <c r="T7" i="50"/>
  <c r="R7" i="50"/>
  <c r="P7" i="50"/>
  <c r="N7" i="50"/>
  <c r="L7" i="50"/>
  <c r="AD6" i="50"/>
  <c r="AB6" i="50"/>
  <c r="Z6" i="50"/>
  <c r="X6" i="50"/>
  <c r="V6" i="50"/>
  <c r="T6" i="50"/>
  <c r="R6" i="50"/>
  <c r="P6" i="50"/>
  <c r="N6" i="50"/>
  <c r="L6" i="50"/>
  <c r="AD5" i="50"/>
  <c r="AB5" i="50"/>
  <c r="Z5" i="50"/>
  <c r="X5" i="50"/>
  <c r="V5" i="50"/>
  <c r="T5" i="50"/>
  <c r="R5" i="50"/>
  <c r="P5" i="50"/>
  <c r="N5" i="50"/>
  <c r="L5" i="50"/>
  <c r="AD12" i="50"/>
  <c r="AB12" i="50"/>
  <c r="Z12" i="50"/>
  <c r="X12" i="50"/>
  <c r="V12" i="50"/>
  <c r="T12" i="50"/>
  <c r="R12" i="50"/>
  <c r="P12" i="50"/>
  <c r="N12" i="50"/>
  <c r="L12" i="50"/>
  <c r="AD11" i="50"/>
  <c r="AB11" i="50"/>
  <c r="Z11" i="50"/>
  <c r="X11" i="50"/>
  <c r="V11" i="50"/>
  <c r="T11" i="50"/>
  <c r="R11" i="50"/>
  <c r="P11" i="50"/>
  <c r="N11" i="50"/>
  <c r="L11" i="50"/>
  <c r="AD10" i="50"/>
  <c r="AB10" i="50"/>
  <c r="Z10" i="50"/>
  <c r="X10" i="50"/>
  <c r="V10" i="50"/>
  <c r="T10" i="50"/>
  <c r="R10" i="50"/>
  <c r="P10" i="50"/>
  <c r="N10" i="50"/>
  <c r="L10" i="50"/>
  <c r="AD9" i="50"/>
  <c r="AB9" i="50"/>
  <c r="Z9" i="50"/>
  <c r="X9" i="50"/>
  <c r="V9" i="50"/>
  <c r="T9" i="50"/>
  <c r="R9" i="50"/>
  <c r="P9" i="50"/>
  <c r="N9" i="50"/>
  <c r="L9" i="50"/>
  <c r="AD8" i="50"/>
  <c r="AB8" i="50"/>
  <c r="Z8" i="50"/>
  <c r="X8" i="50"/>
  <c r="V8" i="50"/>
  <c r="T8" i="50"/>
  <c r="R8" i="50"/>
  <c r="P8" i="50"/>
  <c r="N8" i="50"/>
  <c r="L8" i="50"/>
  <c r="BD5" i="50" l="1"/>
  <c r="AE6" i="50"/>
  <c r="AF6" i="50" s="1"/>
  <c r="AE5" i="50"/>
  <c r="AF5" i="50" s="1"/>
  <c r="AE7" i="50"/>
  <c r="AF7" i="50" s="1"/>
  <c r="AE11" i="50"/>
  <c r="AF11" i="50" s="1"/>
  <c r="BD9" i="50"/>
  <c r="BE9" i="50" s="1"/>
  <c r="BD11" i="50"/>
  <c r="BE11" i="50" s="1"/>
  <c r="AE9" i="50"/>
  <c r="AF9" i="50" s="1"/>
  <c r="BF9" i="50" l="1"/>
</calcChain>
</file>

<file path=xl/sharedStrings.xml><?xml version="1.0" encoding="utf-8"?>
<sst xmlns="http://schemas.openxmlformats.org/spreadsheetml/2006/main" count="1091" uniqueCount="608">
  <si>
    <t>Versión</t>
  </si>
  <si>
    <t>Fecha</t>
  </si>
  <si>
    <t>Nombre de Proceso</t>
  </si>
  <si>
    <t>Tipo de Proceso</t>
  </si>
  <si>
    <t>Código del Proceso:</t>
  </si>
  <si>
    <t>GCO</t>
  </si>
  <si>
    <t>Apoyo</t>
  </si>
  <si>
    <t>Objetivo:</t>
  </si>
  <si>
    <t>Alcance:</t>
  </si>
  <si>
    <t>Líder del proceso:</t>
  </si>
  <si>
    <t xml:space="preserve">Secretaría General </t>
  </si>
  <si>
    <t>Responsable:</t>
  </si>
  <si>
    <t>Grupo Interno de Trabajo de Gestión Contractual, Asuntos Legales y Judiciales.</t>
  </si>
  <si>
    <t>ENTRADAS</t>
  </si>
  <si>
    <t>SALIDAS</t>
  </si>
  <si>
    <t>PROVEEDORES</t>
  </si>
  <si>
    <t>No.</t>
  </si>
  <si>
    <t>Nombre</t>
  </si>
  <si>
    <t>Descripción</t>
  </si>
  <si>
    <t>Int</t>
  </si>
  <si>
    <t>Ext</t>
  </si>
  <si>
    <t>Actividad</t>
  </si>
  <si>
    <t>Responsable</t>
  </si>
  <si>
    <t>Doc</t>
  </si>
  <si>
    <t>CLIENTES</t>
  </si>
  <si>
    <t>Direccionamiento Estratégico y Planeación</t>
  </si>
  <si>
    <t>PEI - Plan Estratégico Institucional</t>
  </si>
  <si>
    <t>P</t>
  </si>
  <si>
    <t>Todos los procesos</t>
  </si>
  <si>
    <t>Políticas operativas y plan de acción para la gestión contractual socializados</t>
  </si>
  <si>
    <t>X</t>
  </si>
  <si>
    <t>H</t>
  </si>
  <si>
    <t>Todos los procesos /
SECOP</t>
  </si>
  <si>
    <t xml:space="preserve">Realizar la liquidación de cada contrato cuando corresponda.  </t>
  </si>
  <si>
    <t>V</t>
  </si>
  <si>
    <t>A</t>
  </si>
  <si>
    <t xml:space="preserve"> </t>
  </si>
  <si>
    <t>Requisitos Legales</t>
  </si>
  <si>
    <t>Recursos</t>
  </si>
  <si>
    <t>Indicadores</t>
  </si>
  <si>
    <t xml:space="preserve">Profesional Presupuesto / Asesor Experto con Funciones de Planeación </t>
  </si>
  <si>
    <t>Riesgos</t>
  </si>
  <si>
    <t>Consultar la Matriz de Riesgos del Proceso</t>
  </si>
  <si>
    <t>PROCESO</t>
  </si>
  <si>
    <t>Nombre - Cod</t>
  </si>
  <si>
    <t>Gestión Documental</t>
  </si>
  <si>
    <t>Políticas de Gestión Documental - TRD</t>
  </si>
  <si>
    <t>Planificar, administrar, archivar y controlar la producción documental del proceso</t>
  </si>
  <si>
    <t xml:space="preserve">Documentos electrónicos y/o físicos organizados, clasificados y debidamente conservados </t>
  </si>
  <si>
    <t>Gestión de Tecnologías de Información</t>
  </si>
  <si>
    <t>Políticas de Seguridad de la Información</t>
  </si>
  <si>
    <t>Cumplir con los protocolos de seguridad y privacidad de la información emitidas por IDT</t>
  </si>
  <si>
    <t>Gestión de Atención y Servicio al Ciudadano</t>
  </si>
  <si>
    <t>Solicitudes Atención PQRS</t>
  </si>
  <si>
    <t>Elaborar respuestas a las Solicitudes Ciudadanas radicadas en los procesos de atención de PQRS</t>
  </si>
  <si>
    <t>Respuestas a PQRS</t>
  </si>
  <si>
    <t>Seguimiento RAE (PEI-PAI, PAAC, Plan de Mejoramiento FURAG, KPI´s y Gestión de Riesgos)</t>
  </si>
  <si>
    <t>Reportar los resultados del proceso con base en los diferentes planes definidos por el Direccionamiento Estratégico y Planeación</t>
  </si>
  <si>
    <t>Seguimiento y Mejora Institucional</t>
  </si>
  <si>
    <t>Reporte RAE, Matrices de Riesgo, Actualización de Procesos y procedimientos</t>
  </si>
  <si>
    <t>Control de Cambios</t>
  </si>
  <si>
    <t>Elaboró</t>
  </si>
  <si>
    <t>Revisó</t>
  </si>
  <si>
    <t>Aprobó</t>
  </si>
  <si>
    <t>Creación del Proceso de Gestión Contractual</t>
  </si>
  <si>
    <t>Inclusión de actividades correspondientes a la gestión contractual con recursos de Banca / Organismo Multilateral y modificación del formato.</t>
  </si>
  <si>
    <t>José Camilo Guzmán 
Secretario General</t>
  </si>
  <si>
    <t>María Margarita Zuleta
Director General</t>
  </si>
  <si>
    <t>Claudia Ximena López Pareja</t>
  </si>
  <si>
    <t>Karina Blanco
Asesor Experto con funciones de Planeación</t>
  </si>
  <si>
    <t>Diana C. Ramírez/Maria Valeska Medellin/Adriana X. Hoyos</t>
  </si>
  <si>
    <t>Karina Blanco
Asesor de Planeación</t>
  </si>
  <si>
    <t>Claudia Ximena López Pareja
Secretaria General</t>
  </si>
  <si>
    <t xml:space="preserve">CCE-DES-FM-03 Formato Caracterización de Proceso Versión 2. Fecha: Febrero 02 de 2020 </t>
  </si>
  <si>
    <t>1. Líder del Procedimiento</t>
  </si>
  <si>
    <t>2. Objetivo del Procedimiento</t>
  </si>
  <si>
    <t>3. Alcance del Procedimiento</t>
  </si>
  <si>
    <t>4. Política de Operación</t>
  </si>
  <si>
    <t>5. Descripción del Procedimiento</t>
  </si>
  <si>
    <t>Flujograma</t>
  </si>
  <si>
    <t>Proveedor interno</t>
  </si>
  <si>
    <t xml:space="preserve">Proveedor externo </t>
  </si>
  <si>
    <t>Entradas</t>
  </si>
  <si>
    <t>PHVA</t>
  </si>
  <si>
    <t>Descripción de la Actividad</t>
  </si>
  <si>
    <t>Punto de Control</t>
  </si>
  <si>
    <t>Salidas</t>
  </si>
  <si>
    <t>Clientes internos</t>
  </si>
  <si>
    <t>Clientes externos</t>
  </si>
  <si>
    <t>Necesidades por dependencia revisadas, ajustadas y consolidadas en el Plan Anual de Adquisiciones- PAA</t>
  </si>
  <si>
    <t xml:space="preserve">Procesos contractuales definidos y publicados
Cronograma de los procesos
</t>
  </si>
  <si>
    <t xml:space="preserve">Proceso de gestión de contratación
</t>
  </si>
  <si>
    <t>Banca/Organismo Multilateral</t>
  </si>
  <si>
    <t>Proceso de gestión de contratación
Proceso de Direccionamiento estratégico y Planeación
Proceso de gestión financiera</t>
  </si>
  <si>
    <t xml:space="preserve">Participes de la gestión contractual </t>
  </si>
  <si>
    <t>Proceso de gestión de contratación</t>
  </si>
  <si>
    <t>6. Medición</t>
  </si>
  <si>
    <t xml:space="preserve">7. Riesgos asociados </t>
  </si>
  <si>
    <t>8.  Requisitos de las normas técnicas aplicables al proceso</t>
  </si>
  <si>
    <t>Nombre de los indicadores correspondientes al proceso que pertenece</t>
  </si>
  <si>
    <t>9. Control de cambios</t>
  </si>
  <si>
    <t>Creación del Procedimiento</t>
  </si>
  <si>
    <t>Inclusión de actividades correspondientes a la gestión contractual con recursos de Banca/Organimo Multilateral y modificación del contrato.</t>
  </si>
  <si>
    <t>10. Autorizaciones</t>
  </si>
  <si>
    <t>Cargo o perfil</t>
  </si>
  <si>
    <t>Firma</t>
  </si>
  <si>
    <t>Firma Electrónica Ley 527 de 2009</t>
  </si>
  <si>
    <t>Desarrollar los procesos de selección de los proveedores de los bienes, obras o servicios para el desarrollo de la misión.</t>
  </si>
  <si>
    <t>Posibles oferentes</t>
  </si>
  <si>
    <t xml:space="preserve"> Pliegos de condiciones definitivo y/o Adendas
publicadas en SECOP</t>
  </si>
  <si>
    <t>Proceso de gestión de contratación
Dependencia solicitante</t>
  </si>
  <si>
    <t xml:space="preserve">Participes de la gestión de contractual </t>
  </si>
  <si>
    <t>Proponentes</t>
  </si>
  <si>
    <t>Documentos que integran la propuesta.
 Pliegos de condiciones definitivo y/o Adendas
publicadas en SECOP.</t>
  </si>
  <si>
    <t xml:space="preserve">Documento de recepción de ofertas SECOP
Informe de evaluación
</t>
  </si>
  <si>
    <t xml:space="preserve">Participes de la gestión contractual Proponentes           </t>
  </si>
  <si>
    <t xml:space="preserve">Proceso de gestión de contratación                       </t>
  </si>
  <si>
    <t>Documento de recepción de 
Ofertas.
Documento de habilitación publicado.
Informe de evaluación.</t>
  </si>
  <si>
    <t xml:space="preserve"> Informe de evaluación definitivo
</t>
  </si>
  <si>
    <t xml:space="preserve">Proceso de gestión de contratación          
</t>
  </si>
  <si>
    <t xml:space="preserve">Informe de evaluación definitivo
</t>
  </si>
  <si>
    <t xml:space="preserve">Acto administrativo de adjudicación o de declaratoria de desierta
</t>
  </si>
  <si>
    <t xml:space="preserve">Proceso de gestión de contratación
Dependencia solicitante
</t>
  </si>
  <si>
    <t xml:space="preserve">Proceso de gestión de contratación                              </t>
  </si>
  <si>
    <t>Proponente seleccionado</t>
  </si>
  <si>
    <t xml:space="preserve">Acto administrativo de adjudicación </t>
  </si>
  <si>
    <t xml:space="preserve">Contrato celebrado </t>
  </si>
  <si>
    <t xml:space="preserve">Proceso de gestión de contratación.
Supervisor.
</t>
  </si>
  <si>
    <t>Garantizar la efectividad en la provisión de los bienes, obras y servicios requeridos para el desarrollo la misión institucional de ANCP-CCE.</t>
  </si>
  <si>
    <t>Contratista</t>
  </si>
  <si>
    <t xml:space="preserve">
Contrato firmado en SECOP
</t>
  </si>
  <si>
    <t>Proceso de gestión de contratación
Supervisor</t>
  </si>
  <si>
    <t xml:space="preserve">Contrato suscrito </t>
  </si>
  <si>
    <t xml:space="preserve">Solicitud y expedición del registro presupuestal, revisión y aprobación de garantías contractuales según contrato. Comunicar la designación de supervisión para el seguimiento al cumplimiento del objeto contractual y obligaciones del contratista. </t>
  </si>
  <si>
    <t xml:space="preserve">Contratista </t>
  </si>
  <si>
    <t xml:space="preserve">Proceso de gestión de contratación 
Supervisor </t>
  </si>
  <si>
    <t>Contratista
Supervisor/Interventor</t>
  </si>
  <si>
    <t xml:space="preserve">
Seguimiento.
Supervisión a la ejecución del objeto contractual.
Documentos del contrato.
Informes de supervisión.</t>
  </si>
  <si>
    <t xml:space="preserve">Contratista            Interventor                        </t>
  </si>
  <si>
    <t xml:space="preserve">Solicitud escrita al ordenador del gasto.
Minuta de modificación del contrato publicada en SECOP.
Seguimiento/supervisión a la ejecución del objeto contractual. </t>
  </si>
  <si>
    <t xml:space="preserve">Contratista        Interventor                        </t>
  </si>
  <si>
    <t xml:space="preserve">Proceso de gestión de contratación 
Supervisor  </t>
  </si>
  <si>
    <t>Contratista
Supervisor
Interventor</t>
  </si>
  <si>
    <t xml:space="preserve">Requerimiento al contratista, Acta de audiencia de proceso sancionatorio, Resolución de incumplimiento contractual. </t>
  </si>
  <si>
    <t xml:space="preserve">Verificación de cumplimiento contractual ejecutado.
Informe de supervisión.
Soportes financieros y administrativos para trámite de liquidación.
</t>
  </si>
  <si>
    <t xml:space="preserve">Contratista/interventor                                  </t>
  </si>
  <si>
    <t>Proceso de gestión de contratación
Proceso de gestión documental</t>
  </si>
  <si>
    <t xml:space="preserve">Acta de liquidación cuando aplique o con cierre  financiero y administrativo. Expediente contractual </t>
  </si>
  <si>
    <t xml:space="preserve"> Archivo                      </t>
  </si>
  <si>
    <t xml:space="preserve">El procedimiento inicia con el programa del PAA  y termina con la aprobación de la garantía </t>
  </si>
  <si>
    <t xml:space="preserve">Todos los procesos </t>
  </si>
  <si>
    <t xml:space="preserve">Necesidades de las dependencias aprobados en el PAA </t>
  </si>
  <si>
    <t>Programar la adquisición de bienes y servicios en el PAA, conforme a las necesidades identificadas para la vigencia.</t>
  </si>
  <si>
    <t xml:space="preserve">PAA aprobado </t>
  </si>
  <si>
    <t xml:space="preserve">todos los procesos </t>
  </si>
  <si>
    <t>TVEC</t>
  </si>
  <si>
    <t xml:space="preserve">Grupo Interno de Gestión Contractual, Asuntos
Legales y Judiciales - </t>
  </si>
  <si>
    <t xml:space="preserve">Proveedor </t>
  </si>
  <si>
    <t>Proveedores</t>
  </si>
  <si>
    <t>Creación del evento en la TVEC
Ofertas</t>
  </si>
  <si>
    <t>Grupo Interno de Gestión Contractual, Asuntos
Legales y Judiciales</t>
  </si>
  <si>
    <t xml:space="preserve">Presentación de ofertas </t>
  </si>
  <si>
    <t>Grupo Interno de Gestión Contractual, Asuntos
Legales y Judiciales - Comité Evaluador</t>
  </si>
  <si>
    <t>Secretario general /ordenadora del gasto</t>
  </si>
  <si>
    <t xml:space="preserve">Publicación del informe final y Generación de Orden de Compra. 
</t>
  </si>
  <si>
    <t>Generación del Registro Presupuestal y aprobación de la póliza -</t>
  </si>
  <si>
    <t>Generación del Registro Presupuestal y aprobación de la póliza</t>
  </si>
  <si>
    <t>Se realiza una revisión final del proceso donde se verifique que todos los documentos se cargaron en sus versiones finales, que las fechas y demás información solicitada este acorde a los documentos iniciales y se hace entrega del proceso al supervisor designado</t>
  </si>
  <si>
    <t xml:space="preserve">Notificación por correo al supervisor de la orden de compra generada </t>
  </si>
  <si>
    <t>Supervisor
Área Solicitante</t>
  </si>
  <si>
    <t>Objetivo del proceso</t>
  </si>
  <si>
    <t>Metas asignadas al proceso</t>
  </si>
  <si>
    <t xml:space="preserve">Fuente del evento </t>
  </si>
  <si>
    <t>Evento</t>
  </si>
  <si>
    <t xml:space="preserve">Causas del evento </t>
  </si>
  <si>
    <t xml:space="preserve">Consecuencias negativas del evento </t>
  </si>
  <si>
    <t xml:space="preserve">Consecuencias positivas del evento </t>
  </si>
  <si>
    <t>Probabilidad evento antes del control</t>
  </si>
  <si>
    <t>Consecuencia del evento antes del control</t>
  </si>
  <si>
    <t>PxC</t>
  </si>
  <si>
    <t>Clasificacion antes de control</t>
  </si>
  <si>
    <t>Controles existentes</t>
  </si>
  <si>
    <t>Cómo se controla</t>
  </si>
  <si>
    <t xml:space="preserve">Dónde se controla </t>
  </si>
  <si>
    <t>Probabilidad evento después del control</t>
  </si>
  <si>
    <t>Consecuencia del evento después del control</t>
  </si>
  <si>
    <t>Clasificacion despues de control</t>
  </si>
  <si>
    <t>Eficiencia del control</t>
  </si>
  <si>
    <t>Código Riesgo</t>
  </si>
  <si>
    <t>Acciones propuestas para el tratamiento residual del riesgo</t>
  </si>
  <si>
    <t>Prioridad</t>
  </si>
  <si>
    <t>Opción para el tratamiento del riesgo</t>
  </si>
  <si>
    <t xml:space="preserve">Análisis de costo-beneficio </t>
  </si>
  <si>
    <t>Relacion y costo de los recursos necesarios para ejecutar la acción</t>
  </si>
  <si>
    <t>Responsables  de aprobación  del plan</t>
  </si>
  <si>
    <t xml:space="preserve">Responsables  de implementación  del plan </t>
  </si>
  <si>
    <t>Responsables de hacer seguimiento al plan</t>
  </si>
  <si>
    <t>Raro (1)</t>
  </si>
  <si>
    <t>Improbable (2)</t>
  </si>
  <si>
    <t>Posible (3)</t>
  </si>
  <si>
    <t>Probable (4)</t>
  </si>
  <si>
    <t>Casi seguro (5)</t>
  </si>
  <si>
    <t>Insignificante (1)</t>
  </si>
  <si>
    <t>Menor(2)</t>
  </si>
  <si>
    <t>Moderado(3)</t>
  </si>
  <si>
    <t>Mayor (4)</t>
  </si>
  <si>
    <t>Catastrófico (5)</t>
  </si>
  <si>
    <t>Moderado (3)</t>
  </si>
  <si>
    <t>Entregar los intrumentos de gestión contractual que requiera el Sistema de Compra Pública</t>
  </si>
  <si>
    <t>1. Elaborar circulares o concepto</t>
  </si>
  <si>
    <t xml:space="preserve">a. Grupos de interés </t>
  </si>
  <si>
    <t>1. Circular o concepto ilegal, mal hecha o sin buenas prácticas / recomendaciones</t>
  </si>
  <si>
    <t xml:space="preserve">Falta de análisis de la información con base en la cual se estructura el instrumento </t>
  </si>
  <si>
    <t>Ineficiencia del instrumento</t>
  </si>
  <si>
    <t xml:space="preserve">2. Circular o Concepto produce efectos adversos para el Sistema de Compra Pública </t>
  </si>
  <si>
    <t xml:space="preserve">Después de la expediicón de la Circular, se produce algun cambio en la normativa, mejor que el contenido en el instrumento </t>
  </si>
  <si>
    <t>La Circular deja de cumplir los objetivos del Sistema de Compra Püblica</t>
  </si>
  <si>
    <t>3. Fallo de autoridad judicial suspendiendo o declarando nulidad de la circular</t>
  </si>
  <si>
    <t>Inadecuado estudio del marco jurídico con base en el cual se expide el instrumento</t>
  </si>
  <si>
    <t>Imposibilidad de producir efectos jurídicos del instrumento</t>
  </si>
  <si>
    <t>2. Proponer modificaciones al marco normativo del Sistema de Compra Pública</t>
  </si>
  <si>
    <t>a. Alta Dirección</t>
  </si>
  <si>
    <t xml:space="preserve">1. Rechazo de nuestra propuesta </t>
  </si>
  <si>
    <t xml:space="preserve">Modificación mal hecha </t>
  </si>
  <si>
    <t xml:space="preserve">Nueva norma produce efectos adversos </t>
  </si>
  <si>
    <t>Grupos de interés</t>
  </si>
  <si>
    <t>Introducción de modificaciones no auspiciadas por parte de terceros</t>
  </si>
  <si>
    <t>BAJO</t>
  </si>
  <si>
    <t>Evitar el riesgo al decidir no iniciar o continuar la actividad perseguida que lo origino</t>
  </si>
  <si>
    <t>Tomar o incrementar el riesgo para perseguir una oportunidad</t>
  </si>
  <si>
    <t>Retirar la fuente del riesgo</t>
  </si>
  <si>
    <t>Cambiar la probabilidad</t>
  </si>
  <si>
    <t>MEDIO</t>
  </si>
  <si>
    <t>Cambiar las consecuencias</t>
  </si>
  <si>
    <t>Compartir el riesgos con una o varias partes</t>
  </si>
  <si>
    <t xml:space="preserve">Retener el riesgo mediante una decisión informada </t>
  </si>
  <si>
    <t>ALTO</t>
  </si>
  <si>
    <t>Comité Institucional de Gestión y Desempeño 
Comité Asesor de Contratación</t>
  </si>
  <si>
    <t>Manual de Contratación
Procedimiento de perfeccionamiento, ejecución y cierre del proceso de contratación</t>
  </si>
  <si>
    <t xml:space="preserve">Gobierno Nacional
</t>
  </si>
  <si>
    <t>Manual de Contratación 
Procedimiento de Planeación de la Gestión Contractual 
Procedimiento de selección de contratistas
Procedimiento de perfeccionamiento, ejecución y cierre del proceso de contratación</t>
  </si>
  <si>
    <t>Informes de Supervisión y/o Interventoría aprobados para efectos de cumplimiento y pago en el SECOP</t>
  </si>
  <si>
    <t xml:space="preserve">CDP y/o vigencia futura          Programación de PAC  
No objeción al futuro proceso de contratación por Banca/Organismo Multilateral 
</t>
  </si>
  <si>
    <t xml:space="preserve">Servidor  Público del  Grupo Interno de Gestión Contractual, Asuntos Legales y Judiciales </t>
  </si>
  <si>
    <t>Recepcionar las observaciones realizadas al informe de evaluación. Se ajusta el informe de habilitación cuando sea procedente y se publica en el SECOP.</t>
  </si>
  <si>
    <t xml:space="preserve"> 
</t>
  </si>
  <si>
    <t>Contratista/
Interventor</t>
  </si>
  <si>
    <t>Cierre del expediente contractual en SECOP</t>
  </si>
  <si>
    <t>Proceso de gestión de contratación
Proceso de gestión financiera- 
Supervisor/interventor</t>
  </si>
  <si>
    <t>Servidor Público del  Grupo Interno de Gestión Contractual, Asuntos Legales y Judiciales</t>
  </si>
  <si>
    <t>Inicia con la designación del supervisor y/o selección del interventor, continúa con la suscripción, ejecución y seguimiento del contrato y culmina con el cierre del expediente del proceso de contratación.</t>
  </si>
  <si>
    <t>1. El principio de transparencia debe regir en cada etapa el proceso de contratación y ceñirse a los compromisos asumidos por Colombia Compra Eficiente para la lucha contra la corrupción. 
2. La Agencia dará cumplimiento al Estatuto de Contratación Pública, para lo cual se compromete a observar las disposiciones normativas de modo que la información sobre las condiciones y procesos contractuales sea entregada a los interesados oportuna, suficiente y equitativamente, y a que la adjudicación de los contratos se de sin ningún tipo de sesgo o preferencias. Qué toda decisión se base en el análisis objetivo de las propuestas presentadas por los participantes, dando cumplimiento fiel al Manual de Contratación vigente para la entidad partiendo de los principios de transparencia, selección objetiva e imparcialidad.</t>
  </si>
  <si>
    <t xml:space="preserve">Resolución de adjudicación y documentos precontractuales </t>
  </si>
  <si>
    <t>Proceso de gestión de contratación - Proceso de Gestión Financiera</t>
  </si>
  <si>
    <t>Secretaria(o) General.
Servidor  Público y/o Contratista del Grupo Interno de Gestión Contractual, Asuntos Legales y Judiciales. Grupo Interno de Gestión Financiera.</t>
  </si>
  <si>
    <t>Proceso de gestión de contratación. Proceso de gestión financiera.
Supervisor</t>
  </si>
  <si>
    <t>Contrato
pliegos de condiciones y anexos</t>
  </si>
  <si>
    <t xml:space="preserve">Verificar que se ejecuten las obligaciones y actividades conforme al objeto del contrato de forma que los entregables, ya sean productos y/o servicios y/o actividades sean recibidas de a conformidad en términos de calidad, oportunidad y tiempos convenidos con el contratante, realizando una verificación permanente sobre el presupuesto, plazo, garantías y demás aspectos relacionados con su ejecución. El supervisor y/o interventor autoriza el pago del contrato conforme a la forma de pago, previo a la verificación de las obligaciones contractuales. </t>
  </si>
  <si>
    <t xml:space="preserve">
Seguimiento y supervisión a la ejecución del objeto contractual.
Solicitud de modificación del contrato.
Documentos del contrato.
Informes de supervisión.
</t>
  </si>
  <si>
    <t>Proceso de gestión de contratación
Proceso de gestión financiera- 
Supervisor</t>
  </si>
  <si>
    <t>Contratista     
Supervisor 
Interventor</t>
  </si>
  <si>
    <t xml:space="preserve">
Solicitud escrita al ordenador del gasto por parte del supervisor /interventor del contrato.
Minuta del contrato. 
Contrato (cuando aplique)
Seguimiento/supervisión a la ejecución del objeto contractual.</t>
  </si>
  <si>
    <t>Si se presentan situaciones que puedan generar un presunto incumplimiento del objeto del contrato o de alguna de sus obligaciones, el supervisor y/o interventor debe adoptar las medidas correspondientes. Para tal efecto debe requerir al contratista; si no es posible superarlo, debe proceder a presentar un informe pormenorizado y solicitar el inicio de un proceso administrativo sancionatorio(anexo documento de lineamientos).</t>
  </si>
  <si>
    <t xml:space="preserve">Proceso de gestión de contratación Supervisor </t>
  </si>
  <si>
    <t xml:space="preserve"> Acta de liquidación con sus respectivos soportes.</t>
  </si>
  <si>
    <t xml:space="preserve">Ordenador de gasto - supervisor  </t>
  </si>
  <si>
    <t>Área solicitante - Proceso de gestión de contratación.         Proceso de gestión financiera.</t>
  </si>
  <si>
    <t xml:space="preserve"> Proceso de gestión de contratación.         Proceso de gestión financiera.</t>
  </si>
  <si>
    <t>Área solicitante  -  Proceso de gestión de contratación.         Proceso de gestión financiera.</t>
  </si>
  <si>
    <t xml:space="preserve">Servidor Público del  Grupo Interno de Gestión Contractual, Asuntos Legales y Judiciales  </t>
  </si>
  <si>
    <t>INFORME VERIFICACION DE VERIFICACIÓN FINAL</t>
  </si>
  <si>
    <t xml:space="preserve">Comité evaluador dependencia que requiere el bien o servicio </t>
  </si>
  <si>
    <t>Servidor Publico y/o Contratista del Grupo Interno de Gestión Contractual, Asuntos
Legales y Judiciales asignado al procedimiento de Orden de Compra</t>
  </si>
  <si>
    <t>Servidor Publico y/o Contratista del Grupo Interno de Gestión Contractual, Asuntos
Legales y Judiciales asignado al procedimiento de Orden de Compra
Proveedores</t>
  </si>
  <si>
    <t>Servidor Publico y/ o contratista del Grupo Interno de Gestión Contractual, Asuntos
Legales y Judiciales asignado al procedimiento de orden de compra</t>
  </si>
  <si>
    <t>Secretario(a) General y Coordinador y Servidor Publico y/o contratista del Grupo Interno de Gestión Contractual, Asuntos
Legales y Judiciales (usuario compra)  asignado al procedimiento de orden de compra</t>
  </si>
  <si>
    <t xml:space="preserve">Secretaria(o) General.
Servidor  Público y/o Contratista del Grupo Interno de Gestión Contractual, Asuntos Legales y Judiciales. Grupo Interno de Gestión Financiera </t>
  </si>
  <si>
    <t xml:space="preserve">Identificar la necesidad de adquisición del bien o servicio en la fecha programada en el PAA, verificar si el bien se encuentra en la TVEC, de lo contrario solicitar contratación por otra modalidad. 
Preparar los requerimientos del AMP o IAD, requisitos y documentos para desarrollar el evento en la TVEC, y expedición del registro presupuestal ;  solicitar al Grupo Interno de Gestión Contractual, Asuntos Legales y Judiciales la Orden de Compra </t>
  </si>
  <si>
    <t xml:space="preserve">Recibir la solicitud y verificar que los requisitos, solicitud de generación de la Orden de Compra, Estudios Previos de Orden de Compra, solicitud de CDP y el simulador, cumplan con los requerimientos de contratación en la TVEC y el AMP o IAD especifico.
El análisis de la necesidad deberá describir la relación que existe entre el objeto de la contratación y la planeación estratégica de la Entidad, específicamente, cuando la fuente de financiación del contrato sea un proyecto de inversión, debe evidenciarse la relación entre el proyecto, sus objetivos, sus actividades o productos con el contrato que se pretende celebrar, lo cual será avalado por la Asesora Experta con funciones de Planeación.
Una vez revisados y aprobados los documentos por parte del Ordenador del Gasto, en caso de que aplique, documentar y publicar el RFI en la TVEC  el día que corresponde. Si se requiere RFI revisar las observaciones del proveedor y crear el evento en la TVEC  y diligenciar el simulador virtual si aplica </t>
  </si>
  <si>
    <t>Una vez presentadas las ofertas, el área solicitante debe verificar si la oferta del proveedor con menor valor corresponde a  precios artificialmente bajos (PAB) conforme los rangos especificados en la guía de PAB, de ser así se requiere al proveedor la justificación formal de los PAB.  De conformidad con lo  señalado en cada AMP
Conforme a las justificaciones del proveedor se determina la existencia o no de PAB, una vez revisado se procede a la adjudicación de la orden de compra al proveedor ganador</t>
  </si>
  <si>
    <t xml:space="preserve">
Solicitud y expedición del registro presupuestal, revisión y aprobación de garantías contractuales según orden de compra y cargue en la TVEC.  
</t>
  </si>
  <si>
    <t>Estudio Previo - simulador - CDP a través de la TVEC</t>
  </si>
  <si>
    <t>Actualización del proceso conforme al rediseño  institucional  "mapa de procesos" de la ANCP-CCE y el manual operativo del MIPG visión 3 de 2019.</t>
  </si>
  <si>
    <t>Andrés Cárdenas 
Contratista</t>
  </si>
  <si>
    <t>Actualización del proceso en entrada 9 "proveedores" , Actividad :Suscribir los contratos, Prorrogas , Adiciones, Aclaraciones y/o terminaciones Anticipadas y demás tramites contractuales , Descripción : adelantar los tramites  correspondientes para dar inicio al plazo contractual y al cumplimiento de las obligaciones contractuales, y realizar las modificaciones contractuales a que haya lugar( PRORROGAS , ADICIONES, ACLARACIONES Y /O TERMINACIONES ANTICIPADAS)
Publicando  en el SECOP , con reporte a las áreas entregadas y posteriormente se hace entrega a gestión documental, salida 9 nombre contratistas, descripción: Emisión de certificación por el cumplimiento de obligaciones y del documento de verificación de asuntos administrativos y Requisitos Legales Manual de Contratación.</t>
  </si>
  <si>
    <t xml:space="preserve"> Manual de Contratación 
  Resolución 270 de 2021
Procedimiento de selección de contratistas
Procedimiento de perfeccionamiento, ejecución y cierre del proceso de contratación</t>
  </si>
  <si>
    <t>Adelantar, una vez finalizado el plazo de ejecución, las actividades de verificación de cumplimiento de  las obligaciones contractuales de las partes, y demás aspectos relacionados con su ejecución; en los casos que aplique, el ordenador del gasto suscribe acta de liquidación con el contratista, y culmina con el cierre del expediente del proceso de contratación. Publicar en el SECOP los documentos de cierre.</t>
  </si>
  <si>
    <t>Emisión de certificación por el cumplimiento de obligaciones y del documento de verificación de asuntos administrativos</t>
  </si>
  <si>
    <t>Actualización del proceso conforme al rediseño institucional  "mapa de procesos" de la ANCP-CCE y el manual operativo del MIPG visión 3 de 2019.</t>
  </si>
  <si>
    <t xml:space="preserve">El supervisor y/o interventor elabora el acta de liquidación con los soportes necesarios para la suscripción de la misma.  Recibo a satisfacción y los demás soportes donde conste el cumplimiento de las obligaciones contractuales, así como  la verificación de los  pagos de los aportes a seguridad social y parafiscales durante la ejecución del contrato y demás soportes a que haya lugar. Se suscribe por las partes declarando estar a  paz y salvo con relación a las obligaciones contractuales. Se publica en el SECOP. </t>
  </si>
  <si>
    <t>Verifica que el contrato este liquidado cuando aplique, cumpliendo  los requisitos de gestión documental de la Agencia para efectuar el cierre del expediente contractual .</t>
  </si>
  <si>
    <t>Proceso de gestión de contratación. Proceso de gestión documental   
Supervisor</t>
  </si>
  <si>
    <t xml:space="preserve">Secretaria(o) General 
Subdirectores, Servidor  Público del  Grupo Interno de Gestión Contractual, Asuntos Legales y Judiciales  y/o contratista del Grupo Interno de Gestión Contractual, Asuntos Legales y Judiciales / Servidor  Público del Grupo de gestión financiera  
Asesor Experto con Funciones de Planeación - Dependencia que requiere el bien o servicio </t>
  </si>
  <si>
    <t xml:space="preserve">Ajustes de las políticas de operación correspondientes al proceso, ajuste a la primera actividad e inclusión de los puntos de control </t>
  </si>
  <si>
    <t>Adelantar los procesos de escogencia de contratistas, de acuerdo con la correspondiente modalidad de selección, para suplir las necesidades de la Agencia en cumplimiento del Plan Estratégico Institucional y en el marco de la Política Pública.</t>
  </si>
  <si>
    <t>1. Todas las actividades que se desarrollan en la contratación de la Agencia se harán con observancia del régimen contractual vigente, los principios de la función pública, las directrices, manuales, y guías expedidas por la Agencia, en especial el  Manual de Contratación de la entidad. 
2. En las diferentes etapas del procedimiento contractual, los colaboradores de las diferentes dependencias son responsables de realizar las actuaciones que correspondan, dar la información y mantener actualizados los Sistemas de Información Contractual administrados por la Agencia y que soportan el Sistema de Contratación y compra pública del Estado.
3. La elaboración de contratos debe surtir sin excepción el cumplimiento de los estudios previos y la verificación de los requisitos establecidos, de tal manera que estén debidamente justificados en las necesidades de la Agencia y acordes al Plan Anual de Adquisiciones.
4. La documentación que soporta los procesos de contratación de la Agencia deben publicarse en SECOP o en la plataforma definida por la misma Agencia. Lo anterior, sin perjuicio de las responsabilidades en materia de gestión documental, acorde con los lineamientos de la Agencia. 
5. El principio de transparencia debe regir en cada etapa el proceso de contratación y ceñirse a los compromisos asumidos por la Agencia para la lucha contra la corrupción. 
6. La Agencia dará cumplimiento  al Estatuto General de Contratación de la Administración Pública , para lo cual se compromete a observar las disposiciones normativas de modo que la información sobre las condiciones y procesos contractuales sea entregada a los interesados oportuna, suficiente y equitativamente, y a que la adjudicación de los contratos se lleve a cabo sin ningún tipo de sesgo o preferencia. Toda decisión se basa en el análisis objetivo de las propuestas presentadas por los participantes, dando cumplimiento fiel al Manual de Contratación vigente para la entidad, partiendo de los principios de transparencia, selección objetiva e imparcialidad.</t>
  </si>
  <si>
    <t>Registro presupuestal, aprobación de garantías, Comunicación de designación de supervisor</t>
  </si>
  <si>
    <t xml:space="preserve">Secretaria(o) General
Servidor  Público y/o Supervisor del Grupo Interno de Gestión Contractual, Asuntos Legales y Judiciales   Supervisor/Interventor
</t>
  </si>
  <si>
    <t xml:space="preserve">Dirección General, Subdirectores y Secretaría General </t>
  </si>
  <si>
    <t xml:space="preserve">PAA aprobado  </t>
  </si>
  <si>
    <t xml:space="preserve">Grupo Interno de Gestión Contractual, Asuntos
Legales y Judiciales - Grupo de gestión financiera </t>
  </si>
  <si>
    <t>Una vez adjudicado el evento se le solicita a la dependencia que requiere la contratación la generación del informe final donde se recopila toda la trazabilidad que tuvo la creación del proceso, se revisa por parte del coordinador y funcionario o contratista del Grupo Interno de Gestión Contractual, Asuntos
Legales y Judiciales y se envía para aprobación del ordenador del gasto.
Una vez aprobado el informe, se genera la orden de compra en TVEC por parte del Grupo Interno de Gestión Contractual, Asuntos
Legales y Judiciales</t>
  </si>
  <si>
    <t xml:space="preserve">
Secretaria(o) General 
Servidor  Público y/o contratista del  Grupo Interno de Gestión Contractual, Asuntos Legales y Judiciales. 
</t>
  </si>
  <si>
    <t>Recibir las observaciones a los términos de referencia para su análisis y gestión según el caso, en coordinación con el responsable y/o experto técnico de la dependencia para atender la respuesta, también, recibir de los  proponentes las observaciones y comentarios según el caso en coordinación con el responsable de la dependencia y atender la respuesta.
En caso que la observación amerite modificación a los pliegos de condiciones o términos de referencia se elaborará adenda dentro de los términos establecidos en la normativa vigente y posteriormente se cargará a SECOP par aaprobaciónde l Ordenador del Gasto.</t>
  </si>
  <si>
    <t xml:space="preserve">
Subdirectores
Servidor  Público y/o contratista del  Grupo Interno de Gestión Contractual, Asuntos Legales y Judiciales  Comité evaluador
</t>
  </si>
  <si>
    <t xml:space="preserve">
Secretaria(o) General 
Subdirectores
Servidor  Público y/o contratista del Grupo Interno de Gestión Contractual, Asuntos Legales y Judiciales
Comité de Contratación (Cuando aplique)  </t>
  </si>
  <si>
    <t xml:space="preserve">
Secretaria(o) General 
Supervisor/Interventor
Servidor Público y/o Contratista del Grupo Interno de Gestión Contractual, Asuntos Legales y Judiciales 
 </t>
  </si>
  <si>
    <t>Solicitud de contratación - Estudios  previos - del sector y del mercado.
Documentos previos. - CDP- simulador - RFI ( cuando aplique)</t>
  </si>
  <si>
    <t xml:space="preserve"> Funcionario o contratista del Grupo Interno de Gestión Contractual, Asuntos Legales y Judiciales / Supervisor </t>
  </si>
  <si>
    <t>Se efectúa la recomendación pertinente sobre la adjudicación del contrato por parte de los evaluadores de cada proceso y el cómite de Contratación (cuando aplique). Se adjudica o declara desierto el proceso de acuerdo a la modalidad de contratación por parte del Ordenador del Gasto.
Se elabora proyecto de acto administrativo de adjudicación/de aceptación de la oferta o de declaratoria de desierta dependiendo de la modalidad del proceso de selección por parte del Grupo Interno de Gestión Contractual Asuntos Legales y Judiciales, se verifica y suscribe por ordenador del gasto. Se publica en el SECOP.</t>
  </si>
  <si>
    <t xml:space="preserve">Perfeccionamiento de la minuta del contrato, en cuanto a: las partes del contrato, objeto, valor, plazo de ejecución, forma de pago, obligaciones de las partes, supervisión y/o interventoría, garantías cuando aplique, certificado de disponibilidad presupuestal. Aprueba Ordenador del Gasto previa revisión por parte del Grupo Interno de Gestión Contractual Asuntos Legales y Judiciales
</t>
  </si>
  <si>
    <t xml:space="preserve">Secretaria(o) General Ordenador del gasto 
Servidor  Público y/o Contratista del Grupo Interno de Gestión Contractual, Asuntos Legales y Judiciales.
 Contratista
 </t>
  </si>
  <si>
    <t xml:space="preserve">Organizar los documentos precontractuales aprobados por parte del Grupo de Gestión Contractual Asuntos Legales y Judiciales para la elaboración de la resolución de adjudicación, cargarla en SECOP para aprobación del ordenador del gasto y aceptación por parte del contratista. </t>
  </si>
  <si>
    <t>Contratista/  
Interventor y/o Suervisor</t>
  </si>
  <si>
    <t>Contratista/  
Interventor y/o Supervisor</t>
  </si>
  <si>
    <t>Si se presentan situaciones que lleven a la modificación del contrato, se debe hacer una solicitud por parte del supervisor del contrato o directamente de parte del contratista al ordenador del gasto,  explicando las razones o fundamentos que dieron origen a la necesidad de dicha modificación.   
Se elabora minuta de modificación del contrato por parte del Servidor Público y/o Contratista del Grupo Interno de Gestión Contractual, Asuntos Legales y Judiciale y se gestiona suscripción entre el ordenador del gasto o su delegado y el contratista para su publicación en el SECOP.</t>
  </si>
  <si>
    <t xml:space="preserve">Contratista            Interventor y/o Supervisor                        </t>
  </si>
  <si>
    <t>Jenny Fabiola Páez Vargas -Secretaria General CCE</t>
  </si>
  <si>
    <t>Actualización del procedimiento conforme a los hallazgos resultantes de la auditoria interna</t>
  </si>
  <si>
    <t>GESTIÓN DE LA CONTRATACIÓN</t>
  </si>
  <si>
    <t>El proceso inicia con la participación en la planeación de las necesidades de adquisiciones de bienes, obras y servicios para la Agencia, para la estructuración y adjudicación de los procesos (precontractual), continúa con la celebración y ejecución de los contratos (contractual) y termina con la liquidación - cuando proceda-  y cierre de los contratos (post contractual).</t>
  </si>
  <si>
    <t>Humanos:  Ordenador del gasto/  Subdirectores y Asesores Técnicos  / Grupo Interno de Gestión Contractual, Asuntos Legales y Judiciales./ supervisor</t>
  </si>
  <si>
    <t>INTERRELACIONES GENERALES</t>
  </si>
  <si>
    <t>Ley 80 de 1993
Ley 1150 de 2007
Ley 1474 de 2011
Ley 1712 de 2014
Ley 1882 de 2018
Decreto Reglamentario 1068 de 2015
Decreto Reglamentario 1081 de 2015                                                                                                                 Decreto Reglamentario 1082 de 2015 y las demás que las adición, modifiquen, complementen o deroguen.
Documentos Tipo, Circulares Internas / Resoluciones Internas / Guías CCE/Manual de Contratación
Estatuto Orgánico del Presupuesto, Ley Anual del presupuesto, Ley de Garantías Electorales</t>
  </si>
  <si>
    <t>Eficacia de la Contratación</t>
  </si>
  <si>
    <t>Gestión de Relacionamiento Estado Ciudadano</t>
  </si>
  <si>
    <t>Nom - Cod</t>
  </si>
  <si>
    <t>Actualización del proceso en objetivo; se amplía y ajusta la descripción de todas las actividades clave; se consolida la normatividad relacionada; Actualización y ajuste de los insumos y productos.</t>
  </si>
  <si>
    <t>Jose Enrique Fuentes Rosado-Analista T2 -06 
Secretaría General 
Maria del Carmen Marroquín Gestor T1 - 11 
Secretaría General
Ronald Gordillo Alvarez Gestor T1 - 15 
Secretaría General</t>
  </si>
  <si>
    <t>Juan Pablo Velásquez Silva -Asesor Experto G3- 08
Claudia Margarita Taboada Tapia
Asesora Experta G3-05
Grupo de Planeación
Ivonne Patricia Bernal López
Contratista
Grupo de Planeación</t>
  </si>
  <si>
    <t>Secretaria General CCE</t>
  </si>
  <si>
    <t>1. La elaboración de contratos debe surtir sin excepción el cumplimiento de los estudios previos y la verificación de los requisitos establecidos, de tal manera que estén debidamente justificados en las necesidades de la Agencia y acordes al Plan Anual de Adquisiciones.
2. La documentación que soporta los procesos de contratación de la Agencia deben publicarse en SECOP o en la plataforma definida por la misma Agencia</t>
  </si>
  <si>
    <t>Coordinador (a) grupo interno de gestión contractual asuntos legales y judiciales</t>
  </si>
  <si>
    <t>Desarrollar un ejercicio que permita identificar la necesidad, oportunidad y pertinencia en la contratación de una obra, bien y/o servicio conforme los objetivos estratégicos, metas, planes de acción de ANCP-CCE y/o el Plan Nacional de Desarrollo.</t>
  </si>
  <si>
    <t>Inicia con la formulación de políticas, directrices y lineamientos sobre la gestión contractual, continúa con la definición de necesidades de abastecimiento que al ser aprobadas conforman el Plan Anual de Adquisiciones, en adelante –PAA y termina con la definición de los términos y condiciones para el proceso de selección, incluyendo la etapa precontractual.</t>
  </si>
  <si>
    <t xml:space="preserve">1. Todas las actividades que se desarrollan en la contratación de la Agencia se harán con observancia del régimen contractual vigente, los principios de la función pública, las directrices, manuales, y guías expedidas por la Agencia en especial el  manual de contratación de la entidad. 
2. En las diferentes etapas del procedimiento contractual los colaboradores son responsables de realizar las actuaciones que corresponda, dar la información y mantener actualizados los Sistemas de Información Contractual administrados por la Agencia y que soportan el sistema de Contratación y Compra pública del Estado.
</t>
  </si>
  <si>
    <t xml:space="preserve">Líderes de Proceso/ Subdirectores
Comité Directivo
Director General Secretaria General 
</t>
  </si>
  <si>
    <t xml:space="preserve">Necesidades de contratación por dependencia 
Políticas operativas
Plan de acción para la gestión contractual
Apropiación vigencia
Acta de Comité Directivo 
Manual de Contratación ANCP-CCE
</t>
  </si>
  <si>
    <t xml:space="preserve">
Secretario General 
Subdirectores
Asesor Experto con Funciones de Planeación</t>
  </si>
  <si>
    <t>Solicitar a las dependencias la información de las necesidades de contratación de bienes, obras y servicios requeridos para el cumplimiento de sus funciones, objetivos y metas para la vigencia e igualmente solicitar al  Asesor experto con funciones de Planeación los objetivos asociados al proyecto de inversión de la entidad para validar que dicha necesidad se ajuste al cumplimiento de alguno de éstos objetivos.
Dependiendo de la necesidad de contratación planteada por la dependencia, se dará inicio al proceso de contratación a través de algunas de las modalidades de selección del contratista establecidas por la normatividad vigente.</t>
  </si>
  <si>
    <t>Solicita a las dependencias la información de las necesidades de bienes, obras y servicios necesarios para su funcionamiento  y al Asesor experto con funciones de planeación las actividades desagregadas a desarrollar en materia de inversión para el desarrollo de la misión institucional.</t>
  </si>
  <si>
    <t>Necesidades de funcionamiento por dependencia recibidas
Proyectos de inversión desagregado</t>
  </si>
  <si>
    <t>Proceso de gestión contractual
Proceso de Direccionamiento estratégico</t>
  </si>
  <si>
    <t>Proceso de gestión de contratación
Proceso de Direccionamiento estratégico</t>
  </si>
  <si>
    <t xml:space="preserve">Necesidades de funcionamiento por dependencia recibidas
Proyecto de inversión desagregado
Guía para codificación de bienes y servicios
Guía para elaborar el plan anual de adquisiciones
</t>
  </si>
  <si>
    <t xml:space="preserve">Servidor  Público  del  area de contratos y/o contratista del área de Contratos /Contratista Administrador del PAA/
Asesor Experto con Funciones de Planeación </t>
  </si>
  <si>
    <t>El reponsable analiza que la información cumpla con los requisitos establecidos. En caso que NO cumpla todos los requerimientos, la solicitud es devuelta a las dependencias solicitantes para su ajuste de conformidad a los lineamientos y requerimientos para la adquisión de bienes y servicios vigente. 
Los requerimientos que SI cumplen son analizados de forma priorizada; posteriormente se procede al ajuste, codificación y consolidación de forma sistematizada de las necesidades planteadas por las dependencias.</t>
  </si>
  <si>
    <t>Analiza y verifica que la información cumpla con los requisitos establecidos, de no ser así, se devuelve a las dependencias para ser ajustada en función de los mismos. Prioriza, ajusta, codifica y consolida de forma sistematizada las necesidades planteadas por las dependencias.</t>
  </si>
  <si>
    <t>Proceso de gestión de contratación
Proceso de Direccionamiento Estratégico y Planeación</t>
  </si>
  <si>
    <t xml:space="preserve">Proceso de gestión de contratación
Comité Directivo
</t>
  </si>
  <si>
    <t>Plan Anual de Adquisiciones - PAA</t>
  </si>
  <si>
    <t>Comité Directivo</t>
  </si>
  <si>
    <t>Aprueba Plan Anual de Adquisiciones, publica en el SECOP y  cuando exista participación de Banca/Organismo Multilateral en el sistema correspondiente,  dentro de los términos establecidos en la normativa vigente y socializa al interior de la entidad. Analiza periódicamente la ejecución del Plan Anual de Adquisiciones y hace los ajustes a que haya lugar. Elabora cuadro de cuantías de contratación y las socializa.</t>
  </si>
  <si>
    <t>Plan Anual de Adquisiciones  aprobado, publicado y socializado
Cuadro de cuantías de contratación socializado
Plan Anual de Adquisiciones 
actualizado y aprobado</t>
  </si>
  <si>
    <t xml:space="preserve">Todos los Procesos </t>
  </si>
  <si>
    <t xml:space="preserve">Participes de la gestión contractual entes de control </t>
  </si>
  <si>
    <t xml:space="preserve">Proceso de gestión de contratación </t>
  </si>
  <si>
    <t>Plan Anual de Adquisiciones actualizado, aprobado, publicado y socializado
Cuadro de cuantías de contratación socializado</t>
  </si>
  <si>
    <t>Servidor  Público  del  area de contratos y/o contratista del área de contratos/Contratista Adminsitrador del PAA</t>
  </si>
  <si>
    <t xml:space="preserve">Definir los procesos de contratación por objeto y valor y tipo de recursos (Inversión funcionamiento y Banca/Organismo Multilateral), y elaborar cronograma de los procesos. </t>
  </si>
  <si>
    <t xml:space="preserve">Define los procesos de contratación por objeto, valor y recursos nacionales o recursos de Banca/Organismo Multilateral, y elabora cronograma de los procesos. Da aviso de las convocatorias en el SECOP y cuando exista participación de Banca/Organismo Multilateral en el sistema correspondiente </t>
  </si>
  <si>
    <t>Participes de la gestión contractual entes de control.</t>
  </si>
  <si>
    <t xml:space="preserve">Proceso de gestión de contratación
Líderes de Proceso Subdirectores
Comité Directivo
Director General Secretaria General </t>
  </si>
  <si>
    <t>Manual de Contratación y normatividad vigente</t>
  </si>
  <si>
    <t xml:space="preserve">
Secretario General
Subdirectores     
Servidor  Público  del  area de contratos y/o contratista del área de Contratos
</t>
  </si>
  <si>
    <t>Desarrolla las actividades necesarias para contar con el estudio sectorial y del mercado,  y demás documentos previos, evidenciando claramente la estimación de todos los costos tanto directos como indirectos del objeto a contratar, gastos y utilidad; las necesidades y las condiciones legales, comerciales, financieras, organizacionales, técnicas y de riesgo del objeto del Contrato que se pretende celebrar,  el plazo, de ejecución, el flujo de caja y la forma de pago y garantías (n/a para Banca/Organismo Multilateral), imprevistos, y elabora los pliegos de condiciones/términos de referencia (Banca/Organismo Multilateral), basados en los estudios previos y contener los criterios para seleccionar la oferta más favorable, los requisitos habilitantes y los factores de evaluación, las causas que dan lugar a rechazar una oferta, la mención de si  Colombia Compra Eficiente y el contrato, están cubiertos por un acuerdo comercial y de apoyo a las Mipymes, la minuta del contrato, y los términos de la supervisión y/o de la interventoría del contrato.</t>
  </si>
  <si>
    <t>Estudios Previos EP 
Documentos previos
Pliego de condiciones/Términos de referencia</t>
  </si>
  <si>
    <t xml:space="preserve">Participes de la gestión contractual
 </t>
  </si>
  <si>
    <t>Proceso de gestión de contratación
Proceso de Gestión Financiera</t>
  </si>
  <si>
    <t xml:space="preserve">Estudios sectoriales y del mercado
Documentos previos
Pliego de condiciones/Términos de referencia
Manuales y guías Banca/ Organismos Multilaterales
</t>
  </si>
  <si>
    <t xml:space="preserve">
Secretario General 
Subdirectores, Servidor  Público  del  area de contratos y/o contratista del área de contratosl /  
Asesor Experto con Funciones de Planeación </t>
  </si>
  <si>
    <t>Tramitar la expedición del certificado de disponibilidad presupuestal y/o de vigencias futuras y disponibilidad de PAC para la futura contratación y viabilidad técnica para presupuesto de inversión.
Para contrataciones con recursos de Banca/Organismo Multilateral debe solicitarse la viabilidad financiera correpondiente al futuro proceso de contratación.</t>
  </si>
  <si>
    <t>Tramita la expedición del certificado de disponibilidad presupuestal y/o de vigencias futuras y disponibilidad de PAC para la futura contratación y viabilidad técnica para presupuesto de inversión.</t>
  </si>
  <si>
    <t>Documentos precontractuales y soportes contractuales para los procesos de Mínima Cuantía, Contratación directa, Licitación Pública, Concurso de Meritos y Selección Abreviada (En todas sus modalidades) debidamente diligenciados.</t>
  </si>
  <si>
    <t xml:space="preserve">Secretario General 
Servidor  Público  del  area de contratos y/o contratista del área de contratos 
 </t>
  </si>
  <si>
    <t>El Grupo Interno de Gestión Contractual Asuntos Legales y Judiciales asignará el proceso a un profesional del grupo, el cual  tendrá un plazo máximo en días hábiles para realizar las observaciones correspondientes y solicitar la documentación faltante o las correciones a que haya lugar a cada una de las dependencias solicitantes (Los cuales se encuantran establecidos en la circular 029 de 2024 o la que la sustituya), las dependencias solicitantes a su vez tendrán un plazo de hasta dos (2) días hábiles para atender debidamente las observaciones realizadas por el Grupo Interno de Gestión Contractual Asuntos Legales y Judiciales y radicar nuevamente la documentación precontractual. ver CIRCULAR 029 de 2024</t>
  </si>
  <si>
    <t xml:space="preserve">Comunicación vía correo electrónico de la revisión y visto bueno por parte del abogado a cargo de la revisión del proceso y aprobación del Secretario (a) General.
</t>
  </si>
  <si>
    <t>Proceso de gestión de contratación          Proceso de gestión financiera</t>
  </si>
  <si>
    <t xml:space="preserve">Estudios sectoriales y del mercado
Documentos previos
Pliego de condiciones/Términos de referencia Viabilidad técnica, disponibilidad presupuestal y/o vigencia futura y programación de PAC
No objeción al futuro proceso de contratación por Banca/Organismo Multilateral </t>
  </si>
  <si>
    <t xml:space="preserve">Secretario (a) General 
Servidor  Público  del  area de contratos y/o contratista del área de contratos 
 </t>
  </si>
  <si>
    <t>Publica los documentos de la planeación del proceso: estudios del sector, mercado, documentos previos, pliego de condiciones/términos de referencia, CDP y/o vigencias futuras.
Recibe observaciones y aclaraciones de los participes en la gestión contractual dentro del término establecido en la normativa vigente.</t>
  </si>
  <si>
    <t xml:space="preserve">X
</t>
  </si>
  <si>
    <t>Documentos del proceso ajustados</t>
  </si>
  <si>
    <t xml:space="preserve">Secretario (a) General
Servidor  Público  del  area de contratos y/o contratista del área de contratos </t>
  </si>
  <si>
    <t>Expedir el acto administrativo de apertura del proceso que incluye: objeto de la contratación, modalidad de selección, cronograma, lugar físico o electrónico en el que se pueden retirar o consultar los estudios previos y los pliegos de condiciones, convocatoria para las veedurías ciudadanas, certificado de disponibilidad presupuestal y/o autorización de cupo de vigencias futuras, y los demás pertinentes con la modalidad de selección o de justificación de la contratación (n/a para Banca Multilateral  ni selección de mínima cuantía y contratación directa), publica en el SECOP y cuando exista participación de Banca/Organismo Multilateral en el sistema correspondiente.</t>
  </si>
  <si>
    <t>Expide acto administrativo de apertura del proceso  que incluye: objeto de la contratación, modalidad de selección, cronograma, lugar físico o electrónico en el que se pueden retirar o consultar los estudios previos y los pliegos de condiciones, convocatoria para las veedurías ciudadanas, certificado de disponibilidad presupuestal y/o autorización de cupo de vigencias futuras, y los demás pertinentes con la modalidad de selección o de justificación de la contratación (n/a para Banca Multilateral  ni selección de mínima cuantía y contratación directa), publica en el SECOP y cuando exista participación de Banca/Organismo Multilateral en el sistema correspondiente.</t>
  </si>
  <si>
    <t>Acto administrativo de apertura del proceso o de justificación de la contratación, cronograma y pliego de condiciones  publicados</t>
  </si>
  <si>
    <t>Ver indicadores en la SVE</t>
  </si>
  <si>
    <t>Actualización del proceso conforme al rediseño instutucional  "mapa de procesos" de la ANCP-CCE y el manual operativo del MIPG vesión 3 de 2019.</t>
  </si>
  <si>
    <t xml:space="preserve">ajustes de las politicas de operación correspondientes al proceso, ajuste a la primera actividad e inclusión de los puntos de control </t>
  </si>
  <si>
    <t xml:space="preserve">Secretario(a) General  </t>
  </si>
  <si>
    <t>Establecer las directrices para iniciar y adelantar hasta su culminación el procedimiento administrativo sancionatorio contractual, en garantía del debido proceso a los contratistas que hayan incurrido en posibles incumplimientos contractuales y legales, que afecten el servicio público de Colombia Compra Eficiente</t>
  </si>
  <si>
    <t xml:space="preserve">Inicia con la comunicación al superior jerárquico de la ocurrencia de un hecho que pueda generar el inicio de una actuación administrativa sancionatoria contractual, continua con el estudio preliminar y termina con notificacion de la decision contenida en el acto administrativo que decida de fondo el procedimiento y/o  resuelva el recurso de reposición que corresponda,  según sea el caso. </t>
  </si>
  <si>
    <t>1. Para el inicio del proceso se requiere de la intervención del personal de planta y de los contratistas que hagan parte de la Secretaría General, asignados para la gestión de labores jurídicas. 
2. Para el cumplimiento del objetivo del proceso, se debe conocer, identificar y aplicar los principios y normas rectoras relacionadas la materia; sobre todo la Ley 1437 de 2011, la Ley 1474 de 2011 o las leyes que las sustituyan y la Constitucion Politica. 
3. De conformidad con la delegación que emana del Director General, la potestad sancionatoria la ejerce el Secretario General
4. Cualquier hecho o situación que tenga relacion con el proceso sancionatorio deberá ser puesta en conocimiento del Secretario General
5. La Secretaria General determinará los canales idóneos de comunicación para la recepción, notificacion y gestion de documentos físicos y electrónicos
6. El Supervisor y/o Interventor del contrato debe rendir un informe de vigilancia  que dé cuenta del posible incumplimiento al ordenador del gasto junto con los respectivos anexos (material probatorio) 
7. El ordenador del Gasto junto con el apoyo del apoderado y del equipo jurídico de la Secretaria General se encargará de realizar toda la gestión relacionada con el procedimiento administrativo sancionatorio, de acuerdo con lo dispuesto en la Ley 1474 y 1437 de 2011 o las leyes que las sustituyan. 
8. El supervisor del contrato deberá velar por el cumplimiento de las funciones del Contratista, de conformidad con lo establecido en la Ley y en la Guía para el ejercicio de las funciones de Supervisión e Interventoría de los contratos del Estado, tambien acompañara y apoyará todo el tramite sancionatorio, y reportara cualquier novedad al Secretario General. 
9. La Secretaria General mediante un cuadro en formato excel controla la información mínima y necesaria de los incumplimientos que se van adelantando. Esta información se comparte con los supervisores de los contratos interesados y con la Dirección General. 
10. La Dirección General designa un delegado para realizar el debido seguimiento a las actividades desarrolladas por los Supervisores y la Secretaría General.</t>
  </si>
  <si>
    <t>Todos los procesos/
 El supervisor/ Interventor del Contrato</t>
  </si>
  <si>
    <t xml:space="preserve">Cualquier interesado y/o afectado </t>
  </si>
  <si>
    <t xml:space="preserve">Informe de supervisión del presunto incumplimiento 
</t>
  </si>
  <si>
    <r>
      <t xml:space="preserve">Supervisor/ Interventor del Contrato
</t>
    </r>
    <r>
      <rPr>
        <sz val="12"/>
        <color rgb="FFFF0000"/>
        <rFont val="Arial"/>
        <family val="2"/>
      </rPr>
      <t/>
    </r>
  </si>
  <si>
    <t>El supervisor del contrato debe oficiar a la Secretaría General sobre el presunto incumplimiento por parte del contratista frente a las obligaciones del contrato mediante un informe de supervisión que contenga los anexos pertinentes (material probatorio); dicho informe debe ser entregado al Secretario General en físico y por correo electrónico.</t>
  </si>
  <si>
    <t>Informe de Supervisión y anexos</t>
  </si>
  <si>
    <t>Partes del proceso 
Cualquier interesado</t>
  </si>
  <si>
    <t>Secretaría General</t>
  </si>
  <si>
    <t xml:space="preserve">Secretario General (a)
Apoderado de la Secretaria General 
Equipo de apoyo juridico de la Secretaria General 
</t>
  </si>
  <si>
    <t xml:space="preserve">El Secretario (a) General, conjuntamente con el equipo de apoyo jurídico, realiza un estudio del caso en concreto y valora los elementos probatorios que lo soportan; a partir de los hallazgos y/o evidencias determina si existe mérito o no para iniciar un proceso sancionatorio. Se deberá dejar constancia escrita de la valoración y estudio del Informe de Supervisión, estableciendo un Auto de Avocar Conocimiento en caso de reunirse los elementos necesarios para dar inicio al procedimiento sancionatorio contractual. En caso que no se reunan los lementos suficientes, se debe Enviar una comunicacion Informado de lo correspondiente al Supervisor/ Interventor del Contrato. </t>
  </si>
  <si>
    <t>Correo electrónico con observaciones y/o concepto de Secretaría General</t>
  </si>
  <si>
    <t xml:space="preserve">Apoderado Secretaria General 
Equipo de apoyo juridico de la Secretaria General </t>
  </si>
  <si>
    <t xml:space="preserve">En caso de que la Secretaría General considere necesario iniciar el procedimiento sancionatorio, remite Citación a Audiencia mediante documento escrito, en físico y por correo electrónico al contratista y a su garante con el lleno de los requisitos establecidos en el articulo 86 de la Ley 1474 de 2011 o las leyes que las sustituyan, junto con los respectivos soportes (anexos). </t>
  </si>
  <si>
    <t>Notificación Citación inicio Proceso Sancionatorio</t>
  </si>
  <si>
    <t xml:space="preserve">Supervisor del contrato 
Dirección General </t>
  </si>
  <si>
    <t>º</t>
  </si>
  <si>
    <t xml:space="preserve">Apoderado Secretaria General
Secretario General </t>
  </si>
  <si>
    <t xml:space="preserve">Se lleva a cabo la Audiencia conforme lo establecido en el artículo 86 de la Ley 1474 de 2011o las leyes que las sustituyan, donde comparecen el Contratista implicado y/o su garante, así como el Supervisor del Contrato y/o su Delegado; se toma registros de asistencia de quienes comparecen, se realiza grabación de toda la Audiencia en copia de audio CD y posteriormente se elabora un Acta. 
</t>
  </si>
  <si>
    <t xml:space="preserve">Audio y Acta de la Audiencia 
Descargos del Contratista </t>
  </si>
  <si>
    <t>El supervisor del contrato/ Secretaría General</t>
  </si>
  <si>
    <t xml:space="preserve">Secretario (a) General 
Apoderado de la Secretaria General 
Equipo de apoyo juridico de la Secretaria General </t>
  </si>
  <si>
    <t>Actuación Administrativa a que haya lugar</t>
  </si>
  <si>
    <t>Actuación Adminsitrativa a que haya lugar</t>
  </si>
  <si>
    <t xml:space="preserve">El apoderado por parte de la secretaría General se encarga de preparar y sustanciar el Acto administrativo previa comprobación y análisis de la información recabada, y gestiona la aprobación y formalización del Acto Administrativo por parte la Secretaría General. 
* Toda actuación administrativa deberá estar contemplada en la Ley y las decisiones que se tomen en el marco del proceso sancionatorio deben estar en concordancia con los presupuestos legales y constitucionales, asi mismo deberan ser debidamente notificadas a las partes del proceso y a los terceros interesados.
* Una vez los actos administrativos se encuentren en firme, deben ser debidamente publicados en el RUES, en el E-KOGUI, informados a la Procuraduría General de la Nación y publicados en el SECOP de acuerdo con lo dispuesto en la Ley. </t>
  </si>
  <si>
    <t>Acto Administrativo notificado o contestado mediante recurso de reposición</t>
  </si>
  <si>
    <t>Secretario (a) General 
Apoderado de la Secretaria General 
Equipo de apoyo juridico de la Secretaria General 
La parte afectada</t>
  </si>
  <si>
    <t xml:space="preserve">Si se interpone un recurso de reposición, el mismo debe ser sustentado en Audiencia o por escrito. El Apoderado de Secretaría General es el encargado de analizar y evaluar las pruebas mediante la elaboración de un acto administrativo. 
Posteriormente el acto administrativo que resuelve el recurso de reposición debe ser revisado y aprobado por el Secretario General.
</t>
  </si>
  <si>
    <t>Acto Administrativo aprobado</t>
  </si>
  <si>
    <t xml:space="preserve">Secretario (a) General 
Apoderado de la Secretaria General 
</t>
  </si>
  <si>
    <t xml:space="preserve">El Acto administrativo se notifica en Audiencia, mediante aviso o por correo electrónico, si la parte afectada asi lo autorizó; una vez se encuentra en firme, el apoderado de la Secretaría General debe proceder a ejecutar la sanción y publicarlos en el E-KOGUI, informados a la Procuraduría General de la Nación y publicados en el SECOP de acuerdo con lo dispuesto en la Ley. </t>
  </si>
  <si>
    <t xml:space="preserve">Sanción publicada y ejecutada </t>
  </si>
  <si>
    <t>Sanción publicada y ejecutada</t>
  </si>
  <si>
    <t>A partir de la ejecución de la sanción el responsable revisa que todas las evidencias y soportes del Acto Administrativo sean los necesarios para su archivo y cierre. De igual modo se procede a actualizar el Tablero de Control al cierre y posterior archivo del Acto Administrativo.</t>
  </si>
  <si>
    <t>Tablero de control procesos sancionatorios actualizado
Acto Administrativo Archivado</t>
  </si>
  <si>
    <t>El supervisor del contrato/ Director General</t>
  </si>
  <si>
    <t>Tablero de control procesos sancionatorios actualizado</t>
  </si>
  <si>
    <t xml:space="preserve">Equipo de apoyo juridico de la Secretaria General </t>
  </si>
  <si>
    <t>El equipo de apoyo jurídico es el encargado de monitorear y hacer seguimiento permanente a los actos administrativos en curso; cada vez que surga un nuevo incumplimiento el mismo debe ser suceptible de seguimiento y procurar su debido tratamiento y cierre, si llegaran a quedar Actos Administrativos sin cerrar en un periodo de 1 año, los mismos deben ser socializados y tratados con acompañamiento de la Secretaría General y/o Dirección General. 
El tablero de contro está disponible para ser consultado por la Dirección General y/o Supervisor interesado.</t>
  </si>
  <si>
    <t>Tablero de control procesos sancionatorios actualizado periodicamente</t>
  </si>
  <si>
    <t>Secretaría General
Dirección General</t>
  </si>
  <si>
    <t>Ver Normograma</t>
  </si>
  <si>
    <t>Creación del procedimiento</t>
  </si>
  <si>
    <t>Secretario(a) General</t>
  </si>
  <si>
    <t>Inicia con la asignación de los recursos de acuerdo con la Ley anual de presupuesto y termina con la ejecución y seguimiento del Plan Anual de Adquisiciones.</t>
  </si>
  <si>
    <t>FLUJOGRAMA</t>
  </si>
  <si>
    <t>Descripción de la actividad</t>
  </si>
  <si>
    <t>Ministerio de Hacienda y Crédito Público</t>
  </si>
  <si>
    <t>Propuesta de distribución cupos de gasto por dependencia aprobada</t>
  </si>
  <si>
    <t>Secretaria General</t>
  </si>
  <si>
    <t>Secretaria General y el Asesor Experto con funciones de  Planeación</t>
  </si>
  <si>
    <t>Todas las áreas de la entidad</t>
  </si>
  <si>
    <t>Dependencias de la Agencia</t>
  </si>
  <si>
    <t>Jefe dependencia
y enlaces designados</t>
  </si>
  <si>
    <t>Formato CCE-GCO-FM-07a Ejecucion Plan Anual de Adquisiciones diligenciado</t>
  </si>
  <si>
    <t xml:space="preserve">Administrador del PAA 
</t>
  </si>
  <si>
    <t>Propuesta Plan Anual de Adquisiciones</t>
  </si>
  <si>
    <t xml:space="preserve">Gestor T1 15 de Secretaria General
Tecnico Asistencial Codigo 01 Grado 12 de la Secretaria General
Asesor Experto con funciones de Planeación
</t>
  </si>
  <si>
    <t xml:space="preserve">Correo electronico con el 
Formato  CCE-GCO-FM-07a Ejecucion Plan Anual de Adquisiciones Validado
</t>
  </si>
  <si>
    <t xml:space="preserve">Formato CCE-GCO-FM-07a Ejecucion Plan Anual de Adquisiciones Validado </t>
  </si>
  <si>
    <t xml:space="preserve">Administrador del PAA
Secretaria General 
</t>
  </si>
  <si>
    <t>Secretaria General
Comite Directivo</t>
  </si>
  <si>
    <t>Formato CCE-GCO-FM-07a Ejecucion Plan Anual de Adquisiciones Consolidado</t>
  </si>
  <si>
    <t>Secretaria General
Comite Directivo</t>
  </si>
  <si>
    <t>Revisa y aprueba la propuesta del Plan Anual de Adquisiciones. Lo somete a aprobacion del Comite Directivo de la Agencia.
En caso de requerir ajustes, los solicita al Administrador del PAA, los efectúa y una vez ajustado, remite para la publicación del Plan Anual de Adquisiciones al Area de Comunicaciones y al Tecnico Asistencial del Proceso Contractual de la Secretaria General.</t>
  </si>
  <si>
    <t>Plan Anual de Adquisiciones
aprobado</t>
  </si>
  <si>
    <t xml:space="preserve">Secretaria General
Administrador del PAA      Area de Comunicaciones  
</t>
  </si>
  <si>
    <t>Plan Anual de Adquisiciones
publicado en la Página web de la entidad y en SECOP II</t>
  </si>
  <si>
    <t xml:space="preserve">
Todas las dependencias de la Agencia</t>
  </si>
  <si>
    <t xml:space="preserve">
Proveedores
Entes de control y Ciudadanía en general.</t>
  </si>
  <si>
    <t>Formato solicitud CDP</t>
  </si>
  <si>
    <t>Jefe dependencia
Enlaces de cada dependencia</t>
  </si>
  <si>
    <t xml:space="preserve">Formato solictud de CDP firmado por el administrador del PAA
</t>
  </si>
  <si>
    <t>Proceso Gestión de Contratación</t>
  </si>
  <si>
    <t>Formato de modificacion del PAA</t>
  </si>
  <si>
    <t xml:space="preserve">Formato CCE-GCO-FM-07b diligenciado
</t>
  </si>
  <si>
    <t xml:space="preserve">Administrador del PAA </t>
  </si>
  <si>
    <t>Asesor Experto con funciones de  Planeación, Jefe dependencia o enlaces de cada dependencia</t>
  </si>
  <si>
    <t>Formato CCE-GCO-FM-07b revisado por el administrador del PAA</t>
  </si>
  <si>
    <t xml:space="preserve">Secretaria General                        Gestor TI 15
</t>
  </si>
  <si>
    <t>Dependencias de la Agencia
Gestor TI 15</t>
  </si>
  <si>
    <t>Formato CCE-GCO-FM-07b diligenciado
Resolucion de modificacion a la desagregacion del presupuesto</t>
  </si>
  <si>
    <t>Formato Modificaciones al Plan Anual de Adquisiciones - CCE-GCO-FM-07b</t>
  </si>
  <si>
    <t>Formato CCE-GCO-FM-07b validado</t>
  </si>
  <si>
    <t>Formato CCE-GCO-FM-07b  firmado por el Secretario General</t>
  </si>
  <si>
    <t>Formato CCE-GCO-FM-07b firmado</t>
  </si>
  <si>
    <t>Actualiza el Plan Anual de Adquisiciones Formato CCE-GCO-FM-07a Ejecucion Plan Anual de Adquisiciones de acuerdo con los cambios aprobados.
El administrador del PAA realizará la modificación en la plataforma del SECOP II.
Envía Comunicación escrita informando la actualización del Plan Anual de Adquisiciones para que la dependencia solicitante inicie los tramites para la contratación del bien o servicio requerido, de acuerdo con lo definido en el proceso contractual.</t>
  </si>
  <si>
    <t>Formato CCE-GCO-FM-07a  actualizado y publicado
Formato Formato CCE-GCO-FM-07b publicado
Plan Anual de Adquisiciones actualizado en página de Colombia Compra Eficiente</t>
  </si>
  <si>
    <t>Todas las dependencias</t>
  </si>
  <si>
    <t xml:space="preserve">Procedimiento Gestión presupuestal
</t>
  </si>
  <si>
    <t>Listado de compromisos presupuestales
Informe de ejecucion presupuestal del mes</t>
  </si>
  <si>
    <t>El Administrador del PAA realiza registro de la ejecución del Plan Anual de Adquisiciones en el Formato CCE-GCO-FM-07a Ejecucion Plan Anual de Adquisiciones a partir de los registros presupuestales generados del aplicativo SIIF.</t>
  </si>
  <si>
    <t>Formato CCE-GCO-FM-07a. Ejecucion Plan Anual de Adquisiciones actualizado</t>
  </si>
  <si>
    <t>Formato CCE-GCO-FM-07a debidamente actualizado</t>
  </si>
  <si>
    <t xml:space="preserve">
Secretaria General
Administrador del PAA 
</t>
  </si>
  <si>
    <t xml:space="preserve">Genera de manera mensual los reportes de seguimiento conciliado, el cual sera enviado a los jefes de dependiencia y/o enlaces de cada dependencia, para la toma de decisiones </t>
  </si>
  <si>
    <t>Directivo y todas las dependencias de la Agencia</t>
  </si>
  <si>
    <t xml:space="preserve">
</t>
  </si>
  <si>
    <t>Remitirse a matriz de riesgos de la Agencia</t>
  </si>
  <si>
    <t>Se realiza la modificación al procedimiento del Plan Anual de adquisiciones,  eliminando la línea 2 del proceso por cuanto no se considera necesario realizar, se modifica la redacción de la línea 3, 4, 8, 9, 12,16 y 18, esto teniendo en cuenta que en el ejercicio de las actividades se considera que debe tener cambios en las responsabilidades y en el proceso de aprobación y modificación el PAA.</t>
  </si>
  <si>
    <t>Políticas principales</t>
  </si>
  <si>
    <t>Acción Sancionatoria</t>
  </si>
  <si>
    <t>Aplicar sanciones por incumplimiento de las políticas de contratación</t>
  </si>
  <si>
    <t>Realizar las investigaciones pertinentes sobre incumplimientos o irregularidades en la gestión contractual y aplicar sanciones conforme a la normativa vigente.</t>
  </si>
  <si>
    <t>Manual de Contratación, Procedimiento de Sancionatorios</t>
  </si>
  <si>
    <t>Informe de acción sancionatoria y resolución correspondiente</t>
  </si>
  <si>
    <t>Formular, definir directrices, lineamientos y buenas prácticas sobre la gestión de contratación de la Agencia.</t>
  </si>
  <si>
    <t>Definir diferentes políticas y normas relacionadas con la contratación pública, con el fin de dar directrices, lineamientos y buenas prácticas al interior de la Agencia, para la adecuada y eficiente gestión de la contratación.</t>
  </si>
  <si>
    <t xml:space="preserve"> Normas aplicables
Guías, manuales,
circulares, lineamientos y
directrices.</t>
  </si>
  <si>
    <t>Manual de Contratación
Estudios previos, términos de referencia
o especificaciones técnicas
Estudios o análisis del sector (si aplica)
 Solicitud de inicio del proceso contractual
Borrador de la documentación previa
definida en el manual de contratación</t>
  </si>
  <si>
    <t>Identificar y definir claramente las necesidades de la entidad en términos de bienes, servicios u obras, que requieren ser adquiridos o contratados para el cumplimiento de sus objetivos.</t>
  </si>
  <si>
    <t>Documentación previa del proceso
contractual según la modalidad de
selección definida en el Manual de
Contratación
 Acto administrativo de adjudicación,
declaración desierta o justificación de
contratación directa.</t>
  </si>
  <si>
    <t>Normas aplicables
 Guías, manuales,
circulares, lineamientos y
directrices 
Solicitud de cesión,
terminación anticipada o
suspensión por las partes</t>
  </si>
  <si>
    <t>Documentación previa del proceso
contractual según la modalidad de
selección definida en el Manual de
Contratación
 Acto administrativo de adjudicación,
declaración desierta o justificación de
contratación directa.
Solicitud de modificación del contrato
 Manual de contratación
Aprobación de la modificación (cuando
aplique)</t>
  </si>
  <si>
    <t>Gestiona modificaciones contractuales, como prórrogas, adiciones o ajustes a los términos inicialmente pactados, siempre que sea necesario para el cumplimiento adecuado de los objetivos contractuales.</t>
  </si>
  <si>
    <t xml:space="preserve">Manual de Contratación
Guía para la Implementación Interna de la Política de Compras y Contratación Pública- MIPG y Comunicaciones Internas
Procedimiento de Planeación de la Gestión Contractual 
Procedimiento de selección de contratistas
Procedimiento de perfeccionamiento de las ordenes de compra
</t>
  </si>
  <si>
    <t xml:space="preserve"> Contratos, convenios u ordenes de
compra legalizados.
 Aprobación de la Garantía Única de
Cumplimiento
Designación de la supervisión
Documentación complementaria de
legalización
 Registro Presupuestal
Documento de modificación legalizado
según solicitud. (adición, prórroga,
modificación, suspensión, cesión o
terminación anticipada)</t>
  </si>
  <si>
    <t>Proceso Seguimiento y Mejora Institucional</t>
  </si>
  <si>
    <t xml:space="preserve">Indicadores del proceso
 Riesgos del proceso
 Planes de mejoramiento
 Plan de acción </t>
  </si>
  <si>
    <t>Medir la gestión del proceso a través de los mecanismos establecidos para tal fin al interior de la Agencia</t>
  </si>
  <si>
    <t>Se consolida y analiza la información de los resultados de la gestión del proceso a través de los mecanismos establecidos y se reportan conforme a la periodicidad incluida en la herramienta definida para tal fin.</t>
  </si>
  <si>
    <t xml:space="preserve"> Grupo Interno de Gestión Contractual, Asuntos Legales y Judiciales. </t>
  </si>
  <si>
    <t xml:space="preserve">Manual planeación estratégica institucional y programación presupuestal </t>
  </si>
  <si>
    <t>Grupo de Planeación</t>
  </si>
  <si>
    <t xml:space="preserve"> Reporte de indicadores planes y programas en la SVE
 Reporte - RAE del proceso
</t>
  </si>
  <si>
    <t>Asesor experto con funciones de Control Interno 
Contraloria General de la República</t>
  </si>
  <si>
    <t xml:space="preserve"> Informes de auditorias internas
Informes de auditorias externas</t>
  </si>
  <si>
    <t xml:space="preserve">Formular los planes de mejoramiento producto de los ejercicios de seguimiento y evaluación realizados a la gestión del proceso </t>
  </si>
  <si>
    <t>Adelantar acciones correctivas, preventivas y de mejora, y realizar seguimiento y control al proceso que contribuyan a mejora continua del mismo.</t>
  </si>
  <si>
    <t xml:space="preserve">Funcionario Público Grupo Interno de Gestión Contractual, Asuntos Legales y Judiciales   
</t>
  </si>
  <si>
    <t>Proceso de seguimiento y mejora institucional.
CCE-SEM-FM-01 Formato de plan de mejoramiento 
CCE-SEM-FM-01 Formato de análisis de causa-efecto</t>
  </si>
  <si>
    <t>Grupo de Planeación
Control Interno
Entes de control</t>
  </si>
  <si>
    <t xml:space="preserve"> Planes de mejoramientos cargados en la SVE             </t>
  </si>
  <si>
    <t xml:space="preserve">Se realiza actualización de los puntos de control del procedimiento </t>
  </si>
  <si>
    <t xml:space="preserve">
Secretaria(o) General
Servidor  Público del  Grupo Interno de Gestión Contractual, Asuntos Legales y Judiciales
Area técnica solicitante
Subdirector correspondiente</t>
  </si>
  <si>
    <t xml:space="preserve">
Subdirectores, comité evaluador
Servidor  Público y /o contratista del Grupo Interno de Gestión Contractual, Asuntos Legales y Judiciales  </t>
  </si>
  <si>
    <t xml:space="preserve">Recibir propuestas y proceder al estudio de los requisitos habilitantes de acuerdo con lo establecido en los pliegos de condiciones/Invitación Pública. Se evalúa el cumplimiento de los requisitos habilitantes y técnicos cuando a ello haya lugar y se carga en Secop por parte del Grupo Interno de Gestión Contractual Asuntos Legales y Judiciales el informe de evaluación.
</t>
  </si>
  <si>
    <t>Ver normograma</t>
  </si>
  <si>
    <t xml:space="preserve"> Ver matriz de riesgos en la SVE</t>
  </si>
  <si>
    <t>Johan Alberto Pineda Cerón
Danilo Medina Trujillo</t>
  </si>
  <si>
    <t>Maria del Carmen Marroquín
Claudia Margarita Taboada Tapia</t>
  </si>
  <si>
    <t xml:space="preserve">Ana Maria Tolosa </t>
  </si>
  <si>
    <t xml:space="preserve">Contratsita - Grupo de Planeación
Contratsita - Grupo Interno de Gestión Contractual, Asuntos Legales y Judiciales </t>
  </si>
  <si>
    <t xml:space="preserve">Gestor T1 Grado 15 - Secretaría General
Asesora Experta con funiciones de planeación - Grupo de Planeación
</t>
  </si>
  <si>
    <t>Ver indciadores en la SVE</t>
  </si>
  <si>
    <t>Ver matriz de riesgos en la SVE</t>
  </si>
  <si>
    <t>Se realiza actualización de los puntos de control del procedimiento  y se ajustan logos.</t>
  </si>
  <si>
    <t>Garantizar la adecuada administración, gestión, control y seguimiento de las Ordenes de Compra para la adquisición de Bienes y Servicios de la Agencia en la Tienda Virtual del Estado Colombiano (TVEC).</t>
  </si>
  <si>
    <t>1. Las Órdenes de Compra solo se generarán en los casos de bienes y servicios que se adquieran a través de la la Tienda Virtual del Estado Colombiano, en adelante TVEC. 
2. Para la generación de una orden de compra, las dependencias deben entregar la siguiente información al Grupo Interno de Gestión Contractual, Asuntos Legales y Judiciales: Solicitud de generación de la Orden de Compra, justificación de la generación de Orden de compra, solicitud de CDP y el simulador.
3. Una vez los documentos (Justificación de la generación de Orden de Compra, solicitud de CDP y el simulador estén revisados y aprobados), el evento se deberá publicar en la TVEC dentro de los siguientes 3 días hábiles.
5. En el proceso de contratación se revisará que los documentos estén aprobados por el respectivo subdirector del área solicitante. 
6. Los procesos que superen los 200 SMLMV deben contar con aprobación previa del comité de contratación.  
7. Las Ordenes de Compra que se suscriban deben corresponder a una necesidad definida por las dependencias en el Plan Anual de Adquisiciones, en adelante PAA 
8. Los plazos definidos para el Request for información o solicitud de información, en adelante RFI están definidos por cada Acuerdo Marco de Precios (AMP) o Instrumento de Agregación de Demanda (IAD).
9. La adjudicación de la Orden de Compra se realizará al proveedor con precios mas bajos, no obstante, se dará aplicación a la Guía para el manejo de Precios artificialmente bajas en Procesos de Contratación si a ello hubiere lugar para, esta de manera, determinar si se adjudica o no la Orden de Compra.</t>
  </si>
  <si>
    <t>Evento Cotización en la TVEC</t>
  </si>
  <si>
    <t xml:space="preserve"> Proceso de gestión de contratación.     </t>
  </si>
  <si>
    <t xml:space="preserve">  Proceso de gestión de contratación.         </t>
  </si>
  <si>
    <t>Adjudicación de la orden de compra</t>
  </si>
  <si>
    <t xml:space="preserve">Informe final y generación de la orden de compra
</t>
  </si>
  <si>
    <t>Se ajusta objetivo del procedimiento, política de operación, se ajustan descripciones de las actividades del procedimiento, se ajustan puntos de control.</t>
  </si>
  <si>
    <t>Resolución Desagregación del Presupuesto de la Agencia</t>
  </si>
  <si>
    <t>Realizar la programación del Plan Anual de Adquisiciones</t>
  </si>
  <si>
    <t>PAA publicado en la Plataforma SECOP</t>
  </si>
  <si>
    <r>
      <rPr>
        <b/>
        <sz val="11"/>
        <rFont val="Verdana"/>
        <family val="2"/>
      </rPr>
      <t>Físicos:</t>
    </r>
    <r>
      <rPr>
        <sz val="11"/>
        <rFont val="Verdana"/>
        <family val="2"/>
      </rPr>
      <t xml:space="preserve"> Infraestructura física, equipos de oficina, puestos de trabajo.</t>
    </r>
  </si>
  <si>
    <r>
      <t xml:space="preserve">Técnicos: </t>
    </r>
    <r>
      <rPr>
        <sz val="11"/>
        <rFont val="Verdana"/>
        <family val="2"/>
      </rPr>
      <t xml:space="preserve">SECOP, SIIF, SHAREPOINT </t>
    </r>
  </si>
  <si>
    <t>Se realiza la actualización en las actividades del proceso relacionando cada linea de actividad a los procedimientos relacionados en la gestión contractual, se incluye proceimiento de sancionatorios y plan anual de adquisiciones.</t>
  </si>
  <si>
    <t>Secretaria General 
Grupo Interno de Trabajo de Gestión Contractual, Asuntos Legales y Judiciales.</t>
  </si>
  <si>
    <t>Subdirectores y Asesores Técnicos  Grupo Interno de Gestión Contractual, Asuntos Legales y Judiciales 
Comité de contratación (cuando aplique)</t>
  </si>
  <si>
    <t>Danilo Medina Trujillo
Contratista Grupo Interno de Trabajo de Gestión Contractual, Asuntos Legales y Judiciales.
Johan Pineda Cerón Contratista Grupo de Planeación</t>
  </si>
  <si>
    <t xml:space="preserve">Claudia Margarita Taboada Tapia
Asesora Experta G3-05
Grupo de Planeación
Maria del Carmen Marroquín Gestor T1 - 11 </t>
  </si>
  <si>
    <t>Ana Maria Tolosa -Secretaria General CCE</t>
  </si>
  <si>
    <t>Decreto de Liquidación del Presupuesto 
Plan Anual de Adquisiciones de la vigencia en curso</t>
  </si>
  <si>
    <t xml:space="preserve">
Secretaria General
Gestor T1 15 de Secretaria General
Coordinador del GI de Gestión Financiera
Asesor Experto con funciones de  Planeación
Administrador del PAA 
</t>
  </si>
  <si>
    <t xml:space="preserve">Correo electronico 
Formato CCE-GCO-FM-07a Ejecucion Plan Anual de Adquisiciones diligenciado por cada dependencia. </t>
  </si>
  <si>
    <t>Secretaria General 
Administrador del PAA
Asesor Experto con funciones de  Planeación</t>
  </si>
  <si>
    <t>Revisar y consolidar la información de las necesidades programadas por cada dependencia y estructuran el Plan Anual de Adquisiciones de la vigencia teniendo en cuenta los ajustes viables de realizar de acuerdo con las prioridades y con los techos presupuestales. 
Se envía la Propuesta del Plan Anual de Adquisiciones para validación por parte de la Secretaria General, Gestor T1 15 de la Secretaria General y el Asesor Experto con funciones de  Planeación.</t>
  </si>
  <si>
    <t xml:space="preserve">El Administrador del PAA de la Secretaria General consolida la información del Plan Anual de Adquisiciones - Formato CCE-GCO-FM-07a Ejecucion Plan Anual de Adquisiciones validado por el Gestor T1 15 de Secretaria General con funciones de presupuesto, Tecnico Asistencial Codigo 01 Grado 12 del Proceso Contractual de la Secretaria General y el Asesor Experto con funciones de  Planeación.
El Administrador del PAA envía la Propuesta del Plan Anual de Adquisiciones a la Secretaria General para aprobación del Comité Directivo </t>
  </si>
  <si>
    <t>El administrador del PAA Consolida en el formato CCE-GCO-FM-07b Modificación al Plan Anual de Adquisiciones con las modifcaciones presentadas y envia para aprobación de la Secretaria General.</t>
  </si>
  <si>
    <t>El Secretario General revisa y aprueba el formato CCE-GCO-FM-07b Modificación al Plan Anual de Adquisiciones.</t>
  </si>
  <si>
    <t>Matriz PAA actualizada</t>
  </si>
  <si>
    <t>Definir los lineamientos, y hoja de ruta para la formulación, actualización, ejecución y seguimiento del Plan Anual de Adquisiciones de ANCP-CCE.</t>
  </si>
  <si>
    <t>1. Los subdirectores deben enviar mediante correo electronico la programación del PAA a la Secretaría General, tendiendo en cuenta los cupos presupuestales asignados.
2. La ejecución del Plan Anual de Adquiciones -PAA debe coincidir con la ejecución de los rubros del presupuesto de la Entidad.
3. Cualquier solicitud de modificación del PAA debe realizarse en el formato CCE-GCO-FM-07b  por parte de la dependencia solicitante.
4. El Director General y los subdirectores deben asignar un enlace para cada vigencia, para la formulación, actualización, ejecución y seguimiento del PAA.
5. Toda modificación a las lineas financiadas con recursos de los proyectos de inversión, deben tener el visto bueno del Asesor(a) Experto(a) con funciones de Planeación.</t>
  </si>
  <si>
    <t>De acuerdo con la apropiación asignada a la Agencia en Decreto de Liquidación del presupuesto, la Secretaria General conjuntamente con el Grupo Interno de Planeacion, proponen los cupos presupuestales por dependencia de la vigencia en curso y las autorizaciones de Vigencias Futuras aprobadas por el MHCP.
Nota: Planeación apoya la definición de los cupos en lo relacionado con el presupuesto de inversión. 
Ver Manual para la planeación institucional y programación presupuestal</t>
  </si>
  <si>
    <t>Revisa que el bien o servicio a contratar este incluido en el Plan Anual de Adquisiciones aprobado.
Si requiere modificación, continúa con la actividad 10; de lo contrario, inicia los tramites para la contratación del bien o servicio requerido, de acuerdo con lo definido en el proceso contractual de la Secretaria General.
Nota: Cuando la modificación requerida afecte los recursos de inversión a cargo de la dependencia, se deberá tramitar dichos cambios ante el Asesor Experto con funciones de Planeación, previo a la solicitud de modificación al Plan Anual de Adquisiciones.
Este tramite tambien puede derivar en una modificacion presupuestal mediante resolucion interna antes de proceder a modificar el PAA.</t>
  </si>
  <si>
    <t xml:space="preserve">De acuerdo con las necesidades de  modificación del Plan Anual de Adquisiciones identificadas,  diligencia  el formato CCE-GCO-FM-07b Modificaciones al Plan Anual de Adquisiciones teniendo en cuenta lo definido en el Lineamiento Plan Anual de Adquisiciones  en caso que la modificación afecte los recursos de inversion, solicita la modificación según lo establecido por el Area de Planeación.
Si la modificación es de recursos de funcionamiento, envia mediante correo electronico la solicitud de modificación al Administrador del PAA, continua actividad 12, de lo contrario, si la solicitud de modificación afecta el proyecto de inversión (redistribución del presupuesto entre actividades o cambio en las descripciones de los conceptos), envia mediante correo electronico la solicitud de modificación al Asesor Experto con funciones de  Planeación para validación, continua actividad 09.
</t>
  </si>
  <si>
    <t>Revisa la consistencia y calidad de la información registrada en el Formato CCE-GCO-FM-07b  Modificaciones al Plan Anual de Adquisiciones.
Si la modificación es del presupuesto de funcionamiento y afecta el detalle de los cupos de los rubros, envia informe al Gestor T1 15 de Secretaria General con funciones de Presupuesto para elaboración de resolución de modificacion a la  desagregacion del presupuesto.
Si la modificación es del presupuesto de inversión, verifica que cuente con el Vo.Bo del Asesor Experto con funciones de  Planeación de  Planeación.
Si la modificación al PAA es coherente, continua actividad 13, de lo contrario, devuelve la solicitud informando las inconsistencias, continua actividad 10.</t>
  </si>
  <si>
    <t>Se realiza ajuste al líder del proceso, se ajustan políticas de operación, se ajustan descripciones de las actividades 1,3,5,11, entradas y salidas del procedimiento y puntos de control.</t>
  </si>
  <si>
    <t>Se realizan ajustes a los puntos de control, se ajusta el ciclo PHVA, se ajustan descripciones deactividades y se ajustan entradas y salidas.</t>
  </si>
  <si>
    <t xml:space="preserve">
Danilo Medina Trujillo
Johan Pineda Cerón</t>
  </si>
  <si>
    <t xml:space="preserve">
Contratsita - Grupo Interno de Gestión Contractual, Asuntos Legales y Judiciales
Contratista Grupo de Planeación. </t>
  </si>
  <si>
    <t>Estructurar la necesidad de contratación y ejecutar el procesos de selección de acuerdo con cada modalidad de contratación.</t>
  </si>
  <si>
    <t>Suscripción y legalización de contratos, convenios u ordenes de compra, de acuerdo con cada modalidad y gestionar modificaciones, prórrogas, adiciones y procesos de cesión, terminación anticipada o suspensión.</t>
  </si>
  <si>
    <t>Se realiza la consolidación de las líneas a programar, se diligencia el archivo plano correspondiente, el formato establecido, se aprueba por Comité Directivo y se carga en la plataforma SECOP.</t>
  </si>
  <si>
    <t xml:space="preserve">
Comité Directivo
Secretaria General 
Administrador PAA</t>
  </si>
  <si>
    <t>Procedimiento PAA</t>
  </si>
  <si>
    <t>Todos los Proceso
Ciudadania</t>
  </si>
  <si>
    <t xml:space="preserve">Correo Electronico del Administrador del PAA solicitando programación de necesidades
 Matriz de necesidades
</t>
  </si>
  <si>
    <t xml:space="preserve">De acuerdo con las funciones y responsabilidades asignadas a la dependencia,  el Plan de Acción y el proyecto de inversión identifica las necesidades de bienes y servicios a adquirir durante la vigencia y diligencia  el formato CCE-GCO-FM-07a Ejecucion Plan Anual de Adquisiciones,  teniendo en cuenta lo definido en el Lineamiento del Plan Anual de Adquisiciones. 
</t>
  </si>
  <si>
    <t>De acuerdo con los cupos asignados, mediante correo electronico el Asesor Experto con funciones de  Planeación solicita a los Jefes de las dependencias la programación y descripción de las  necesidades de Adquisiciones de bienes y servicios asociado al presupuesto de inversión y la Secretaria General revisa los cupos asignados en el presupuesto de  funcionamiento, con lo anterior se construye la matriz de necesidades.
Para el caso del presupuesto de inversión las áreas ejecutoras deberán construir la matriz de necesidades alineada con los objetivos y productos del proyecto de inversión, para ser revisada en las mesas técnicas de programación operativa anual y posteriormente revisadas y aprobadas por el Director General.</t>
  </si>
  <si>
    <t xml:space="preserve">
Matriz de necesidades aprobada por el Director General</t>
  </si>
  <si>
    <t xml:space="preserve">El administrador del PAA realizara el cargue de la información suministrada en el formato CCE-GCO-FM-07a  Plan Anual de Adquisiciones en SECOP II y la Secretaria General será la encargada de aprobar y publicar en la plataforma. El Area de Comunicaciones públicará en la Pagina Web de la Entidad el Plan Anual de Adquisiciones aprobado previa solictud de la Secretaria General. </t>
  </si>
  <si>
    <t xml:space="preserve">CCE-DES-FM-34 Diligenciado
</t>
  </si>
  <si>
    <t>Valida la solicitud de modificación del Plan Anual de Adquisiciones Formato CCE-DES-FM-34 contra la información del proyecto de inversión registrado en la Plataforma Integrada de Inversión Pública PIIP
Si la solicitud de modificación es correcta, el Asesor Experto con funciones de  Planeaciónda  da el Vo.Bo a la solicitud y el Jefe dependencia o enlaces de cada dependencia  la remite al Administrador del PAA para su aprobación, continua actividad 12, de lo contrario, solicita ajustes a la dependencia solicitante, continua actividad 09.</t>
  </si>
  <si>
    <t>CCE-DES-FM-34 validado por Planeación</t>
  </si>
  <si>
    <t xml:space="preserve">Formato CCE-GCO-FM-07b diligenciado
CCE-DES-FM-34 validado por Planeación
</t>
  </si>
  <si>
    <t>Daniel Antonio Ayala Mora
Camila Guiovanna Olarte Salamanca 
Johan Alberto Pineda Cerón</t>
  </si>
  <si>
    <t xml:space="preserve">
Contratsitas - Grupo Interno de Gestión Contractual, Asuntos Legales y Judiciales 
Contratista Grupo de Planeación.</t>
  </si>
  <si>
    <t xml:space="preserve">
Contratsitas - Grupo Interno de Gestión Contractual, Asuntos Legales y Judiciales 
Contratista Grupo de Planeación</t>
  </si>
  <si>
    <r>
      <t xml:space="preserve">Se procede a la aprobación del Plan Anual de Adquisiciones para ser publicado en el SECOP. En caso que exista participación de Banca/Organismo Multilateral  debe ser publicado en el sistema correspondiente dentro de los términos establecidos en la normativa vigente y posteriormente se realiza la socialización al interior de la entidad. 
</t>
    </r>
    <r>
      <rPr>
        <i/>
        <u/>
        <sz val="10"/>
        <rFont val="Verdana"/>
        <family val="2"/>
      </rPr>
      <t xml:space="preserve">Importante: El Plan Anual de Adquisiciones deberá ser actualizado, en los siguientes casos:
-Cuando haya ajustes en los cronogramas de adquisición, valores, modalidad de selección, origen de los recursos.
-Para incluir nuevas obras, bienes y/o servicios.
-Para excluir obras, bienes y/o servicios; o modificar el presupuesto anual de adquisiciones  
</t>
    </r>
  </si>
  <si>
    <r>
      <t xml:space="preserve">Verificar que se cuenta con todos los requisitos exigidos para el proceso de contratación- </t>
    </r>
    <r>
      <rPr>
        <i/>
        <sz val="10"/>
        <rFont val="Verdana"/>
        <family val="2"/>
      </rPr>
      <t>estudio de mercado, análisis del sector, análisis de riesgos asociados al proceso de selección de Contratistas y de la ejecución contractual estudios previos  y demás documentos previos</t>
    </r>
    <r>
      <rPr>
        <sz val="10"/>
        <rFont val="Verdana"/>
        <family val="2"/>
      </rPr>
      <t>, evidenciando claramente la estimación de todos los costos tanto directos como indirectos del objeto a contratar, gastos y utilidad; las necesidades y las condiciones legales, comerciales, financieras, organizacionales, técnicas y de riesgo del objeto del Contrato que se pretende celebrar,  el plazo, de ejecución, el flujo de caja y la forma de pago y garantías (n/a para Banca/Organismo Multilateral), imprevistos, y elabora los pliegos de condiciones/términos de referencia (Banca/Organismo Multilateral), basados en los estudios previos y contener los criterios para seleccionar la oferta más favorable, los requisitos habilitantes y los factores de evaluación, las causas que dan lugar a rechazar una oferta, la mención de si  Colombia Compra Eficiente y el contrato, están cubiertos por un acuerdo comercial y de apoyo a las Mipymes, la minuta del contrato, y los términos de la supervisión y/o de la interventoría del contrato.</t>
    </r>
  </si>
  <si>
    <r>
      <t xml:space="preserve">Publicar los documentos precontractuales: estudios del sector, mercado, documentos previos, pliego de condiciones, CDP y/o vigencias futuras.
Recibir observaciones y aclaraciones de los participes en la gestión contractual dentro del término establecido en la normativa vigente.
</t>
    </r>
    <r>
      <rPr>
        <i/>
        <u/>
        <sz val="10"/>
        <rFont val="Verdana"/>
        <family val="2"/>
      </rPr>
      <t xml:space="preserve">
Importante: Realizar los ajustes a los que haya lugar cuando los recursos provengan de Banca/Organismo Multilateral y si  los ajustes no sean procedentes, el proceso se dará por terminado.</t>
    </r>
  </si>
  <si>
    <r>
      <t xml:space="preserve">Documentos del proceso publicados </t>
    </r>
    <r>
      <rPr>
        <b/>
        <sz val="10"/>
        <rFont val="Verdana"/>
        <family val="2"/>
      </rPr>
      <t>SECOP</t>
    </r>
  </si>
  <si>
    <r>
      <t>Inicia con la expedición del acto administrativo de apertura del proceso de contratación</t>
    </r>
    <r>
      <rPr>
        <b/>
        <sz val="10"/>
        <rFont val="Verdana"/>
        <family val="2"/>
      </rPr>
      <t xml:space="preserve"> </t>
    </r>
    <r>
      <rPr>
        <sz val="10"/>
        <rFont val="Verdana"/>
        <family val="2"/>
      </rPr>
      <t>y culmina con la suscripción del contrato o declaratoria de desierto del proceso de selección.</t>
    </r>
  </si>
  <si>
    <r>
      <t xml:space="preserve">Contratista
</t>
    </r>
    <r>
      <rPr>
        <sz val="10"/>
        <color rgb="FFFF0000"/>
        <rFont val="Verdana"/>
        <family val="2"/>
      </rPr>
      <t xml:space="preserve"> </t>
    </r>
    <r>
      <rPr>
        <sz val="10"/>
        <rFont val="Verdana"/>
        <family val="2"/>
      </rPr>
      <t xml:space="preserve">                   </t>
    </r>
  </si>
  <si>
    <r>
      <t>Cargar los documentos en la plataforma TVEC previamente aprobados, seleccionar la plantilla</t>
    </r>
    <r>
      <rPr>
        <b/>
        <sz val="10"/>
        <rFont val="Verdana"/>
        <family val="2"/>
      </rPr>
      <t xml:space="preserve"> la cual deberá ser diligenciada por el área solicitante</t>
    </r>
    <r>
      <rPr>
        <sz val="10"/>
        <rFont val="Verdana"/>
        <family val="2"/>
      </rPr>
      <t xml:space="preserve">, el plazo para el AMP o IAD específico con base en la guía del AMP o IAD. 
En los casos que aplique resolver las observaciones enviadas por los proveedores, </t>
    </r>
    <r>
      <rPr>
        <b/>
        <sz val="10"/>
        <rFont val="Verdana"/>
        <family val="2"/>
      </rPr>
      <t>estas serán resuletas por el área solicitantes;</t>
    </r>
    <r>
      <rPr>
        <sz val="10"/>
        <rFont val="Verdana"/>
        <family val="2"/>
      </rPr>
      <t xml:space="preserve"> de no requerirse en el termino de traslado la plataforma automáticamente presenta las ofertar realizadas, para lo cual será necesario cerar el evento por parte del Grupo de Gestión Contractual Asuntos Legales y Judiciales.  </t>
    </r>
  </si>
  <si>
    <r>
      <t xml:space="preserve">El Gestor T1 15 de la Secretaria General con funciones de presupuesto revisa que  los rubros presupuestales programados a los bienes y/o servicios correspondan a la afectación del gasto, en caso de ser necesario realizan los ajustes correspondientes en los rubros presupuestales programados.
El Tecnico Asistencial Codigo 01 Grado 12  revisa la modalidad de contratación asociada a cada descripción del Plan Anual de Adquisiciones y la fecha estimada de inicio del proceso de selección, registrados. 
En caso de ser necesario realizan los ajustes correspondientes a las modalidades de contratación y/o las fechas estimadas de inicio del proceso de selección.
El Asesor Experto con funciones de Planeación revisa que la programación del Plan Anual de Adquisiciones asociada al presupuesto de inversión este acorde con la información registrada en la </t>
    </r>
    <r>
      <rPr>
        <u/>
        <sz val="10"/>
        <rFont val="Verdana"/>
        <family val="2"/>
      </rPr>
      <t xml:space="preserve"> Plataforma Integrada de Inversión Pública PIIP
</t>
    </r>
    <r>
      <rPr>
        <sz val="10"/>
        <rFont val="Verdana"/>
        <family val="2"/>
      </rPr>
      <t xml:space="preserve">
Si la información es correcta, emite Vo.Bo a la propuesta del PAA y envía a través comunicación escrita anexando el archivo del formato CCE-GCO-FM-07a Ejecucion Plan Anual de Adquisiciones validado, continúa actividad 6, de lo contrario, si se presenta inconsistencias asociadas a la programación del PAA en el proyecto de inversión, el Asesor Experto G3 Grado 4 de Planeación remite para ajustes a la dependencia responsable, continua actividad 4.</t>
    </r>
  </si>
  <si>
    <r>
      <rPr>
        <strike/>
        <sz val="10"/>
        <rFont val="Verdana"/>
        <family val="2"/>
      </rPr>
      <t xml:space="preserve">
</t>
    </r>
    <r>
      <rPr>
        <sz val="10"/>
        <rFont val="Verdana"/>
        <family val="2"/>
      </rPr>
      <t xml:space="preserve">
Plan Anual de Adquisiciones aprobado
</t>
    </r>
  </si>
  <si>
    <t xml:space="preserve"> 5. descripción del Procedimiento </t>
  </si>
  <si>
    <r>
      <t xml:space="preserve">El apoderado por parte de Secretaria General se encargárá de examinar toda la documentación allegada, los descargos del contratista y demás material probatorio conforme a lo dispuesto en la Ley 1474 de 2011o las leyes que las sustituyan, especialmente en el articulo 86, con el fin de tomar la decisión que corresponda. 
El apoderado de Secretaría General se encarga de incluir el incumplimiento y hacer el debido seguimiento en el tablero de control </t>
    </r>
    <r>
      <rPr>
        <i/>
        <sz val="10"/>
        <rFont val="Verdana"/>
        <family val="2"/>
      </rPr>
      <t>"cuadro de excel".El tablero de Control</t>
    </r>
    <r>
      <rPr>
        <sz val="10"/>
        <rFont val="Verdana"/>
        <family val="2"/>
      </rPr>
      <t xml:space="preserve"> se comparte con la Dirección General y con los supervisores interesados.</t>
    </r>
  </si>
  <si>
    <t>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</si>
</sst>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48" x14ac:knownFonts="1">
    <font>
      <sz val="11"/>
      <color theme="1"/>
      <name val="Calibri"/>
      <family val="2"/>
      <scheme val="minor"/>
    </font>
    <font>
      <sz val="12"/>
      <color indexed="8"/>
      <name val="Verdana"/>
      <family val="2"/>
    </font>
    <font>
      <sz val="12"/>
      <color indexed="8"/>
      <name val="Verdana"/>
      <family val="2"/>
    </font>
    <font>
      <sz val="10"/>
      <color theme="1" tint="0.249977111117893"/>
      <name val="Arial"/>
      <family val="2"/>
    </font>
    <font>
      <sz val="11"/>
      <color theme="1"/>
      <name val="Calibri"/>
      <family val="2"/>
      <scheme val="minor"/>
    </font>
    <font>
      <sz val="11"/>
      <color theme="0"/>
      <name val="Calibri"/>
      <family val="2"/>
      <scheme val="minor"/>
    </font>
    <font>
      <sz val="11"/>
      <color rgb="FFFFC000"/>
      <name val="Calibri"/>
      <family val="2"/>
      <scheme val="minor"/>
    </font>
    <font>
      <sz val="11"/>
      <color theme="0" tint="-0.34998626667073579"/>
      <name val="Calibri"/>
      <family val="2"/>
      <scheme val="minor"/>
    </font>
    <font>
      <b/>
      <sz val="11"/>
      <color theme="1"/>
      <name val="Arial"/>
      <family val="2"/>
    </font>
    <font>
      <b/>
      <sz val="11"/>
      <color rgb="FFFF0000"/>
      <name val="Arial"/>
      <family val="2"/>
    </font>
    <font>
      <b/>
      <sz val="10"/>
      <color theme="1"/>
      <name val="Arial"/>
      <family val="2"/>
    </font>
    <font>
      <sz val="11"/>
      <color theme="1"/>
      <name val="Arial"/>
      <family val="2"/>
    </font>
    <font>
      <sz val="11"/>
      <color theme="0"/>
      <name val="Arial"/>
      <family val="2"/>
    </font>
    <font>
      <sz val="11"/>
      <color rgb="FFFFC000"/>
      <name val="Arial"/>
      <family val="2"/>
    </font>
    <font>
      <sz val="11"/>
      <color theme="1" tint="0.249977111117893"/>
      <name val="Arial"/>
      <family val="2"/>
    </font>
    <font>
      <sz val="11"/>
      <name val="Calibri"/>
      <family val="2"/>
      <scheme val="minor"/>
    </font>
    <font>
      <sz val="12"/>
      <color theme="1"/>
      <name val="Calibri"/>
      <family val="2"/>
      <scheme val="minor"/>
    </font>
    <font>
      <sz val="11"/>
      <color theme="1"/>
      <name val="Arial Nova"/>
      <family val="2"/>
    </font>
    <font>
      <sz val="10"/>
      <color theme="1"/>
      <name val="Arial Nova"/>
      <family val="2"/>
    </font>
    <font>
      <sz val="10"/>
      <name val="Arial Nova"/>
      <family val="2"/>
    </font>
    <font>
      <sz val="12"/>
      <name val="Century Gothic"/>
      <family val="2"/>
    </font>
    <font>
      <sz val="11"/>
      <color theme="1"/>
      <name val="Century Gothic"/>
      <family val="2"/>
    </font>
    <font>
      <sz val="11"/>
      <name val="Century Gothic"/>
      <family val="2"/>
    </font>
    <font>
      <sz val="10"/>
      <color theme="1"/>
      <name val="Century Gothic"/>
      <family val="2"/>
    </font>
    <font>
      <b/>
      <sz val="12"/>
      <name val="Verdana"/>
      <family val="2"/>
    </font>
    <font>
      <sz val="12"/>
      <name val="Verdana"/>
      <family val="2"/>
    </font>
    <font>
      <sz val="12"/>
      <name val="Arial"/>
      <family val="2"/>
    </font>
    <font>
      <sz val="12"/>
      <color rgb="FFFF0000"/>
      <name val="Arial"/>
      <family val="2"/>
    </font>
    <font>
      <sz val="12"/>
      <color theme="1" tint="0.34998626667073579"/>
      <name val="Arial"/>
      <family val="2"/>
    </font>
    <font>
      <sz val="10"/>
      <name val="Arial"/>
      <family val="2"/>
    </font>
    <font>
      <sz val="8"/>
      <name val="Calibri"/>
      <family val="2"/>
      <scheme val="minor"/>
    </font>
    <font>
      <sz val="10"/>
      <name val="Verdana"/>
      <family val="2"/>
    </font>
    <font>
      <sz val="11"/>
      <color theme="1"/>
      <name val="Verdana"/>
      <family val="2"/>
    </font>
    <font>
      <sz val="11"/>
      <name val="Verdana"/>
      <family val="2"/>
    </font>
    <font>
      <b/>
      <sz val="11"/>
      <name val="Verdana"/>
      <family val="2"/>
    </font>
    <font>
      <sz val="11"/>
      <color rgb="FF000000"/>
      <name val="Verdana"/>
      <family val="2"/>
    </font>
    <font>
      <b/>
      <sz val="11"/>
      <color theme="0"/>
      <name val="Verdana"/>
      <family val="2"/>
    </font>
    <font>
      <b/>
      <sz val="10"/>
      <name val="Verdana"/>
      <family val="2"/>
    </font>
    <font>
      <b/>
      <sz val="10"/>
      <name val="Arial"/>
      <family val="2"/>
    </font>
    <font>
      <i/>
      <u/>
      <sz val="10"/>
      <name val="Verdana"/>
      <family val="2"/>
    </font>
    <font>
      <i/>
      <sz val="10"/>
      <name val="Verdana"/>
      <family val="2"/>
    </font>
    <font>
      <sz val="10"/>
      <color rgb="FFFF0000"/>
      <name val="Verdana"/>
      <family val="2"/>
    </font>
    <font>
      <b/>
      <sz val="10"/>
      <name val="Century Gothic"/>
      <family val="2"/>
    </font>
    <font>
      <sz val="10"/>
      <name val="Century Gothic"/>
      <family val="2"/>
    </font>
    <font>
      <u/>
      <sz val="10"/>
      <name val="Verdana"/>
      <family val="2"/>
    </font>
    <font>
      <strike/>
      <sz val="10"/>
      <name val="Verdana"/>
      <family val="2"/>
    </font>
    <font>
      <sz val="10"/>
      <color theme="1" tint="0.34998626667073579"/>
      <name val="Arial"/>
      <family val="2"/>
    </font>
    <font>
      <sz val="11"/>
      <color theme="1" tint="0.499984740745262"/>
      <name val="Verdana"/>
      <family val="2"/>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14999847407452621"/>
        <bgColor indexed="64"/>
      </patternFill>
    </fill>
  </fills>
  <borders count="196">
    <border>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style="thin">
        <color indexed="64"/>
      </right>
      <top/>
      <bottom style="thin">
        <color indexed="64"/>
      </bottom>
      <diagonal/>
    </border>
    <border>
      <left/>
      <right/>
      <top style="medium">
        <color theme="1" tint="0.499984740745262"/>
      </top>
      <bottom/>
      <diagonal/>
    </border>
    <border>
      <left/>
      <right style="medium">
        <color theme="1" tint="0.499984740745262"/>
      </right>
      <top/>
      <bottom/>
      <diagonal/>
    </border>
    <border>
      <left style="thin">
        <color indexed="64"/>
      </left>
      <right style="thin">
        <color indexed="64"/>
      </right>
      <top style="thin">
        <color indexed="64"/>
      </top>
      <bottom/>
      <diagonal/>
    </border>
    <border>
      <left/>
      <right/>
      <top/>
      <bottom style="medium">
        <color theme="1" tint="0.499984740745262"/>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medium">
        <color theme="1" tint="0.499984740745262"/>
      </left>
      <right/>
      <top/>
      <bottom/>
      <diagonal/>
    </border>
    <border>
      <left style="medium">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indexed="64"/>
      </right>
      <top style="thin">
        <color theme="1" tint="0.249977111117893"/>
      </top>
      <bottom/>
      <diagonal/>
    </border>
    <border>
      <left style="thin">
        <color theme="1" tint="0.249977111117893"/>
      </left>
      <right style="medium">
        <color indexed="64"/>
      </right>
      <top/>
      <bottom style="thin">
        <color theme="1" tint="0.249977111117893"/>
      </bottom>
      <diagonal/>
    </border>
    <border>
      <left style="thin">
        <color theme="1" tint="0.249977111117893"/>
      </left>
      <right style="medium">
        <color indexed="64"/>
      </right>
      <top/>
      <bottom/>
      <diagonal/>
    </border>
    <border>
      <left style="thin">
        <color indexed="64"/>
      </left>
      <right style="thin">
        <color indexed="64"/>
      </right>
      <top/>
      <bottom/>
      <diagonal/>
    </border>
    <border>
      <left/>
      <right/>
      <top style="thin">
        <color theme="1" tint="0.249977111117893"/>
      </top>
      <bottom/>
      <diagonal/>
    </border>
    <border>
      <left/>
      <right/>
      <top/>
      <bottom style="thin">
        <color theme="1" tint="0.249977111117893"/>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style="thin">
        <color theme="1" tint="0.249977111117893"/>
      </right>
      <top/>
      <bottom/>
      <diagonal/>
    </border>
    <border>
      <left/>
      <right/>
      <top style="thin">
        <color theme="1" tint="0.249977111117893"/>
      </top>
      <bottom style="thin">
        <color theme="1" tint="0.249977111117893"/>
      </bottom>
      <diagonal/>
    </border>
    <border>
      <left style="thin">
        <color auto="1"/>
      </left>
      <right style="thin">
        <color auto="1"/>
      </right>
      <top style="thin">
        <color auto="1"/>
      </top>
      <bottom style="thin">
        <color auto="1"/>
      </bottom>
      <diagonal/>
    </border>
    <border>
      <left/>
      <right style="medium">
        <color theme="1" tint="0.499984740745262"/>
      </right>
      <top/>
      <bottom style="thin">
        <color theme="1" tint="0.499984740745262"/>
      </bottom>
      <diagonal/>
    </border>
    <border>
      <left/>
      <right style="thin">
        <color theme="1" tint="0.499984740745262"/>
      </right>
      <top/>
      <bottom/>
      <diagonal/>
    </border>
    <border>
      <left style="medium">
        <color theme="1" tint="0.499984740745262"/>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medium">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medium">
        <color theme="1" tint="0.499984740745262"/>
      </right>
      <top/>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1" tint="0.499984740745262"/>
      </left>
      <right/>
      <top style="medium">
        <color theme="0" tint="-0.499984740745262"/>
      </top>
      <bottom style="medium">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right style="medium">
        <color theme="1" tint="0.499984740745262"/>
      </right>
      <top style="medium">
        <color theme="0" tint="-0.499984740745262"/>
      </top>
      <bottom style="medium">
        <color theme="0" tint="-0.499984740745262"/>
      </bottom>
      <diagonal/>
    </border>
    <border>
      <left style="thin">
        <color theme="1" tint="0.499984740745262"/>
      </left>
      <right style="medium">
        <color theme="1" tint="0.499984740745262"/>
      </right>
      <top/>
      <bottom style="medium">
        <color theme="1" tint="0.499984740745262"/>
      </bottom>
      <diagonal/>
    </border>
    <border>
      <left style="medium">
        <color theme="1" tint="0.499984740745262"/>
      </left>
      <right/>
      <top style="thin">
        <color theme="1" tint="0.499984740745262"/>
      </top>
      <bottom style="medium">
        <color theme="0" tint="-0.499984740745262"/>
      </bottom>
      <diagonal/>
    </border>
    <border>
      <left/>
      <right/>
      <top/>
      <bottom style="medium">
        <color theme="0" tint="-0.499984740745262"/>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1" tint="0.499984740745262"/>
      </left>
      <right/>
      <top/>
      <bottom style="medium">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thin">
        <color theme="0" tint="-0.499984740745262"/>
      </right>
      <top style="thin">
        <color theme="0" tint="-0.499984740745262"/>
      </top>
      <bottom style="medium">
        <color theme="1" tint="0.499984740745262"/>
      </bottom>
      <diagonal/>
    </border>
    <border>
      <left style="thin">
        <color theme="0" tint="-0.499984740745262"/>
      </left>
      <right style="medium">
        <color theme="1" tint="0.499984740745262"/>
      </right>
      <top style="thin">
        <color theme="0" tint="-0.499984740745262"/>
      </top>
      <bottom style="medium">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medium">
        <color theme="1" tint="0.499984740745262"/>
      </right>
      <top style="thin">
        <color theme="1" tint="0.499984740745262"/>
      </top>
      <bottom style="thin">
        <color theme="1" tint="0.499984740745262"/>
      </bottom>
      <diagonal/>
    </border>
    <border>
      <left style="thin">
        <color theme="1" tint="0.34998626667073579"/>
      </left>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34998626667073579"/>
      </top>
      <bottom/>
      <diagonal/>
    </border>
    <border>
      <left/>
      <right style="medium">
        <color theme="0" tint="-0.499984740745262"/>
      </right>
      <top/>
      <bottom style="thin">
        <color theme="1" tint="0.499984740745262"/>
      </bottom>
      <diagonal/>
    </border>
    <border>
      <left style="thin">
        <color theme="1" tint="0.499984740745262"/>
      </left>
      <right/>
      <top style="medium">
        <color theme="1" tint="0.499984740745262"/>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medium">
        <color theme="0" tint="-0.499984740745262"/>
      </left>
      <right/>
      <top/>
      <bottom style="medium">
        <color theme="1" tint="0.499984740745262"/>
      </bottom>
      <diagonal/>
    </border>
    <border>
      <left style="thin">
        <color theme="1" tint="0.249977111117893"/>
      </left>
      <right/>
      <top style="thin">
        <color theme="1" tint="0.249977111117893"/>
      </top>
      <bottom style="thin">
        <color theme="1" tint="0.249977111117893"/>
      </bottom>
      <diagonal/>
    </border>
    <border>
      <left/>
      <right/>
      <top style="medium">
        <color theme="0" tint="-0.499984740745262"/>
      </top>
      <bottom/>
      <diagonal/>
    </border>
    <border>
      <left/>
      <right style="medium">
        <color theme="1" tint="0.499984740745262"/>
      </right>
      <top style="medium">
        <color theme="0" tint="-0.499984740745262"/>
      </top>
      <bottom/>
      <diagonal/>
    </border>
    <border>
      <left style="medium">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medium">
        <color theme="1" tint="0.34998626667073579"/>
      </bottom>
      <diagonal/>
    </border>
    <border>
      <left style="medium">
        <color theme="0" tint="-0.499984740745262"/>
      </left>
      <right/>
      <top/>
      <bottom/>
      <diagonal/>
    </border>
    <border>
      <left style="thin">
        <color theme="1" tint="0.249977111117893"/>
      </left>
      <right/>
      <top/>
      <bottom style="thin">
        <color theme="1" tint="0.249977111117893"/>
      </bottom>
      <diagonal/>
    </border>
    <border>
      <left style="medium">
        <color theme="1" tint="0.34998626667073579"/>
      </left>
      <right style="thin">
        <color theme="1" tint="0.499984740745262"/>
      </right>
      <top style="medium">
        <color theme="1" tint="0.34998626667073579"/>
      </top>
      <bottom style="medium">
        <color theme="1" tint="0.34998626667073579"/>
      </bottom>
      <diagonal/>
    </border>
    <border>
      <left/>
      <right style="thin">
        <color theme="1" tint="0.499984740745262"/>
      </right>
      <top style="medium">
        <color theme="1" tint="0.34998626667073579"/>
      </top>
      <bottom style="medium">
        <color theme="1" tint="0.34998626667073579"/>
      </bottom>
      <diagonal/>
    </border>
    <border>
      <left style="thin">
        <color theme="1" tint="0.499984740745262"/>
      </left>
      <right style="thin">
        <color theme="1" tint="0.499984740745262"/>
      </right>
      <top style="medium">
        <color theme="1" tint="0.34998626667073579"/>
      </top>
      <bottom style="medium">
        <color theme="1" tint="0.34998626667073579"/>
      </bottom>
      <diagonal/>
    </border>
    <border>
      <left style="thin">
        <color theme="1" tint="0.499984740745262"/>
      </left>
      <right/>
      <top style="medium">
        <color theme="1" tint="0.34998626667073579"/>
      </top>
      <bottom style="medium">
        <color theme="1" tint="0.34998626667073579"/>
      </bottom>
      <diagonal/>
    </border>
    <border>
      <left style="thin">
        <color theme="1" tint="0.499984740745262"/>
      </left>
      <right style="medium">
        <color theme="1" tint="0.34998626667073579"/>
      </right>
      <top style="medium">
        <color theme="1" tint="0.34998626667073579"/>
      </top>
      <bottom style="medium">
        <color theme="1" tint="0.34998626667073579"/>
      </bottom>
      <diagonal/>
    </border>
    <border>
      <left style="medium">
        <color theme="1" tint="0.34998626667073579"/>
      </left>
      <right style="thin">
        <color theme="1" tint="0.249977111117893"/>
      </right>
      <top/>
      <bottom style="thin">
        <color theme="1" tint="0.249977111117893"/>
      </bottom>
      <diagonal/>
    </border>
    <border>
      <left style="thin">
        <color theme="1" tint="0.34998626667073579"/>
      </left>
      <right style="medium">
        <color theme="1" tint="0.34998626667073579"/>
      </right>
      <top/>
      <bottom style="thin">
        <color theme="1" tint="0.34998626667073579"/>
      </bottom>
      <diagonal/>
    </border>
    <border>
      <left style="medium">
        <color theme="1" tint="0.34998626667073579"/>
      </left>
      <right style="thin">
        <color theme="1" tint="0.249977111117893"/>
      </right>
      <top style="thin">
        <color theme="1" tint="0.249977111117893"/>
      </top>
      <bottom style="thin">
        <color theme="1" tint="0.249977111117893"/>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249977111117893"/>
      </right>
      <top style="thin">
        <color theme="1" tint="0.249977111117893"/>
      </top>
      <bottom style="medium">
        <color theme="1" tint="0.34998626667073579"/>
      </bottom>
      <diagonal/>
    </border>
    <border>
      <left style="thin">
        <color theme="1" tint="0.249977111117893"/>
      </left>
      <right/>
      <top style="thin">
        <color theme="1" tint="0.249977111117893"/>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top style="thin">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hair">
        <color indexed="64"/>
      </bottom>
      <diagonal/>
    </border>
    <border>
      <left style="medium">
        <color theme="0" tint="-0.499984740745262"/>
      </left>
      <right style="thin">
        <color theme="0" tint="-0.499984740745262"/>
      </right>
      <top/>
      <bottom/>
      <diagonal/>
    </border>
    <border>
      <left style="medium">
        <color theme="1" tint="0.499984740745262"/>
      </left>
      <right/>
      <top style="medium">
        <color theme="0" tint="-0.499984740745262"/>
      </top>
      <bottom/>
      <diagonal/>
    </border>
    <border>
      <left style="thin">
        <color theme="1" tint="0.34998626667073579"/>
      </left>
      <right style="medium">
        <color theme="1" tint="0.34998626667073579"/>
      </right>
      <top style="thin">
        <color theme="1" tint="0.34998626667073579"/>
      </top>
      <bottom/>
      <diagonal/>
    </border>
    <border>
      <left style="thin">
        <color theme="1" tint="0.249977111117893"/>
      </left>
      <right/>
      <top style="thin">
        <color theme="1" tint="0.249977111117893"/>
      </top>
      <bottom/>
      <diagonal/>
    </border>
    <border>
      <left style="medium">
        <color theme="1" tint="0.34998626667073579"/>
      </left>
      <right style="thin">
        <color theme="1" tint="0.249977111117893"/>
      </right>
      <top style="thin">
        <color theme="1" tint="0.249977111117893"/>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1" tint="0.34998626667073579"/>
      </left>
      <right/>
      <top style="medium">
        <color theme="1" tint="0.34998626667073579"/>
      </top>
      <bottom style="medium">
        <color theme="1" tint="0.34998626667073579"/>
      </bottom>
      <diagonal/>
    </border>
    <border>
      <left style="thin">
        <color theme="1" tint="0.34998626667073579"/>
      </left>
      <right/>
      <top style="medium">
        <color theme="1" tint="0.34998626667073579"/>
      </top>
      <bottom style="thin">
        <color theme="1" tint="0.34998626667073579"/>
      </bottom>
      <diagonal/>
    </border>
    <border>
      <left/>
      <right style="thin">
        <color theme="1" tint="0.499984740745262"/>
      </right>
      <top/>
      <bottom style="thin">
        <color theme="1" tint="0.499984740745262"/>
      </bottom>
      <diagonal/>
    </border>
    <border>
      <left/>
      <right style="thin">
        <color theme="1" tint="0.499984740745262"/>
      </right>
      <top style="medium">
        <color theme="0" tint="-0.499984740745262"/>
      </top>
      <bottom style="medium">
        <color theme="1" tint="0.499984740745262"/>
      </bottom>
      <diagonal/>
    </border>
    <border>
      <left/>
      <right style="thin">
        <color theme="1" tint="0.499984740745262"/>
      </right>
      <top style="medium">
        <color theme="1" tint="0.499984740745262"/>
      </top>
      <bottom style="thin">
        <color theme="1" tint="0.34998626667073579"/>
      </bottom>
      <diagonal/>
    </border>
    <border>
      <left/>
      <right style="thin">
        <color theme="1" tint="0.499984740745262"/>
      </right>
      <top style="medium">
        <color theme="1" tint="0.499984740745262"/>
      </top>
      <bottom style="thin">
        <color theme="1" tint="0.499984740745262"/>
      </bottom>
      <diagonal/>
    </border>
    <border>
      <left style="thin">
        <color theme="1" tint="0.34998626667073579"/>
      </left>
      <right/>
      <top/>
      <bottom/>
      <diagonal/>
    </border>
    <border>
      <left/>
      <right style="thin">
        <color theme="1" tint="0.34998626667073579"/>
      </right>
      <top/>
      <bottom/>
      <diagonal/>
    </border>
    <border>
      <left style="medium">
        <color theme="1" tint="0.499984740745262"/>
      </left>
      <right/>
      <top/>
      <bottom style="medium">
        <color theme="1"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thin">
        <color theme="1" tint="0.499984740745262"/>
      </right>
      <top style="medium">
        <color theme="0" tint="-0.499984740745262"/>
      </top>
      <bottom style="medium">
        <color theme="1" tint="0.499984740745262"/>
      </bottom>
      <diagonal/>
    </border>
    <border>
      <left style="thin">
        <color theme="1" tint="0.499984740745262"/>
      </left>
      <right style="thin">
        <color theme="1" tint="0.499984740745262"/>
      </right>
      <top style="medium">
        <color theme="0" tint="-0.499984740745262"/>
      </top>
      <bottom style="medium">
        <color theme="1" tint="0.499984740745262"/>
      </bottom>
      <diagonal/>
    </border>
    <border>
      <left style="thin">
        <color theme="1" tint="0.499984740745262"/>
      </left>
      <right style="medium">
        <color theme="1" tint="0.499984740745262"/>
      </right>
      <top style="medium">
        <color theme="0" tint="-0.499984740745262"/>
      </top>
      <bottom style="medium">
        <color theme="1" tint="0.499984740745262"/>
      </bottom>
      <diagonal/>
    </border>
    <border>
      <left style="medium">
        <color theme="0" tint="-0.499984740745262"/>
      </left>
      <right style="thin">
        <color auto="1"/>
      </right>
      <top style="medium">
        <color theme="1" tint="0.499984740745262"/>
      </top>
      <bottom style="thin">
        <color auto="1"/>
      </bottom>
      <diagonal/>
    </border>
    <border>
      <left style="thin">
        <color auto="1"/>
      </left>
      <right style="thin">
        <color auto="1"/>
      </right>
      <top style="medium">
        <color theme="1" tint="0.499984740745262"/>
      </top>
      <bottom style="thin">
        <color auto="1"/>
      </bottom>
      <diagonal/>
    </border>
    <border>
      <left style="thin">
        <color auto="1"/>
      </left>
      <right/>
      <top style="medium">
        <color theme="1" tint="0.499984740745262"/>
      </top>
      <bottom style="thin">
        <color auto="1"/>
      </bottom>
      <diagonal/>
    </border>
    <border>
      <left/>
      <right style="thin">
        <color auto="1"/>
      </right>
      <top style="medium">
        <color theme="1" tint="0.499984740745262"/>
      </top>
      <bottom style="thin">
        <color auto="1"/>
      </bottom>
      <diagonal/>
    </border>
    <border>
      <left style="thin">
        <color auto="1"/>
      </left>
      <right style="medium">
        <color theme="0" tint="-0.499984740745262"/>
      </right>
      <top style="medium">
        <color theme="1" tint="0.499984740745262"/>
      </top>
      <bottom style="thin">
        <color auto="1"/>
      </bottom>
      <diagonal/>
    </border>
    <border>
      <left style="medium">
        <color theme="0" tint="-0.499984740745262"/>
      </left>
      <right style="thin">
        <color indexed="64"/>
      </right>
      <top style="thin">
        <color indexed="64"/>
      </top>
      <bottom style="thin">
        <color indexed="64"/>
      </bottom>
      <diagonal/>
    </border>
    <border>
      <left style="thin">
        <color auto="1"/>
      </left>
      <right style="medium">
        <color theme="0" tint="-0.499984740745262"/>
      </right>
      <top style="thin">
        <color auto="1"/>
      </top>
      <bottom style="thin">
        <color auto="1"/>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medium">
        <color theme="0" tint="-0.499984740745262"/>
      </right>
      <top style="thin">
        <color indexed="64"/>
      </top>
      <bottom/>
      <diagonal/>
    </border>
    <border>
      <left/>
      <right/>
      <top style="thin">
        <color theme="1" tint="0.499984740745262"/>
      </top>
      <bottom/>
      <diagonal/>
    </border>
    <border>
      <left style="medium">
        <color theme="0" tint="-0.499984740745262"/>
      </left>
      <right style="thin">
        <color auto="1"/>
      </right>
      <top style="thin">
        <color auto="1"/>
      </top>
      <bottom style="medium">
        <color theme="0" tint="-0.499984740745262"/>
      </bottom>
      <diagonal/>
    </border>
    <border>
      <left style="thin">
        <color auto="1"/>
      </left>
      <right style="thin">
        <color auto="1"/>
      </right>
      <top style="thin">
        <color auto="1"/>
      </top>
      <bottom style="medium">
        <color theme="0" tint="-0.499984740745262"/>
      </bottom>
      <diagonal/>
    </border>
    <border>
      <left style="thin">
        <color auto="1"/>
      </left>
      <right style="medium">
        <color theme="0" tint="-0.499984740745262"/>
      </right>
      <top style="thin">
        <color auto="1"/>
      </top>
      <bottom style="medium">
        <color theme="0" tint="-0.499984740745262"/>
      </bottom>
      <diagonal/>
    </border>
    <border>
      <left/>
      <right/>
      <top style="thin">
        <color theme="1" tint="0.34998626667073579"/>
      </top>
      <bottom style="thin">
        <color theme="1" tint="0.34998626667073579"/>
      </bottom>
      <diagonal/>
    </border>
    <border>
      <left/>
      <right style="thin">
        <color theme="1" tint="0.249977111117893"/>
      </right>
      <top style="thin">
        <color theme="1" tint="0.249977111117893"/>
      </top>
      <bottom style="thin">
        <color theme="1" tint="0.249977111117893"/>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right style="medium">
        <color theme="0" tint="-0.499984740745262"/>
      </right>
      <top style="medium">
        <color theme="0" tint="-0.499984740745262"/>
      </top>
      <bottom/>
      <diagonal/>
    </border>
    <border>
      <left style="medium">
        <color theme="0" tint="-0.499984740745262"/>
      </left>
      <right/>
      <top style="medium">
        <color theme="0" tint="-0.499984740745262"/>
      </top>
      <bottom/>
      <diagonal/>
    </border>
    <border>
      <left style="thin">
        <color auto="1"/>
      </left>
      <right/>
      <top style="medium">
        <color theme="0" tint="-0.499984740745262"/>
      </top>
      <bottom style="thin">
        <color auto="1"/>
      </bottom>
      <diagonal/>
    </border>
    <border>
      <left/>
      <right style="thin">
        <color auto="1"/>
      </right>
      <top style="medium">
        <color theme="0" tint="-0.499984740745262"/>
      </top>
      <bottom style="thin">
        <color auto="1"/>
      </bottom>
      <diagonal/>
    </border>
    <border>
      <left style="thin">
        <color indexed="64"/>
      </left>
      <right style="thin">
        <color indexed="64"/>
      </right>
      <top style="medium">
        <color theme="0" tint="-0.499984740745262"/>
      </top>
      <bottom/>
      <diagonal/>
    </border>
    <border>
      <left style="thin">
        <color indexed="64"/>
      </left>
      <right style="medium">
        <color theme="0" tint="-0.499984740745262"/>
      </right>
      <top style="medium">
        <color theme="0" tint="-0.499984740745262"/>
      </top>
      <bottom/>
      <diagonal/>
    </border>
    <border>
      <left style="medium">
        <color theme="1" tint="0.499984740745262"/>
      </left>
      <right/>
      <top style="thin">
        <color theme="1" tint="0.499984740745262"/>
      </top>
      <bottom/>
      <diagonal/>
    </border>
    <border>
      <left/>
      <right style="medium">
        <color theme="0" tint="-0.499984740745262"/>
      </right>
      <top style="thin">
        <color theme="1" tint="0.499984740745262"/>
      </top>
      <bottom/>
      <diagonal/>
    </border>
    <border>
      <left style="medium">
        <color theme="0" tint="-0.499984740745262"/>
      </left>
      <right/>
      <top style="medium">
        <color theme="0" tint="-0.499984740745262"/>
      </top>
      <bottom style="thin">
        <color auto="1"/>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style="medium">
        <color theme="0" tint="-0.499984740745262"/>
      </bottom>
      <diagonal/>
    </border>
    <border>
      <left style="thin">
        <color indexed="64"/>
      </left>
      <right style="medium">
        <color theme="0" tint="-0.499984740745262"/>
      </right>
      <top/>
      <bottom style="medium">
        <color theme="0" tint="-0.499984740745262"/>
      </bottom>
      <diagonal/>
    </border>
  </borders>
  <cellStyleXfs count="11">
    <xf numFmtId="0" fontId="0" fillId="0" borderId="0"/>
    <xf numFmtId="0" fontId="1" fillId="0" borderId="0" applyNumberFormat="0" applyFill="0" applyBorder="0" applyProtection="0">
      <alignment vertical="top"/>
    </xf>
    <xf numFmtId="0" fontId="2" fillId="0" borderId="0" applyNumberFormat="0" applyFill="0" applyBorder="0" applyProtection="0">
      <alignment vertical="top"/>
    </xf>
    <xf numFmtId="0" fontId="1" fillId="0" borderId="0" applyNumberFormat="0" applyFill="0" applyBorder="0" applyProtection="0">
      <alignment vertical="top"/>
    </xf>
    <xf numFmtId="0" fontId="4" fillId="0" borderId="0"/>
    <xf numFmtId="0" fontId="16" fillId="0" borderId="0"/>
    <xf numFmtId="0" fontId="4" fillId="0" borderId="0"/>
    <xf numFmtId="0" fontId="1" fillId="0" borderId="0" applyNumberFormat="0" applyFill="0" applyBorder="0" applyProtection="0">
      <alignment vertical="top"/>
    </xf>
    <xf numFmtId="0" fontId="4" fillId="0" borderId="0"/>
    <xf numFmtId="0" fontId="29" fillId="0" borderId="0"/>
    <xf numFmtId="0" fontId="29" fillId="0" borderId="0"/>
  </cellStyleXfs>
  <cellXfs count="816">
    <xf numFmtId="0" fontId="0" fillId="0" borderId="0" xfId="0"/>
    <xf numFmtId="1" fontId="3" fillId="2" borderId="35" xfId="2" applyNumberFormat="1" applyFont="1" applyFill="1" applyBorder="1" applyAlignment="1">
      <alignment horizontal="center" vertical="center" wrapText="1"/>
    </xf>
    <xf numFmtId="1" fontId="3" fillId="2" borderId="36" xfId="2" applyNumberFormat="1" applyFont="1" applyFill="1" applyBorder="1" applyAlignment="1">
      <alignment horizontal="center" vertical="center" wrapText="1"/>
    </xf>
    <xf numFmtId="0" fontId="0" fillId="3" borderId="0" xfId="0" applyFill="1"/>
    <xf numFmtId="0" fontId="5" fillId="3" borderId="0" xfId="0" applyFont="1" applyFill="1"/>
    <xf numFmtId="0" fontId="0" fillId="4" borderId="37" xfId="0" applyFill="1" applyBorder="1"/>
    <xf numFmtId="0" fontId="0" fillId="4" borderId="1" xfId="0" applyFill="1" applyBorder="1"/>
    <xf numFmtId="0" fontId="5" fillId="4" borderId="1" xfId="0" applyFont="1" applyFill="1" applyBorder="1"/>
    <xf numFmtId="0" fontId="0" fillId="4" borderId="2" xfId="0" applyFill="1" applyBorder="1"/>
    <xf numFmtId="0" fontId="0" fillId="3" borderId="0" xfId="0" applyFill="1" applyAlignment="1">
      <alignment horizontal="center" vertical="center"/>
    </xf>
    <xf numFmtId="0" fontId="0" fillId="4" borderId="38" xfId="0" applyFill="1" applyBorder="1" applyAlignment="1">
      <alignment horizontal="center" vertical="center"/>
    </xf>
    <xf numFmtId="0" fontId="0" fillId="4" borderId="3" xfId="0" applyFill="1" applyBorder="1" applyAlignment="1">
      <alignment horizontal="center" vertical="center"/>
    </xf>
    <xf numFmtId="0" fontId="0" fillId="0" borderId="0" xfId="0" applyAlignment="1">
      <alignment horizontal="center" vertical="center"/>
    </xf>
    <xf numFmtId="0" fontId="0" fillId="4" borderId="38" xfId="0" applyFill="1" applyBorder="1"/>
    <xf numFmtId="0" fontId="0" fillId="4" borderId="3" xfId="0" applyFill="1" applyBorder="1"/>
    <xf numFmtId="0" fontId="0" fillId="4" borderId="39" xfId="0" applyFill="1" applyBorder="1"/>
    <xf numFmtId="0" fontId="0" fillId="4" borderId="4" xfId="0" applyFill="1" applyBorder="1"/>
    <xf numFmtId="0" fontId="5" fillId="4" borderId="4" xfId="0" applyFont="1" applyFill="1" applyBorder="1"/>
    <xf numFmtId="0" fontId="0" fillId="4" borderId="4" xfId="0" applyFill="1" applyBorder="1" applyAlignment="1">
      <alignment horizontal="center"/>
    </xf>
    <xf numFmtId="0" fontId="0" fillId="4" borderId="5" xfId="0" applyFill="1" applyBorder="1"/>
    <xf numFmtId="0" fontId="6" fillId="3" borderId="0" xfId="0" applyFont="1" applyFill="1"/>
    <xf numFmtId="0" fontId="6" fillId="0" borderId="0" xfId="0" applyFont="1"/>
    <xf numFmtId="0" fontId="7" fillId="0" borderId="0" xfId="0" applyFont="1"/>
    <xf numFmtId="0" fontId="5" fillId="0" borderId="0" xfId="0" applyFont="1"/>
    <xf numFmtId="0" fontId="11" fillId="3" borderId="7" xfId="0" applyFont="1" applyFill="1" applyBorder="1" applyAlignment="1">
      <alignment horizontal="center" vertical="center"/>
    </xf>
    <xf numFmtId="0" fontId="12" fillId="3" borderId="9" xfId="0" applyFont="1" applyFill="1" applyBorder="1" applyAlignment="1">
      <alignment horizontal="center" vertical="center"/>
    </xf>
    <xf numFmtId="0" fontId="11" fillId="3" borderId="7" xfId="0" applyFont="1" applyFill="1" applyBorder="1" applyAlignment="1">
      <alignment horizontal="justify" vertical="center" wrapText="1"/>
    </xf>
    <xf numFmtId="1" fontId="14" fillId="2" borderId="12" xfId="2" applyNumberFormat="1" applyFont="1" applyFill="1" applyBorder="1" applyAlignment="1">
      <alignment horizontal="center" vertical="center" wrapText="1"/>
    </xf>
    <xf numFmtId="0" fontId="11" fillId="3" borderId="0" xfId="0" applyFont="1" applyFill="1"/>
    <xf numFmtId="0" fontId="11" fillId="4" borderId="38" xfId="0" applyFont="1" applyFill="1" applyBorder="1"/>
    <xf numFmtId="0" fontId="11" fillId="4" borderId="3" xfId="0" applyFont="1" applyFill="1" applyBorder="1"/>
    <xf numFmtId="0" fontId="11" fillId="0" borderId="0" xfId="0" applyFont="1"/>
    <xf numFmtId="1" fontId="3" fillId="2" borderId="34" xfId="2" applyNumberFormat="1" applyFont="1" applyFill="1" applyBorder="1" applyAlignment="1">
      <alignment horizontal="center" vertical="center" wrapText="1"/>
    </xf>
    <xf numFmtId="1" fontId="14" fillId="2" borderId="13" xfId="2" applyNumberFormat="1" applyFont="1" applyFill="1" applyBorder="1" applyAlignment="1">
      <alignment horizontal="center" vertical="center" wrapText="1"/>
    </xf>
    <xf numFmtId="1" fontId="14" fillId="2" borderId="29" xfId="2" applyNumberFormat="1" applyFont="1" applyFill="1" applyBorder="1" applyAlignment="1">
      <alignment horizontal="center" vertical="center" wrapText="1"/>
    </xf>
    <xf numFmtId="1" fontId="14" fillId="2" borderId="31" xfId="2" applyNumberFormat="1" applyFont="1" applyFill="1" applyBorder="1" applyAlignment="1">
      <alignment horizontal="center" vertical="center" wrapText="1"/>
    </xf>
    <xf numFmtId="1" fontId="3" fillId="2" borderId="17" xfId="2" applyNumberFormat="1" applyFont="1" applyFill="1" applyBorder="1" applyAlignment="1">
      <alignment horizontal="center" vertical="center" wrapText="1"/>
    </xf>
    <xf numFmtId="1" fontId="3" fillId="2" borderId="14" xfId="2" applyNumberFormat="1" applyFont="1" applyFill="1" applyBorder="1" applyAlignment="1">
      <alignment horizontal="center" vertical="center" wrapText="1"/>
    </xf>
    <xf numFmtId="1" fontId="3" fillId="2" borderId="7" xfId="2" applyNumberFormat="1" applyFont="1" applyFill="1" applyBorder="1" applyAlignment="1">
      <alignment horizontal="center" vertical="center" wrapText="1"/>
    </xf>
    <xf numFmtId="0" fontId="11" fillId="0" borderId="11" xfId="0" applyFont="1" applyBorder="1" applyAlignment="1">
      <alignment vertical="center"/>
    </xf>
    <xf numFmtId="0" fontId="11" fillId="7" borderId="34" xfId="0" applyFont="1" applyFill="1" applyBorder="1" applyAlignment="1">
      <alignment vertical="center"/>
    </xf>
    <xf numFmtId="0" fontId="11" fillId="0" borderId="34" xfId="0" applyFont="1" applyBorder="1" applyAlignment="1">
      <alignment vertical="center"/>
    </xf>
    <xf numFmtId="1" fontId="3" fillId="2" borderId="40" xfId="2" applyNumberFormat="1" applyFont="1" applyFill="1" applyBorder="1" applyAlignment="1">
      <alignment horizontal="center" vertical="center" wrapText="1"/>
    </xf>
    <xf numFmtId="0" fontId="12" fillId="0" borderId="6" xfId="0" applyFont="1" applyBorder="1" applyAlignment="1">
      <alignment vertical="center"/>
    </xf>
    <xf numFmtId="0" fontId="11" fillId="7" borderId="42" xfId="0" applyFont="1" applyFill="1" applyBorder="1" applyAlignment="1">
      <alignment horizontal="center" vertical="center"/>
    </xf>
    <xf numFmtId="1" fontId="14" fillId="2" borderId="42" xfId="2" applyNumberFormat="1" applyFont="1" applyFill="1" applyBorder="1" applyAlignment="1">
      <alignment vertical="center" wrapText="1"/>
    </xf>
    <xf numFmtId="1" fontId="14" fillId="2" borderId="41" xfId="2" applyNumberFormat="1" applyFont="1" applyFill="1" applyBorder="1" applyAlignment="1">
      <alignment horizontal="center" vertical="center" wrapText="1"/>
    </xf>
    <xf numFmtId="1" fontId="14" fillId="2" borderId="42" xfId="2" applyNumberFormat="1" applyFont="1" applyFill="1" applyBorder="1" applyAlignment="1">
      <alignment horizontal="center" vertical="center" wrapText="1"/>
    </xf>
    <xf numFmtId="0" fontId="11" fillId="0" borderId="42" xfId="0" applyFont="1" applyBorder="1"/>
    <xf numFmtId="0" fontId="13" fillId="0" borderId="42" xfId="0" applyFont="1" applyBorder="1" applyAlignment="1">
      <alignment vertical="center" wrapText="1"/>
    </xf>
    <xf numFmtId="0" fontId="11" fillId="0" borderId="42" xfId="0" applyFont="1" applyBorder="1" applyAlignment="1">
      <alignment horizontal="center" vertical="center"/>
    </xf>
    <xf numFmtId="0" fontId="15" fillId="0" borderId="0" xfId="0" applyFont="1"/>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1" fontId="3" fillId="2" borderId="42" xfId="2" applyNumberFormat="1" applyFont="1" applyFill="1" applyBorder="1" applyAlignment="1">
      <alignment horizontal="center" vertical="center" wrapText="1"/>
    </xf>
    <xf numFmtId="0" fontId="11" fillId="3" borderId="42" xfId="0" applyFont="1" applyFill="1" applyBorder="1" applyAlignment="1">
      <alignment horizontal="justify" vertical="center" wrapText="1"/>
    </xf>
    <xf numFmtId="0" fontId="11" fillId="3" borderId="42" xfId="0" applyFont="1" applyFill="1" applyBorder="1" applyAlignment="1">
      <alignment horizontal="center" vertical="center"/>
    </xf>
    <xf numFmtId="0" fontId="8" fillId="3" borderId="42" xfId="0" applyFont="1" applyFill="1" applyBorder="1" applyAlignment="1">
      <alignment horizontal="center" vertical="center"/>
    </xf>
    <xf numFmtId="0" fontId="11" fillId="3" borderId="42" xfId="0" applyFont="1" applyFill="1" applyBorder="1"/>
    <xf numFmtId="0" fontId="21" fillId="0" borderId="0" xfId="0" applyFont="1"/>
    <xf numFmtId="0" fontId="21" fillId="0" borderId="0" xfId="0" applyFont="1" applyAlignment="1">
      <alignment wrapText="1"/>
    </xf>
    <xf numFmtId="0" fontId="22" fillId="0" borderId="0" xfId="0" applyFont="1" applyAlignment="1">
      <alignment wrapText="1"/>
    </xf>
    <xf numFmtId="0" fontId="23" fillId="0" borderId="0" xfId="0" applyFont="1" applyAlignment="1">
      <alignment vertical="center"/>
    </xf>
    <xf numFmtId="0" fontId="20" fillId="2" borderId="0" xfId="0" applyFont="1" applyFill="1" applyAlignment="1">
      <alignment vertical="center"/>
    </xf>
    <xf numFmtId="0" fontId="26" fillId="2" borderId="0" xfId="0" applyFont="1" applyFill="1"/>
    <xf numFmtId="0" fontId="26" fillId="0" borderId="0" xfId="0" applyFont="1"/>
    <xf numFmtId="0" fontId="26" fillId="0" borderId="0" xfId="0" applyFont="1" applyAlignment="1">
      <alignment horizontal="left" vertical="center"/>
    </xf>
    <xf numFmtId="0" fontId="26" fillId="0" borderId="0" xfId="0" applyFont="1" applyAlignment="1">
      <alignment horizontal="left"/>
    </xf>
    <xf numFmtId="0" fontId="27" fillId="0" borderId="0" xfId="0" applyFont="1" applyAlignment="1">
      <alignment horizontal="left"/>
    </xf>
    <xf numFmtId="0" fontId="26" fillId="2" borderId="0" xfId="0" applyFont="1" applyFill="1" applyAlignment="1">
      <alignment horizontal="left"/>
    </xf>
    <xf numFmtId="0" fontId="26" fillId="0" borderId="0" xfId="0" applyFont="1" applyAlignment="1">
      <alignment horizontal="center"/>
    </xf>
    <xf numFmtId="0" fontId="28" fillId="2" borderId="0" xfId="0" applyFont="1" applyFill="1"/>
    <xf numFmtId="0" fontId="26" fillId="2" borderId="0" xfId="0" applyFont="1" applyFill="1" applyAlignment="1">
      <alignment horizontal="left" vertical="center"/>
    </xf>
    <xf numFmtId="0" fontId="28" fillId="0" borderId="0" xfId="0" applyFont="1"/>
    <xf numFmtId="0" fontId="29" fillId="0" borderId="0" xfId="9"/>
    <xf numFmtId="0" fontId="29" fillId="2" borderId="0" xfId="9" applyFill="1"/>
    <xf numFmtId="0" fontId="18" fillId="2" borderId="0" xfId="0" applyFont="1" applyFill="1" applyAlignment="1">
      <alignment vertical="center"/>
    </xf>
    <xf numFmtId="0" fontId="25" fillId="2" borderId="0" xfId="0" applyFont="1" applyFill="1"/>
    <xf numFmtId="0" fontId="25" fillId="2" borderId="0" xfId="0" applyFont="1" applyFill="1" applyAlignment="1">
      <alignment horizontal="left" vertical="center"/>
    </xf>
    <xf numFmtId="0" fontId="25" fillId="2" borderId="0" xfId="0" applyFont="1" applyFill="1" applyAlignment="1">
      <alignment horizontal="left"/>
    </xf>
    <xf numFmtId="14" fontId="25" fillId="0" borderId="42" xfId="0" applyNumberFormat="1" applyFont="1" applyBorder="1" applyAlignment="1">
      <alignment horizontal="center" vertical="center"/>
    </xf>
    <xf numFmtId="0" fontId="25" fillId="0" borderId="0" xfId="0" applyFont="1"/>
    <xf numFmtId="0" fontId="25" fillId="0" borderId="0" xfId="0" applyFont="1" applyAlignment="1">
      <alignment horizontal="left"/>
    </xf>
    <xf numFmtId="0" fontId="25" fillId="0" borderId="0" xfId="0" applyFont="1" applyAlignment="1">
      <alignment horizontal="center"/>
    </xf>
    <xf numFmtId="0" fontId="22" fillId="3" borderId="0" xfId="0" applyFont="1" applyFill="1"/>
    <xf numFmtId="0" fontId="21" fillId="0" borderId="0" xfId="0" applyFont="1" applyAlignment="1">
      <alignment horizontal="left" wrapText="1" indent="1"/>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3" fillId="0" borderId="0" xfId="0" applyFont="1" applyAlignment="1">
      <alignment horizontal="center" vertical="center"/>
    </xf>
    <xf numFmtId="0" fontId="33" fillId="0" borderId="42" xfId="0" applyFont="1" applyBorder="1" applyAlignment="1">
      <alignment horizontal="center" vertical="center"/>
    </xf>
    <xf numFmtId="0" fontId="33" fillId="8" borderId="42" xfId="0" applyFont="1" applyFill="1" applyBorder="1" applyAlignment="1">
      <alignment vertical="center"/>
    </xf>
    <xf numFmtId="0" fontId="34" fillId="0" borderId="0" xfId="0" applyFont="1" applyAlignment="1">
      <alignment horizontal="center" vertical="center" textRotation="90"/>
    </xf>
    <xf numFmtId="0" fontId="33" fillId="0" borderId="42" xfId="0" applyFont="1" applyBorder="1" applyAlignment="1">
      <alignment horizontal="center" vertical="center" wrapText="1"/>
    </xf>
    <xf numFmtId="0" fontId="35" fillId="0" borderId="42" xfId="0" applyFont="1" applyBorder="1" applyAlignment="1">
      <alignment horizontal="left" vertical="center" wrapText="1" indent="3"/>
    </xf>
    <xf numFmtId="0" fontId="33" fillId="2" borderId="42" xfId="0" applyFont="1" applyFill="1" applyBorder="1" applyAlignment="1">
      <alignment horizontal="left" vertical="center" wrapText="1" indent="2"/>
    </xf>
    <xf numFmtId="0" fontId="33" fillId="0" borderId="42" xfId="0" applyFont="1" applyBorder="1" applyAlignment="1">
      <alignment horizontal="left" vertical="center" wrapText="1" indent="1"/>
    </xf>
    <xf numFmtId="0" fontId="33" fillId="2" borderId="42" xfId="0" applyFont="1" applyFill="1" applyBorder="1" applyAlignment="1">
      <alignment horizontal="center" vertical="center" wrapText="1"/>
    </xf>
    <xf numFmtId="0" fontId="33" fillId="0" borderId="42" xfId="0" applyFont="1" applyBorder="1" applyAlignment="1">
      <alignment vertical="center"/>
    </xf>
    <xf numFmtId="0" fontId="33" fillId="2" borderId="42" xfId="0" applyFont="1" applyFill="1" applyBorder="1" applyAlignment="1">
      <alignment horizontal="left" vertical="center" wrapText="1" indent="1"/>
    </xf>
    <xf numFmtId="0" fontId="33" fillId="2" borderId="42" xfId="0" applyFont="1" applyFill="1" applyBorder="1" applyAlignment="1">
      <alignment horizontal="left" vertical="center" wrapText="1" indent="3"/>
    </xf>
    <xf numFmtId="0" fontId="33" fillId="0" borderId="42" xfId="0" applyFont="1" applyBorder="1" applyAlignment="1">
      <alignment horizontal="left" vertical="center" wrapText="1" indent="2"/>
    </xf>
    <xf numFmtId="0" fontId="33" fillId="0" borderId="17" xfId="0" applyFont="1" applyBorder="1" applyAlignment="1">
      <alignment horizontal="center" vertical="center"/>
    </xf>
    <xf numFmtId="0" fontId="33" fillId="0" borderId="17" xfId="0" applyFont="1" applyBorder="1" applyAlignment="1">
      <alignment horizontal="center" vertical="center" wrapText="1"/>
    </xf>
    <xf numFmtId="0" fontId="33" fillId="0" borderId="17" xfId="0" applyFont="1" applyBorder="1" applyAlignment="1">
      <alignment horizontal="left" vertical="center" wrapText="1" indent="1"/>
    </xf>
    <xf numFmtId="0" fontId="33" fillId="0" borderId="17" xfId="0" applyFont="1" applyBorder="1" applyAlignment="1">
      <alignment vertical="center"/>
    </xf>
    <xf numFmtId="0" fontId="33" fillId="0" borderId="42" xfId="0" applyFont="1" applyBorder="1" applyAlignment="1">
      <alignment vertical="center" wrapText="1"/>
    </xf>
    <xf numFmtId="0" fontId="33" fillId="0" borderId="14" xfId="0" applyFont="1" applyBorder="1" applyAlignment="1">
      <alignment horizontal="center" vertical="center" wrapText="1"/>
    </xf>
    <xf numFmtId="0" fontId="33" fillId="2" borderId="14" xfId="0" applyFont="1" applyFill="1" applyBorder="1" applyAlignment="1">
      <alignment horizontal="center" vertical="center"/>
    </xf>
    <xf numFmtId="0" fontId="33" fillId="2" borderId="14" xfId="0" applyFont="1" applyFill="1" applyBorder="1" applyAlignment="1">
      <alignment horizontal="left" vertical="center" wrapText="1" indent="1"/>
    </xf>
    <xf numFmtId="0" fontId="34" fillId="8" borderId="121" xfId="0" applyFont="1" applyFill="1" applyBorder="1" applyAlignment="1">
      <alignment vertical="center"/>
    </xf>
    <xf numFmtId="0" fontId="34" fillId="8" borderId="110" xfId="0" applyFont="1" applyFill="1" applyBorder="1" applyAlignment="1">
      <alignment vertical="center"/>
    </xf>
    <xf numFmtId="0" fontId="33" fillId="0" borderId="121" xfId="0" applyFont="1" applyBorder="1" applyAlignment="1">
      <alignment horizontal="center" vertical="center"/>
    </xf>
    <xf numFmtId="0" fontId="33" fillId="0" borderId="102" xfId="0" applyFont="1" applyBorder="1" applyAlignment="1">
      <alignment horizontal="center" vertical="center"/>
    </xf>
    <xf numFmtId="0" fontId="33" fillId="0" borderId="122" xfId="0" applyFont="1" applyBorder="1" applyAlignment="1">
      <alignment horizontal="center" vertical="center"/>
    </xf>
    <xf numFmtId="0" fontId="25" fillId="0" borderId="0" xfId="9" applyFont="1"/>
    <xf numFmtId="0" fontId="25" fillId="0" borderId="0" xfId="9" applyFont="1" applyAlignment="1">
      <alignment horizontal="left" indent="1"/>
    </xf>
    <xf numFmtId="0" fontId="17" fillId="2" borderId="0" xfId="0" applyFont="1" applyFill="1" applyAlignment="1">
      <alignment vertical="center"/>
    </xf>
    <xf numFmtId="0" fontId="38" fillId="10" borderId="45" xfId="0" applyFont="1" applyFill="1" applyBorder="1" applyAlignment="1">
      <alignment horizontal="center" vertical="center" wrapText="1"/>
    </xf>
    <xf numFmtId="0" fontId="38" fillId="10" borderId="48" xfId="0" applyFont="1" applyFill="1" applyBorder="1" applyAlignment="1">
      <alignment horizontal="center" vertical="center" wrapText="1"/>
    </xf>
    <xf numFmtId="0" fontId="38" fillId="10" borderId="46" xfId="0" applyFont="1" applyFill="1" applyBorder="1" applyAlignment="1">
      <alignment horizontal="center" vertical="center" wrapText="1"/>
    </xf>
    <xf numFmtId="0" fontId="38" fillId="10" borderId="60"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38" fillId="2" borderId="44" xfId="0" applyFont="1" applyFill="1" applyBorder="1" applyAlignment="1">
      <alignment horizontal="center" vertical="center" wrapText="1"/>
    </xf>
    <xf numFmtId="0" fontId="38" fillId="2" borderId="50" xfId="0" applyFont="1" applyFill="1" applyBorder="1" applyAlignment="1">
      <alignment horizontal="center" vertical="center" wrapText="1"/>
    </xf>
    <xf numFmtId="0" fontId="38" fillId="2" borderId="51" xfId="0" applyFont="1" applyFill="1" applyBorder="1" applyAlignment="1">
      <alignment horizontal="center" vertical="center" wrapText="1"/>
    </xf>
    <xf numFmtId="0" fontId="29" fillId="0" borderId="47" xfId="0" applyFont="1" applyBorder="1" applyAlignment="1">
      <alignment horizontal="center" vertical="center" wrapText="1"/>
    </xf>
    <xf numFmtId="0" fontId="29" fillId="0" borderId="25" xfId="0" applyFont="1" applyBorder="1" applyAlignment="1">
      <alignment horizontal="center" vertical="center" wrapText="1"/>
    </xf>
    <xf numFmtId="0" fontId="31" fillId="0" borderId="69" xfId="0" applyFont="1" applyBorder="1" applyAlignment="1">
      <alignment horizontal="left" vertical="center" wrapText="1" indent="1"/>
    </xf>
    <xf numFmtId="0" fontId="31" fillId="0" borderId="69" xfId="0" applyFont="1" applyBorder="1" applyAlignment="1">
      <alignment horizontal="center" vertical="center" wrapText="1"/>
    </xf>
    <xf numFmtId="0" fontId="31" fillId="0" borderId="70" xfId="0" applyFont="1" applyBorder="1" applyAlignment="1">
      <alignment horizontal="left" vertical="center" wrapText="1" indent="1"/>
    </xf>
    <xf numFmtId="0" fontId="31" fillId="0" borderId="0" xfId="0" applyFont="1" applyAlignment="1">
      <alignment horizontal="left" wrapText="1"/>
    </xf>
    <xf numFmtId="0" fontId="31" fillId="0" borderId="69" xfId="0" applyFont="1" applyBorder="1" applyAlignment="1">
      <alignment horizontal="left" vertical="center" wrapText="1"/>
    </xf>
    <xf numFmtId="0" fontId="29" fillId="2" borderId="47"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31" fillId="2" borderId="69" xfId="0" applyFont="1" applyFill="1" applyBorder="1" applyAlignment="1">
      <alignment horizontal="left" vertical="center" wrapText="1" indent="1"/>
    </xf>
    <xf numFmtId="0" fontId="31" fillId="2" borderId="69" xfId="0" applyFont="1" applyFill="1" applyBorder="1" applyAlignment="1">
      <alignment horizontal="center" vertical="center" wrapText="1"/>
    </xf>
    <xf numFmtId="0" fontId="31" fillId="2" borderId="70" xfId="0" applyFont="1" applyFill="1" applyBorder="1" applyAlignment="1">
      <alignment horizontal="left" vertical="center" wrapText="1" indent="1"/>
    </xf>
    <xf numFmtId="0" fontId="31" fillId="0" borderId="74" xfId="0" applyFont="1" applyBorder="1" applyAlignment="1">
      <alignment horizontal="left" vertical="center" wrapText="1" indent="1"/>
    </xf>
    <xf numFmtId="0" fontId="29" fillId="2" borderId="69" xfId="0" applyFont="1" applyFill="1" applyBorder="1" applyAlignment="1">
      <alignment horizontal="center" vertical="center" wrapText="1"/>
    </xf>
    <xf numFmtId="0" fontId="29" fillId="2" borderId="69" xfId="0" applyFont="1" applyFill="1" applyBorder="1" applyAlignment="1">
      <alignment horizontal="left" vertical="center" wrapText="1"/>
    </xf>
    <xf numFmtId="0" fontId="29" fillId="0" borderId="69" xfId="0" applyFont="1" applyBorder="1" applyAlignment="1">
      <alignment horizontal="center" vertical="center" wrapText="1"/>
    </xf>
    <xf numFmtId="0" fontId="29" fillId="2" borderId="69" xfId="0" applyFont="1" applyFill="1" applyBorder="1" applyAlignment="1">
      <alignment horizontal="left" vertical="center" wrapText="1" indent="1"/>
    </xf>
    <xf numFmtId="14" fontId="31" fillId="0" borderId="139" xfId="0" applyNumberFormat="1" applyFont="1" applyBorder="1" applyAlignment="1">
      <alignment horizontal="left" vertical="center"/>
    </xf>
    <xf numFmtId="14" fontId="31" fillId="0" borderId="142" xfId="0" applyNumberFormat="1" applyFont="1" applyBorder="1" applyAlignment="1">
      <alignment horizontal="left" vertical="center"/>
    </xf>
    <xf numFmtId="14" fontId="31" fillId="0" borderId="42" xfId="0" applyNumberFormat="1" applyFont="1" applyBorder="1" applyAlignment="1">
      <alignment horizontal="left" vertical="center"/>
    </xf>
    <xf numFmtId="14" fontId="31" fillId="0" borderId="6" xfId="0" applyNumberFormat="1" applyFont="1" applyBorder="1" applyAlignment="1">
      <alignment horizontal="left" vertical="center"/>
    </xf>
    <xf numFmtId="14" fontId="31" fillId="0" borderId="42" xfId="0" applyNumberFormat="1" applyFont="1" applyBorder="1" applyAlignment="1">
      <alignment horizontal="center" vertical="center"/>
    </xf>
    <xf numFmtId="0" fontId="37" fillId="8" borderId="136" xfId="0" applyFont="1" applyFill="1" applyBorder="1" applyAlignment="1">
      <alignment horizontal="center" vertical="center"/>
    </xf>
    <xf numFmtId="0" fontId="38" fillId="8" borderId="147" xfId="0" applyFont="1" applyFill="1" applyBorder="1" applyAlignment="1">
      <alignment horizontal="center" vertical="center"/>
    </xf>
    <xf numFmtId="0" fontId="37" fillId="10" borderId="82" xfId="0" applyFont="1" applyFill="1" applyBorder="1" applyAlignment="1">
      <alignment horizontal="center" vertical="center" wrapText="1"/>
    </xf>
    <xf numFmtId="0" fontId="37" fillId="10" borderId="83" xfId="0" applyFont="1" applyFill="1" applyBorder="1" applyAlignment="1">
      <alignment horizontal="center" vertical="center" wrapText="1"/>
    </xf>
    <xf numFmtId="0" fontId="37" fillId="10" borderId="125" xfId="0" applyFont="1" applyFill="1" applyBorder="1" applyAlignment="1">
      <alignment horizontal="center" vertical="center" wrapText="1"/>
    </xf>
    <xf numFmtId="0" fontId="37" fillId="10" borderId="84" xfId="0" applyFont="1" applyFill="1" applyBorder="1" applyAlignment="1">
      <alignment horizontal="center" vertical="center" wrapText="1"/>
    </xf>
    <xf numFmtId="0" fontId="31" fillId="2" borderId="77" xfId="0" applyFont="1" applyFill="1" applyBorder="1" applyAlignment="1">
      <alignment horizontal="center" vertical="center" wrapText="1"/>
    </xf>
    <xf numFmtId="0" fontId="37" fillId="2" borderId="77" xfId="0" applyFont="1" applyFill="1" applyBorder="1" applyAlignment="1">
      <alignment horizontal="center" vertical="center" wrapText="1"/>
    </xf>
    <xf numFmtId="0" fontId="37" fillId="2" borderId="126" xfId="0" applyFont="1" applyFill="1" applyBorder="1" applyAlignment="1">
      <alignment horizontal="center" vertical="center" wrapText="1"/>
    </xf>
    <xf numFmtId="0" fontId="37" fillId="2" borderId="69" xfId="0" applyFont="1" applyFill="1" applyBorder="1" applyAlignment="1">
      <alignment horizontal="center" vertical="center" wrapText="1"/>
    </xf>
    <xf numFmtId="0" fontId="31" fillId="0" borderId="69" xfId="0" applyFont="1" applyBorder="1" applyAlignment="1">
      <alignment horizontal="justify" vertical="center" wrapText="1"/>
    </xf>
    <xf numFmtId="0" fontId="31" fillId="2" borderId="74" xfId="0" applyFont="1" applyFill="1" applyBorder="1" applyAlignment="1">
      <alignment horizontal="center" vertical="center" wrapText="1"/>
    </xf>
    <xf numFmtId="0" fontId="31" fillId="0" borderId="70" xfId="0" applyFont="1" applyBorder="1" applyAlignment="1">
      <alignment horizontal="center" vertical="center" wrapText="1"/>
    </xf>
    <xf numFmtId="0" fontId="31" fillId="2" borderId="42" xfId="0" applyFont="1" applyFill="1" applyBorder="1" applyAlignment="1">
      <alignment horizontal="center" vertical="center" wrapText="1"/>
    </xf>
    <xf numFmtId="0" fontId="31" fillId="0" borderId="0" xfId="0" applyFont="1"/>
    <xf numFmtId="0" fontId="31" fillId="0" borderId="0" xfId="0" applyFont="1" applyAlignment="1">
      <alignment horizontal="left"/>
    </xf>
    <xf numFmtId="0" fontId="31" fillId="0" borderId="0" xfId="0" applyFont="1" applyAlignment="1">
      <alignment horizontal="center"/>
    </xf>
    <xf numFmtId="0" fontId="37" fillId="8" borderId="42" xfId="0" applyFont="1" applyFill="1" applyBorder="1" applyAlignment="1">
      <alignment horizontal="center" vertical="center"/>
    </xf>
    <xf numFmtId="0" fontId="37" fillId="10" borderId="42" xfId="0" applyFont="1" applyFill="1" applyBorder="1" applyAlignment="1">
      <alignment horizontal="center" vertical="center"/>
    </xf>
    <xf numFmtId="0" fontId="37" fillId="10" borderId="87" xfId="0" applyFont="1" applyFill="1" applyBorder="1" applyAlignment="1">
      <alignment horizontal="center" vertical="center" wrapText="1"/>
    </xf>
    <xf numFmtId="0" fontId="37" fillId="10" borderId="88" xfId="0" applyFont="1" applyFill="1" applyBorder="1" applyAlignment="1">
      <alignment horizontal="center" vertical="center" wrapText="1"/>
    </xf>
    <xf numFmtId="0" fontId="37" fillId="10" borderId="89" xfId="0" applyFont="1" applyFill="1" applyBorder="1" applyAlignment="1">
      <alignment horizontal="center" vertical="center" wrapText="1"/>
    </xf>
    <xf numFmtId="0" fontId="37" fillId="10" borderId="90" xfId="0" applyFont="1" applyFill="1" applyBorder="1" applyAlignment="1">
      <alignment horizontal="center" vertical="center" wrapText="1"/>
    </xf>
    <xf numFmtId="0" fontId="37" fillId="10" borderId="91" xfId="0" applyFont="1" applyFill="1" applyBorder="1" applyAlignment="1">
      <alignment horizontal="center" vertical="center" wrapText="1"/>
    </xf>
    <xf numFmtId="0" fontId="31" fillId="2" borderId="92" xfId="0" applyFont="1" applyFill="1" applyBorder="1" applyAlignment="1">
      <alignment horizontal="center" vertical="center" wrapText="1"/>
    </xf>
    <xf numFmtId="0" fontId="31" fillId="2" borderId="86" xfId="0" applyFont="1" applyFill="1" applyBorder="1" applyAlignment="1">
      <alignment horizontal="center" vertical="center" wrapText="1"/>
    </xf>
    <xf numFmtId="0" fontId="31" fillId="2" borderId="77" xfId="0" applyFont="1" applyFill="1" applyBorder="1" applyAlignment="1">
      <alignment horizontal="justify" vertical="center" wrapText="1"/>
    </xf>
    <xf numFmtId="0" fontId="31" fillId="2" borderId="93" xfId="0" applyFont="1" applyFill="1" applyBorder="1" applyAlignment="1">
      <alignment horizontal="center" vertical="center" wrapText="1"/>
    </xf>
    <xf numFmtId="0" fontId="31" fillId="0" borderId="94"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95" xfId="0" applyFont="1" applyBorder="1" applyAlignment="1">
      <alignment horizontal="center" vertical="center" wrapText="1"/>
    </xf>
    <xf numFmtId="0" fontId="31" fillId="2" borderId="94" xfId="0" applyFont="1" applyFill="1" applyBorder="1" applyAlignment="1">
      <alignment horizontal="center" vertical="center" wrapText="1"/>
    </xf>
    <xf numFmtId="0" fontId="31" fillId="2" borderId="79" xfId="0" applyFont="1" applyFill="1" applyBorder="1" applyAlignment="1">
      <alignment horizontal="center" vertical="center" wrapText="1"/>
    </xf>
    <xf numFmtId="0" fontId="31" fillId="0" borderId="70" xfId="0" applyFont="1" applyBorder="1" applyAlignment="1">
      <alignment horizontal="justify" vertical="center" wrapText="1"/>
    </xf>
    <xf numFmtId="0" fontId="31" fillId="2" borderId="120" xfId="0" applyFont="1" applyFill="1" applyBorder="1" applyAlignment="1">
      <alignment horizontal="center" vertical="center" wrapText="1"/>
    </xf>
    <xf numFmtId="0" fontId="31" fillId="2" borderId="119" xfId="0" applyFont="1" applyFill="1" applyBorder="1" applyAlignment="1">
      <alignment horizontal="center" vertical="center" wrapText="1"/>
    </xf>
    <xf numFmtId="0" fontId="31" fillId="0" borderId="74" xfId="0" applyFont="1" applyBorder="1" applyAlignment="1">
      <alignment horizontal="center" vertical="center" wrapText="1"/>
    </xf>
    <xf numFmtId="1" fontId="31" fillId="0" borderId="74" xfId="3" applyNumberFormat="1" applyFont="1" applyFill="1" applyBorder="1" applyAlignment="1">
      <alignment horizontal="center" vertical="center" wrapText="1"/>
    </xf>
    <xf numFmtId="0" fontId="31" fillId="0" borderId="98" xfId="0" applyFont="1" applyBorder="1" applyAlignment="1">
      <alignment horizontal="center" vertical="center" wrapText="1"/>
    </xf>
    <xf numFmtId="0" fontId="31" fillId="0" borderId="98" xfId="0" applyFont="1" applyBorder="1" applyAlignment="1">
      <alignment horizontal="left" vertical="center" wrapText="1"/>
    </xf>
    <xf numFmtId="0" fontId="31" fillId="0" borderId="99" xfId="0" applyFont="1" applyBorder="1" applyAlignment="1">
      <alignment horizontal="center" vertical="center" wrapText="1"/>
    </xf>
    <xf numFmtId="14" fontId="31" fillId="0" borderId="17" xfId="0" applyNumberFormat="1" applyFont="1" applyBorder="1" applyAlignment="1">
      <alignment horizontal="left" vertical="center"/>
    </xf>
    <xf numFmtId="0" fontId="42" fillId="10" borderId="87" xfId="0" applyFont="1" applyFill="1" applyBorder="1" applyAlignment="1">
      <alignment horizontal="center" vertical="center" wrapText="1"/>
    </xf>
    <xf numFmtId="0" fontId="42" fillId="10" borderId="88" xfId="0" applyFont="1" applyFill="1" applyBorder="1" applyAlignment="1">
      <alignment horizontal="center" vertical="center" wrapText="1"/>
    </xf>
    <xf numFmtId="0" fontId="42" fillId="10" borderId="89" xfId="0" applyFont="1" applyFill="1" applyBorder="1" applyAlignment="1">
      <alignment horizontal="center" vertical="center" wrapText="1"/>
    </xf>
    <xf numFmtId="0" fontId="42" fillId="10" borderId="90" xfId="0" applyFont="1" applyFill="1" applyBorder="1" applyAlignment="1">
      <alignment horizontal="center" vertical="center" wrapText="1"/>
    </xf>
    <xf numFmtId="0" fontId="42" fillId="10" borderId="91" xfId="0" applyFont="1" applyFill="1" applyBorder="1" applyAlignment="1">
      <alignment horizontal="center" vertical="center" wrapText="1"/>
    </xf>
    <xf numFmtId="0" fontId="43" fillId="2" borderId="92" xfId="0" applyFont="1" applyFill="1" applyBorder="1" applyAlignment="1">
      <alignment horizontal="center" vertical="center" wrapText="1"/>
    </xf>
    <xf numFmtId="0" fontId="42" fillId="2" borderId="86" xfId="0" applyFont="1" applyFill="1" applyBorder="1" applyAlignment="1">
      <alignment horizontal="center" vertical="center" wrapText="1"/>
    </xf>
    <xf numFmtId="0" fontId="42" fillId="2" borderId="77" xfId="0" applyFont="1" applyFill="1" applyBorder="1" applyAlignment="1">
      <alignment horizontal="center" vertical="center" wrapText="1"/>
    </xf>
    <xf numFmtId="0" fontId="42" fillId="2" borderId="93" xfId="0" applyFont="1" applyFill="1" applyBorder="1" applyAlignment="1">
      <alignment horizontal="center" vertical="center" wrapText="1"/>
    </xf>
    <xf numFmtId="0" fontId="43" fillId="0" borderId="94" xfId="0" applyFont="1" applyBorder="1" applyAlignment="1">
      <alignment horizontal="center" vertical="center" wrapText="1"/>
    </xf>
    <xf numFmtId="0" fontId="43" fillId="0" borderId="79" xfId="0" applyFont="1" applyBorder="1" applyAlignment="1">
      <alignment horizontal="center" vertical="center" wrapText="1"/>
    </xf>
    <xf numFmtId="0" fontId="31" fillId="2" borderId="95" xfId="0" applyFont="1" applyFill="1" applyBorder="1" applyAlignment="1">
      <alignment horizontal="center" vertical="center" wrapText="1"/>
    </xf>
    <xf numFmtId="0" fontId="43" fillId="2" borderId="94" xfId="0" applyFont="1" applyFill="1" applyBorder="1" applyAlignment="1">
      <alignment horizontal="center" vertical="center" wrapText="1"/>
    </xf>
    <xf numFmtId="0" fontId="43" fillId="2" borderId="79" xfId="0" applyFont="1" applyFill="1" applyBorder="1" applyAlignment="1">
      <alignment horizontal="center" vertical="center" wrapText="1"/>
    </xf>
    <xf numFmtId="0" fontId="31" fillId="2" borderId="69" xfId="0" applyFont="1" applyFill="1" applyBorder="1" applyAlignment="1">
      <alignment horizontal="left" vertical="center" wrapText="1"/>
    </xf>
    <xf numFmtId="0" fontId="31" fillId="2" borderId="70" xfId="0" applyFont="1" applyFill="1" applyBorder="1" applyAlignment="1">
      <alignment horizontal="center" vertical="center" wrapText="1"/>
    </xf>
    <xf numFmtId="0" fontId="43" fillId="2" borderId="120" xfId="0" applyFont="1" applyFill="1" applyBorder="1" applyAlignment="1">
      <alignment horizontal="center" vertical="center" wrapText="1"/>
    </xf>
    <xf numFmtId="0" fontId="43" fillId="2" borderId="119" xfId="0" applyFont="1" applyFill="1" applyBorder="1" applyAlignment="1">
      <alignment horizontal="center" vertical="center" wrapText="1"/>
    </xf>
    <xf numFmtId="0" fontId="31" fillId="2" borderId="118" xfId="0" applyFont="1" applyFill="1" applyBorder="1" applyAlignment="1">
      <alignment horizontal="center" vertical="center" wrapText="1"/>
    </xf>
    <xf numFmtId="0" fontId="43" fillId="2" borderId="96" xfId="0" applyFont="1" applyFill="1" applyBorder="1" applyAlignment="1">
      <alignment horizontal="center" vertical="center" wrapText="1"/>
    </xf>
    <xf numFmtId="0" fontId="43" fillId="2" borderId="97" xfId="0" applyFont="1" applyFill="1" applyBorder="1" applyAlignment="1">
      <alignment horizontal="center" vertical="center" wrapText="1"/>
    </xf>
    <xf numFmtId="0" fontId="43" fillId="2" borderId="98" xfId="0" applyFont="1" applyFill="1" applyBorder="1" applyAlignment="1">
      <alignment horizontal="center" vertical="center" wrapText="1"/>
    </xf>
    <xf numFmtId="1" fontId="43" fillId="2" borderId="98" xfId="3" applyNumberFormat="1" applyFont="1" applyFill="1" applyBorder="1" applyAlignment="1">
      <alignment horizontal="center" vertical="center" wrapText="1"/>
    </xf>
    <xf numFmtId="0" fontId="43" fillId="0" borderId="98" xfId="0" applyFont="1" applyBorder="1" applyAlignment="1">
      <alignment horizontal="center" vertical="center" wrapText="1"/>
    </xf>
    <xf numFmtId="0" fontId="43" fillId="2" borderId="99" xfId="0" applyFont="1" applyFill="1" applyBorder="1" applyAlignment="1">
      <alignment horizontal="center" vertical="center" wrapText="1"/>
    </xf>
    <xf numFmtId="14" fontId="43" fillId="0" borderId="42" xfId="0" applyNumberFormat="1" applyFont="1" applyBorder="1" applyAlignment="1">
      <alignment horizontal="left" vertical="center" wrapText="1"/>
    </xf>
    <xf numFmtId="0" fontId="42" fillId="0" borderId="7" xfId="0" applyFont="1" applyBorder="1" applyAlignment="1">
      <alignment vertical="center" wrapText="1"/>
    </xf>
    <xf numFmtId="0" fontId="42" fillId="0" borderId="9" xfId="0" applyFont="1" applyBorder="1" applyAlignment="1">
      <alignment vertical="center" wrapText="1"/>
    </xf>
    <xf numFmtId="0" fontId="22" fillId="2" borderId="0" xfId="0" applyFont="1" applyFill="1"/>
    <xf numFmtId="0" fontId="42" fillId="10" borderId="42" xfId="0" applyFont="1" applyFill="1" applyBorder="1" applyAlignment="1">
      <alignment horizontal="center" vertical="center" wrapText="1"/>
    </xf>
    <xf numFmtId="0" fontId="37" fillId="0" borderId="69" xfId="9" applyFont="1" applyBorder="1"/>
    <xf numFmtId="0" fontId="37" fillId="10" borderId="30" xfId="9" applyFont="1" applyFill="1" applyBorder="1" applyAlignment="1">
      <alignment horizontal="center" vertical="center"/>
    </xf>
    <xf numFmtId="0" fontId="37" fillId="10" borderId="30" xfId="9" applyFont="1" applyFill="1" applyBorder="1" applyAlignment="1">
      <alignment horizontal="center" vertical="center" wrapText="1"/>
    </xf>
    <xf numFmtId="0" fontId="37" fillId="10" borderId="30" xfId="9" applyFont="1" applyFill="1" applyBorder="1" applyAlignment="1">
      <alignment horizontal="left" vertical="center" wrapText="1" indent="1"/>
    </xf>
    <xf numFmtId="0" fontId="37" fillId="10" borderId="30" xfId="9" applyFont="1" applyFill="1" applyBorder="1" applyAlignment="1">
      <alignment horizontal="left" vertical="center" indent="1"/>
    </xf>
    <xf numFmtId="0" fontId="31" fillId="10" borderId="30" xfId="9" applyFont="1" applyFill="1" applyBorder="1"/>
    <xf numFmtId="0" fontId="37" fillId="0" borderId="12" xfId="9" applyFont="1" applyBorder="1" applyAlignment="1">
      <alignment horizontal="center" vertical="center"/>
    </xf>
    <xf numFmtId="0" fontId="37" fillId="0" borderId="12" xfId="9" applyFont="1" applyBorder="1" applyAlignment="1">
      <alignment horizontal="center" vertical="center" wrapText="1"/>
    </xf>
    <xf numFmtId="0" fontId="37" fillId="0" borderId="12" xfId="9" applyFont="1" applyBorder="1" applyAlignment="1">
      <alignment horizontal="left" vertical="center" wrapText="1" indent="1"/>
    </xf>
    <xf numFmtId="0" fontId="31" fillId="0" borderId="12" xfId="9" applyFont="1" applyBorder="1" applyAlignment="1">
      <alignment horizontal="left" vertical="center" indent="1"/>
    </xf>
    <xf numFmtId="0" fontId="31" fillId="0" borderId="12" xfId="9" applyFont="1" applyBorder="1"/>
    <xf numFmtId="0" fontId="31" fillId="0" borderId="12" xfId="9" applyFont="1" applyBorder="1" applyAlignment="1">
      <alignment horizontal="center" vertical="center" wrapText="1"/>
    </xf>
    <xf numFmtId="0" fontId="31" fillId="0" borderId="12" xfId="9" applyFont="1" applyBorder="1" applyAlignment="1">
      <alignment horizontal="left" vertical="center" wrapText="1" indent="1"/>
    </xf>
    <xf numFmtId="0" fontId="37" fillId="2" borderId="12" xfId="9" applyFont="1" applyFill="1" applyBorder="1" applyAlignment="1">
      <alignment horizontal="center" vertical="center"/>
    </xf>
    <xf numFmtId="0" fontId="37" fillId="2" borderId="12" xfId="9" applyFont="1" applyFill="1" applyBorder="1" applyAlignment="1">
      <alignment horizontal="center" vertical="center" wrapText="1"/>
    </xf>
    <xf numFmtId="0" fontId="31" fillId="2" borderId="12" xfId="9" applyFont="1" applyFill="1" applyBorder="1" applyAlignment="1">
      <alignment horizontal="center" vertical="center" wrapText="1"/>
    </xf>
    <xf numFmtId="0" fontId="31" fillId="2" borderId="12" xfId="9" applyFont="1" applyFill="1" applyBorder="1" applyAlignment="1">
      <alignment horizontal="left" vertical="center" wrapText="1" indent="1"/>
    </xf>
    <xf numFmtId="0" fontId="31" fillId="2" borderId="12" xfId="9" applyFont="1" applyFill="1" applyBorder="1"/>
    <xf numFmtId="0" fontId="37" fillId="9" borderId="12" xfId="9" applyFont="1" applyFill="1" applyBorder="1" applyAlignment="1">
      <alignment horizontal="center" vertical="center" wrapText="1"/>
    </xf>
    <xf numFmtId="0" fontId="31" fillId="9" borderId="12" xfId="9" applyFont="1" applyFill="1" applyBorder="1" applyAlignment="1">
      <alignment horizontal="center" vertical="center" wrapText="1"/>
    </xf>
    <xf numFmtId="0" fontId="37" fillId="0" borderId="13" xfId="9" applyFont="1" applyBorder="1" applyAlignment="1">
      <alignment horizontal="center" vertical="center"/>
    </xf>
    <xf numFmtId="0" fontId="37" fillId="0" borderId="13" xfId="9" applyFont="1" applyBorder="1" applyAlignment="1">
      <alignment horizontal="center" vertical="center" wrapText="1"/>
    </xf>
    <xf numFmtId="0" fontId="31" fillId="0" borderId="13" xfId="9" applyFont="1" applyBorder="1" applyAlignment="1">
      <alignment horizontal="center" vertical="center" wrapText="1"/>
    </xf>
    <xf numFmtId="0" fontId="31" fillId="0" borderId="13" xfId="9" applyFont="1" applyBorder="1" applyAlignment="1">
      <alignment horizontal="left" vertical="center" wrapText="1" indent="1"/>
    </xf>
    <xf numFmtId="0" fontId="31" fillId="0" borderId="13" xfId="9" applyFont="1" applyBorder="1"/>
    <xf numFmtId="0" fontId="31" fillId="0" borderId="0" xfId="9" applyFont="1"/>
    <xf numFmtId="14" fontId="31" fillId="2" borderId="47" xfId="10" applyNumberFormat="1" applyFont="1" applyFill="1" applyBorder="1" applyAlignment="1">
      <alignment horizontal="left" vertical="center"/>
    </xf>
    <xf numFmtId="14" fontId="31" fillId="0" borderId="181" xfId="10" applyNumberFormat="1" applyFont="1" applyBorder="1" applyAlignment="1">
      <alignment horizontal="left" vertical="center"/>
    </xf>
    <xf numFmtId="0" fontId="46" fillId="2" borderId="0" xfId="0" applyFont="1" applyFill="1"/>
    <xf numFmtId="0" fontId="31" fillId="2" borderId="0" xfId="0" applyFont="1" applyFill="1"/>
    <xf numFmtId="0" fontId="37" fillId="10" borderId="179" xfId="10" applyFont="1" applyFill="1" applyBorder="1" applyAlignment="1">
      <alignment vertical="center"/>
    </xf>
    <xf numFmtId="0" fontId="38" fillId="10" borderId="147" xfId="0" applyFont="1" applyFill="1" applyBorder="1" applyAlignment="1">
      <alignment horizontal="center" vertical="center"/>
    </xf>
    <xf numFmtId="0" fontId="37" fillId="10" borderId="148" xfId="0" applyFont="1" applyFill="1" applyBorder="1" applyAlignment="1">
      <alignment horizontal="center" vertical="center" wrapText="1"/>
    </xf>
    <xf numFmtId="0" fontId="37" fillId="10" borderId="128" xfId="0" applyFont="1" applyFill="1" applyBorder="1" applyAlignment="1">
      <alignment horizontal="center" vertical="center" wrapText="1"/>
    </xf>
    <xf numFmtId="0" fontId="37" fillId="10" borderId="149" xfId="0" applyFont="1" applyFill="1" applyBorder="1" applyAlignment="1">
      <alignment horizontal="center" vertical="center" wrapText="1"/>
    </xf>
    <xf numFmtId="0" fontId="37" fillId="10" borderId="150" xfId="0" applyFont="1" applyFill="1" applyBorder="1" applyAlignment="1">
      <alignment horizontal="center" vertical="center" wrapText="1"/>
    </xf>
    <xf numFmtId="0" fontId="37" fillId="2" borderId="151" xfId="0" applyFont="1" applyFill="1" applyBorder="1" applyAlignment="1">
      <alignment horizontal="center" vertical="center" wrapText="1"/>
    </xf>
    <xf numFmtId="0" fontId="37" fillId="2" borderId="152" xfId="0" applyFont="1" applyFill="1" applyBorder="1" applyAlignment="1">
      <alignment horizontal="center" vertical="center" wrapText="1"/>
    </xf>
    <xf numFmtId="0" fontId="37" fillId="2" borderId="155" xfId="0" applyFont="1" applyFill="1" applyBorder="1" applyAlignment="1">
      <alignment horizontal="center" vertical="center" wrapText="1"/>
    </xf>
    <xf numFmtId="0" fontId="37" fillId="2" borderId="156"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31" fillId="2" borderId="42" xfId="0" applyFont="1" applyFill="1" applyBorder="1" applyAlignment="1">
      <alignment horizontal="left" vertical="center" wrapText="1" indent="1"/>
    </xf>
    <xf numFmtId="0" fontId="31" fillId="0" borderId="42" xfId="0" applyFont="1" applyBorder="1" applyAlignment="1">
      <alignment horizontal="center" vertical="center" wrapText="1"/>
    </xf>
    <xf numFmtId="0" fontId="31" fillId="2" borderId="157" xfId="0" applyFont="1" applyFill="1" applyBorder="1" applyAlignment="1">
      <alignment horizontal="center" vertical="center" wrapText="1"/>
    </xf>
    <xf numFmtId="0" fontId="31" fillId="0" borderId="42" xfId="0" applyFont="1" applyBorder="1" applyAlignment="1">
      <alignment horizontal="left" vertical="center" wrapText="1" indent="1"/>
    </xf>
    <xf numFmtId="0" fontId="31" fillId="0" borderId="158" xfId="0" applyFont="1" applyBorder="1" applyAlignment="1">
      <alignment horizontal="left" vertical="center" wrapText="1" indent="1"/>
    </xf>
    <xf numFmtId="0" fontId="31" fillId="0" borderId="42" xfId="0" applyFont="1" applyBorder="1" applyAlignment="1">
      <alignment horizontal="left" vertical="center"/>
    </xf>
    <xf numFmtId="0" fontId="31" fillId="0" borderId="44" xfId="0" applyFont="1" applyBorder="1" applyAlignment="1">
      <alignment horizontal="left" vertical="center" wrapText="1" indent="1"/>
    </xf>
    <xf numFmtId="0" fontId="31" fillId="0" borderId="50" xfId="0" applyFont="1" applyBorder="1" applyAlignment="1">
      <alignment horizontal="center" vertical="center" wrapText="1"/>
    </xf>
    <xf numFmtId="0" fontId="31" fillId="0" borderId="50" xfId="0" applyFont="1" applyBorder="1" applyAlignment="1">
      <alignment horizontal="left" vertical="center" wrapText="1" indent="1"/>
    </xf>
    <xf numFmtId="0" fontId="31" fillId="0" borderId="17" xfId="0" applyFont="1" applyBorder="1" applyAlignment="1">
      <alignment horizontal="center" vertical="center" wrapText="1"/>
    </xf>
    <xf numFmtId="0" fontId="31" fillId="2" borderId="160" xfId="0" applyFont="1" applyFill="1" applyBorder="1" applyAlignment="1">
      <alignment horizontal="center" vertical="center" wrapText="1"/>
    </xf>
    <xf numFmtId="0" fontId="31" fillId="2" borderId="127"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0" borderId="17" xfId="0" applyFont="1" applyBorder="1" applyAlignment="1">
      <alignment horizontal="left" vertical="center" wrapText="1" indent="1"/>
    </xf>
    <xf numFmtId="0" fontId="31" fillId="2" borderId="0" xfId="0" applyFont="1" applyFill="1" applyAlignment="1">
      <alignment horizontal="center" vertical="center" wrapText="1"/>
    </xf>
    <xf numFmtId="0" fontId="31" fillId="2" borderId="161" xfId="0" applyFont="1" applyFill="1" applyBorder="1" applyAlignment="1">
      <alignment horizontal="center" vertical="center" wrapText="1"/>
    </xf>
    <xf numFmtId="0" fontId="37" fillId="2" borderId="162" xfId="0" applyFont="1" applyFill="1" applyBorder="1" applyAlignment="1">
      <alignment horizontal="center" vertical="center" wrapText="1"/>
    </xf>
    <xf numFmtId="0" fontId="31" fillId="2" borderId="163" xfId="0" applyFont="1" applyFill="1" applyBorder="1" applyAlignment="1">
      <alignment horizontal="center" vertical="center" wrapText="1"/>
    </xf>
    <xf numFmtId="1" fontId="31" fillId="2" borderId="163" xfId="3" applyNumberFormat="1" applyFont="1" applyFill="1" applyBorder="1" applyAlignment="1">
      <alignment horizontal="center" vertical="center" wrapText="1"/>
    </xf>
    <xf numFmtId="0" fontId="31" fillId="0" borderId="163" xfId="0" applyFont="1" applyBorder="1" applyAlignment="1">
      <alignment horizontal="center" vertical="center" wrapText="1"/>
    </xf>
    <xf numFmtId="0" fontId="31" fillId="2" borderId="164" xfId="0" applyFont="1" applyFill="1" applyBorder="1" applyAlignment="1">
      <alignment horizontal="center" vertical="center" wrapText="1"/>
    </xf>
    <xf numFmtId="0" fontId="37" fillId="10" borderId="136" xfId="0" applyFont="1" applyFill="1" applyBorder="1" applyAlignment="1">
      <alignment horizontal="center" vertical="center"/>
    </xf>
    <xf numFmtId="14" fontId="29" fillId="0" borderId="139" xfId="0" applyNumberFormat="1" applyFont="1" applyBorder="1" applyAlignment="1">
      <alignment horizontal="left" vertical="center"/>
    </xf>
    <xf numFmtId="0" fontId="32" fillId="2" borderId="0" xfId="0" applyFont="1" applyFill="1" applyAlignment="1">
      <alignment vertical="center"/>
    </xf>
    <xf numFmtId="0" fontId="19" fillId="0" borderId="42" xfId="0" applyFont="1" applyBorder="1" applyAlignment="1">
      <alignment vertical="center"/>
    </xf>
    <xf numFmtId="0" fontId="47" fillId="8" borderId="0" xfId="0" applyFont="1" applyFill="1" applyAlignment="1">
      <alignment vertical="center"/>
    </xf>
    <xf numFmtId="0" fontId="33" fillId="5" borderId="8" xfId="0" applyFont="1" applyFill="1" applyBorder="1" applyAlignment="1">
      <alignment horizontal="left" vertical="center"/>
    </xf>
    <xf numFmtId="0" fontId="33" fillId="5" borderId="9" xfId="0" applyFont="1" applyFill="1" applyBorder="1" applyAlignment="1">
      <alignment horizontal="left" vertical="center"/>
    </xf>
    <xf numFmtId="0" fontId="34" fillId="8" borderId="7" xfId="0" applyFont="1" applyFill="1" applyBorder="1" applyAlignment="1">
      <alignment horizontal="left" vertical="center"/>
    </xf>
    <xf numFmtId="0" fontId="34" fillId="8" borderId="8" xfId="0" applyFont="1" applyFill="1" applyBorder="1" applyAlignment="1">
      <alignment horizontal="left" vertical="center"/>
    </xf>
    <xf numFmtId="0" fontId="33" fillId="2" borderId="7" xfId="0" applyFont="1" applyFill="1" applyBorder="1" applyAlignment="1">
      <alignment horizontal="left" vertical="center" wrapText="1" indent="1"/>
    </xf>
    <xf numFmtId="0" fontId="33" fillId="2" borderId="8" xfId="0" applyFont="1" applyFill="1" applyBorder="1" applyAlignment="1">
      <alignment horizontal="left" vertical="center" wrapText="1" indent="1"/>
    </xf>
    <xf numFmtId="0" fontId="33" fillId="2" borderId="9" xfId="0" applyFont="1" applyFill="1" applyBorder="1" applyAlignment="1">
      <alignment horizontal="left" vertical="center" wrapText="1" indent="1"/>
    </xf>
    <xf numFmtId="0" fontId="34" fillId="8" borderId="9" xfId="0" applyFont="1" applyFill="1" applyBorder="1" applyAlignment="1">
      <alignment horizontal="left" vertical="center"/>
    </xf>
    <xf numFmtId="0" fontId="34" fillId="8" borderId="7" xfId="0" applyFont="1" applyFill="1" applyBorder="1" applyAlignment="1">
      <alignment horizontal="left" vertical="center" wrapText="1"/>
    </xf>
    <xf numFmtId="0" fontId="34" fillId="8" borderId="8" xfId="0" applyFont="1" applyFill="1" applyBorder="1" applyAlignment="1">
      <alignment horizontal="left" vertical="center" wrapText="1"/>
    </xf>
    <xf numFmtId="0" fontId="34" fillId="8" borderId="7" xfId="0" applyFont="1" applyFill="1" applyBorder="1" applyAlignment="1">
      <alignment horizontal="center" vertical="center" wrapText="1"/>
    </xf>
    <xf numFmtId="0" fontId="34" fillId="8" borderId="8" xfId="0" applyFont="1" applyFill="1" applyBorder="1" applyAlignment="1">
      <alignment horizontal="center" vertical="center" wrapText="1"/>
    </xf>
    <xf numFmtId="0" fontId="34" fillId="8" borderId="9" xfId="0" applyFont="1" applyFill="1" applyBorder="1" applyAlignment="1">
      <alignment horizontal="center" vertical="center" wrapText="1"/>
    </xf>
    <xf numFmtId="0" fontId="34" fillId="8" borderId="7" xfId="0" applyFont="1" applyFill="1" applyBorder="1" applyAlignment="1">
      <alignment horizontal="center" vertical="center"/>
    </xf>
    <xf numFmtId="0" fontId="34" fillId="8" borderId="8" xfId="0" applyFont="1" applyFill="1" applyBorder="1" applyAlignment="1">
      <alignment horizontal="center" vertical="center"/>
    </xf>
    <xf numFmtId="0" fontId="34" fillId="8" borderId="9" xfId="0" applyFont="1" applyFill="1" applyBorder="1" applyAlignment="1">
      <alignment horizontal="center" vertical="center"/>
    </xf>
    <xf numFmtId="0" fontId="34" fillId="8" borderId="9" xfId="0" applyFont="1" applyFill="1" applyBorder="1" applyAlignment="1">
      <alignment horizontal="left" vertical="center" wrapText="1"/>
    </xf>
    <xf numFmtId="0" fontId="34" fillId="2" borderId="111" xfId="0" applyFont="1" applyFill="1" applyBorder="1" applyAlignment="1">
      <alignment horizontal="left" vertical="center" indent="1"/>
    </xf>
    <xf numFmtId="0" fontId="34" fillId="2" borderId="100" xfId="0" applyFont="1" applyFill="1" applyBorder="1" applyAlignment="1">
      <alignment horizontal="left" vertical="center" indent="1"/>
    </xf>
    <xf numFmtId="0" fontId="34" fillId="2" borderId="114" xfId="0" applyFont="1" applyFill="1" applyBorder="1" applyAlignment="1">
      <alignment horizontal="left" vertical="center" indent="1"/>
    </xf>
    <xf numFmtId="0" fontId="34" fillId="2" borderId="112" xfId="0" applyFont="1" applyFill="1" applyBorder="1" applyAlignment="1">
      <alignment horizontal="left" vertical="center" indent="1"/>
    </xf>
    <xf numFmtId="0" fontId="34" fillId="8" borderId="111" xfId="0" applyFont="1" applyFill="1" applyBorder="1" applyAlignment="1">
      <alignment horizontal="left" vertical="center"/>
    </xf>
    <xf numFmtId="0" fontId="34" fillId="8" borderId="100" xfId="0" applyFont="1" applyFill="1" applyBorder="1" applyAlignment="1">
      <alignment horizontal="left" vertical="center"/>
    </xf>
    <xf numFmtId="0" fontId="34" fillId="8" borderId="11" xfId="0" applyFont="1" applyFill="1" applyBorder="1" applyAlignment="1">
      <alignment horizontal="left" vertical="center"/>
    </xf>
    <xf numFmtId="0" fontId="34" fillId="8" borderId="0" xfId="0" applyFont="1" applyFill="1" applyAlignment="1">
      <alignment horizontal="left" vertical="center"/>
    </xf>
    <xf numFmtId="0" fontId="34" fillId="8" borderId="114" xfId="0" applyFont="1" applyFill="1" applyBorder="1" applyAlignment="1">
      <alignment horizontal="left" vertical="center"/>
    </xf>
    <xf numFmtId="0" fontId="34" fillId="8" borderId="112" xfId="0" applyFont="1" applyFill="1" applyBorder="1" applyAlignment="1">
      <alignment horizontal="left" vertical="center"/>
    </xf>
    <xf numFmtId="0" fontId="35" fillId="0" borderId="111" xfId="0" applyFont="1" applyBorder="1" applyAlignment="1">
      <alignment horizontal="left" vertical="center" wrapText="1" indent="1"/>
    </xf>
    <xf numFmtId="0" fontId="35" fillId="0" borderId="100" xfId="0" applyFont="1" applyBorder="1" applyAlignment="1">
      <alignment horizontal="left" vertical="center" wrapText="1" indent="1"/>
    </xf>
    <xf numFmtId="0" fontId="35" fillId="0" borderId="10" xfId="0" applyFont="1" applyBorder="1" applyAlignment="1">
      <alignment horizontal="left" vertical="center" wrapText="1" indent="1"/>
    </xf>
    <xf numFmtId="0" fontId="35" fillId="0" borderId="11" xfId="0" applyFont="1" applyBorder="1" applyAlignment="1">
      <alignment horizontal="left" vertical="center" wrapText="1" indent="1"/>
    </xf>
    <xf numFmtId="0" fontId="35" fillId="0" borderId="0" xfId="0" applyFont="1" applyAlignment="1">
      <alignment horizontal="left" vertical="center" wrapText="1" indent="1"/>
    </xf>
    <xf numFmtId="0" fontId="35" fillId="0" borderId="6" xfId="0" applyFont="1" applyBorder="1" applyAlignment="1">
      <alignment horizontal="left" vertical="center" wrapText="1" indent="1"/>
    </xf>
    <xf numFmtId="0" fontId="35" fillId="0" borderId="114" xfId="0" applyFont="1" applyBorder="1" applyAlignment="1">
      <alignment horizontal="left" vertical="center" wrapText="1" indent="1"/>
    </xf>
    <xf numFmtId="0" fontId="35" fillId="0" borderId="112" xfId="0" applyFont="1" applyBorder="1" applyAlignment="1">
      <alignment horizontal="left" vertical="center" wrapText="1" indent="1"/>
    </xf>
    <xf numFmtId="0" fontId="35" fillId="0" borderId="113" xfId="0" applyFont="1" applyBorder="1" applyAlignment="1">
      <alignment horizontal="left" vertical="center" wrapText="1" indent="1"/>
    </xf>
    <xf numFmtId="0" fontId="34" fillId="0" borderId="0" xfId="0" applyFont="1" applyAlignment="1">
      <alignment horizontal="center" vertical="center"/>
    </xf>
    <xf numFmtId="0" fontId="34" fillId="8" borderId="17" xfId="0" applyFont="1" applyFill="1" applyBorder="1" applyAlignment="1">
      <alignment horizontal="center" vertical="center" textRotation="90"/>
    </xf>
    <xf numFmtId="0" fontId="34" fillId="8" borderId="34" xfId="0" applyFont="1" applyFill="1" applyBorder="1" applyAlignment="1">
      <alignment horizontal="center" vertical="center" textRotation="90"/>
    </xf>
    <xf numFmtId="0" fontId="34" fillId="8" borderId="14" xfId="0" applyFont="1" applyFill="1" applyBorder="1" applyAlignment="1">
      <alignment horizontal="center" vertical="center" textRotation="90"/>
    </xf>
    <xf numFmtId="0" fontId="34" fillId="8" borderId="42" xfId="0" applyFont="1" applyFill="1" applyBorder="1" applyAlignment="1">
      <alignment horizontal="center" vertical="center"/>
    </xf>
    <xf numFmtId="0" fontId="34" fillId="8" borderId="42" xfId="0" applyFont="1" applyFill="1" applyBorder="1" applyAlignment="1">
      <alignment horizontal="center" vertical="center" textRotation="90"/>
    </xf>
    <xf numFmtId="0" fontId="36" fillId="8" borderId="17" xfId="0" applyFont="1" applyFill="1" applyBorder="1" applyAlignment="1">
      <alignment horizontal="center" vertical="center" textRotation="90"/>
    </xf>
    <xf numFmtId="0" fontId="36" fillId="8" borderId="34" xfId="0" applyFont="1" applyFill="1" applyBorder="1" applyAlignment="1">
      <alignment horizontal="center" vertical="center" textRotation="90"/>
    </xf>
    <xf numFmtId="0" fontId="36" fillId="8" borderId="14" xfId="0" applyFont="1" applyFill="1" applyBorder="1" applyAlignment="1">
      <alignment horizontal="center" vertical="center" textRotation="90"/>
    </xf>
    <xf numFmtId="0" fontId="33" fillId="0" borderId="42" xfId="0" applyFont="1" applyBorder="1" applyAlignment="1">
      <alignment horizontal="center" vertical="center"/>
    </xf>
    <xf numFmtId="0" fontId="33" fillId="0" borderId="42"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2" borderId="42" xfId="0" applyFont="1" applyFill="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7" xfId="0" applyFont="1" applyBorder="1" applyAlignment="1">
      <alignment horizontal="center" vertical="center"/>
    </xf>
    <xf numFmtId="0" fontId="33" fillId="0" borderId="11" xfId="0" applyFont="1" applyBorder="1" applyAlignment="1">
      <alignment horizontal="center" vertical="center"/>
    </xf>
    <xf numFmtId="0" fontId="33" fillId="0" borderId="0" xfId="0" applyFont="1" applyAlignment="1">
      <alignment horizontal="center" vertical="center"/>
    </xf>
    <xf numFmtId="0" fontId="33" fillId="0" borderId="6" xfId="0" applyFont="1" applyBorder="1" applyAlignment="1">
      <alignment horizontal="center" vertical="center"/>
    </xf>
    <xf numFmtId="0" fontId="34" fillId="3" borderId="0" xfId="0" applyFont="1" applyFill="1" applyAlignment="1">
      <alignment horizontal="center" vertical="center"/>
    </xf>
    <xf numFmtId="0" fontId="34" fillId="3" borderId="112" xfId="0" applyFont="1" applyFill="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42" xfId="0" applyFont="1" applyBorder="1" applyAlignment="1">
      <alignment horizontal="left" vertical="center" wrapText="1"/>
    </xf>
    <xf numFmtId="0" fontId="33" fillId="0" borderId="42" xfId="0" applyFont="1" applyBorder="1" applyAlignment="1">
      <alignment horizontal="left" vertical="center"/>
    </xf>
    <xf numFmtId="0" fontId="33" fillId="0" borderId="111" xfId="0" applyFont="1" applyBorder="1" applyAlignment="1">
      <alignment horizontal="center" vertical="center"/>
    </xf>
    <xf numFmtId="0" fontId="33" fillId="0" borderId="100" xfId="0" applyFont="1" applyBorder="1" applyAlignment="1">
      <alignment horizontal="center" vertical="center"/>
    </xf>
    <xf numFmtId="0" fontId="33" fillId="0" borderId="10" xfId="0" applyFont="1" applyBorder="1" applyAlignment="1">
      <alignment horizontal="center" vertical="center"/>
    </xf>
    <xf numFmtId="0" fontId="33" fillId="0" borderId="114" xfId="0" applyFont="1" applyBorder="1" applyAlignment="1">
      <alignment horizontal="center" vertical="center"/>
    </xf>
    <xf numFmtId="0" fontId="33" fillId="0" borderId="112" xfId="0" applyFont="1" applyBorder="1" applyAlignment="1">
      <alignment horizontal="center" vertical="center"/>
    </xf>
    <xf numFmtId="0" fontId="33" fillId="0" borderId="113" xfId="0" applyFont="1" applyBorder="1" applyAlignment="1">
      <alignment horizontal="center" vertical="center"/>
    </xf>
    <xf numFmtId="0" fontId="33" fillId="0" borderId="0" xfId="0" applyFont="1" applyAlignment="1">
      <alignment horizontal="left" vertical="center"/>
    </xf>
    <xf numFmtId="0" fontId="34" fillId="3" borderId="8" xfId="0" applyFont="1" applyFill="1" applyBorder="1" applyAlignment="1">
      <alignment horizontal="center" vertical="center"/>
    </xf>
    <xf numFmtId="0" fontId="34" fillId="0" borderId="42" xfId="0" applyFont="1" applyBorder="1" applyAlignment="1">
      <alignment horizontal="left" vertical="center"/>
    </xf>
    <xf numFmtId="0" fontId="33" fillId="0" borderId="101" xfId="0" applyFont="1" applyBorder="1" applyAlignment="1">
      <alignment horizontal="center" vertical="center"/>
    </xf>
    <xf numFmtId="0" fontId="33" fillId="0" borderId="103" xfId="0" applyFont="1" applyBorder="1" applyAlignment="1">
      <alignment horizontal="center" vertical="center"/>
    </xf>
    <xf numFmtId="0" fontId="33" fillId="0" borderId="101" xfId="0" applyFont="1" applyBorder="1" applyAlignment="1">
      <alignment horizontal="center" vertical="center" wrapText="1"/>
    </xf>
    <xf numFmtId="0" fontId="33" fillId="0" borderId="0" xfId="0" applyFont="1" applyAlignment="1">
      <alignment horizontal="center" vertical="center" wrapText="1"/>
    </xf>
    <xf numFmtId="0" fontId="33" fillId="0" borderId="103" xfId="0" applyFont="1" applyBorder="1" applyAlignment="1">
      <alignment horizontal="center" vertical="center" wrapText="1"/>
    </xf>
    <xf numFmtId="0" fontId="34" fillId="3" borderId="107" xfId="0" applyFont="1" applyFill="1" applyBorder="1" applyAlignment="1">
      <alignment horizontal="center" vertical="center"/>
    </xf>
    <xf numFmtId="0" fontId="34" fillId="8" borderId="121" xfId="0" applyFont="1" applyFill="1" applyBorder="1" applyAlignment="1">
      <alignment horizontal="center" vertical="center"/>
    </xf>
    <xf numFmtId="0" fontId="34" fillId="8" borderId="109" xfId="0" applyFont="1" applyFill="1" applyBorder="1" applyAlignment="1">
      <alignment horizontal="center" vertical="center"/>
    </xf>
    <xf numFmtId="0" fontId="34" fillId="8" borderId="123" xfId="0" applyFont="1" applyFill="1" applyBorder="1" applyAlignment="1">
      <alignment horizontal="center" vertical="center"/>
    </xf>
    <xf numFmtId="0" fontId="34" fillId="8" borderId="124" xfId="0" applyFont="1" applyFill="1" applyBorder="1" applyAlignment="1">
      <alignment horizontal="center" vertical="center"/>
    </xf>
    <xf numFmtId="0" fontId="34" fillId="8" borderId="110" xfId="0" applyFont="1" applyFill="1" applyBorder="1" applyAlignment="1">
      <alignment horizontal="center" vertical="center"/>
    </xf>
    <xf numFmtId="0" fontId="34" fillId="5" borderId="112"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8" xfId="0" applyFont="1" applyFill="1" applyBorder="1" applyAlignment="1">
      <alignment horizontal="center" vertical="center"/>
    </xf>
    <xf numFmtId="0" fontId="34" fillId="5" borderId="9" xfId="0" applyFont="1" applyFill="1" applyBorder="1" applyAlignment="1">
      <alignment horizontal="center" vertical="center"/>
    </xf>
    <xf numFmtId="0" fontId="34" fillId="5" borderId="42" xfId="0" applyFont="1" applyFill="1" applyBorder="1" applyAlignment="1">
      <alignment horizontal="center" vertical="center"/>
    </xf>
    <xf numFmtId="0" fontId="33" fillId="0" borderId="102" xfId="0" applyFont="1" applyBorder="1" applyAlignment="1">
      <alignment horizontal="center" vertical="center"/>
    </xf>
    <xf numFmtId="0" fontId="33" fillId="0" borderId="122" xfId="0" applyFont="1" applyBorder="1" applyAlignment="1">
      <alignment horizontal="center" vertical="center"/>
    </xf>
    <xf numFmtId="0" fontId="33" fillId="0" borderId="108" xfId="0" applyFont="1" applyBorder="1" applyAlignment="1">
      <alignment horizontal="center" vertical="center" wrapText="1"/>
    </xf>
    <xf numFmtId="0" fontId="33" fillId="0" borderId="107" xfId="0" applyFont="1" applyBorder="1" applyAlignment="1">
      <alignment horizontal="center" vertical="center" wrapText="1"/>
    </xf>
    <xf numFmtId="0" fontId="33" fillId="0" borderId="115" xfId="0" applyFont="1" applyBorder="1" applyAlignment="1">
      <alignment horizontal="center" vertical="center" wrapText="1"/>
    </xf>
    <xf numFmtId="0" fontId="33" fillId="0" borderId="121" xfId="0" applyFont="1" applyBorder="1" applyAlignment="1">
      <alignment horizontal="center" vertical="center"/>
    </xf>
    <xf numFmtId="0" fontId="33" fillId="0" borderId="106" xfId="0" applyFont="1" applyBorder="1" applyAlignment="1">
      <alignment horizontal="center" vertical="center"/>
    </xf>
    <xf numFmtId="0" fontId="33" fillId="0" borderId="105" xfId="0" applyFont="1" applyBorder="1" applyAlignment="1">
      <alignment horizontal="center" vertical="center"/>
    </xf>
    <xf numFmtId="0" fontId="33" fillId="0" borderId="104" xfId="0" applyFont="1" applyBorder="1" applyAlignment="1">
      <alignment horizontal="center" vertical="center"/>
    </xf>
    <xf numFmtId="0" fontId="33" fillId="0" borderId="106" xfId="0" applyFont="1" applyBorder="1" applyAlignment="1">
      <alignment horizontal="center" vertical="center" wrapText="1"/>
    </xf>
    <xf numFmtId="0" fontId="33" fillId="0" borderId="105" xfId="0" applyFont="1" applyBorder="1" applyAlignment="1">
      <alignment horizontal="center" vertical="center" wrapText="1"/>
    </xf>
    <xf numFmtId="0" fontId="33" fillId="0" borderId="104" xfId="0" applyFont="1" applyBorder="1" applyAlignment="1">
      <alignment horizontal="center" vertical="center" wrapText="1"/>
    </xf>
    <xf numFmtId="0" fontId="33" fillId="0" borderId="102" xfId="0" applyFont="1" applyBorder="1" applyAlignment="1">
      <alignment horizontal="center" vertical="center" wrapText="1"/>
    </xf>
    <xf numFmtId="14" fontId="33" fillId="5" borderId="7" xfId="0" applyNumberFormat="1" applyFont="1" applyFill="1" applyBorder="1" applyAlignment="1">
      <alignment horizontal="center" vertical="center"/>
    </xf>
    <xf numFmtId="14" fontId="33" fillId="5" borderId="8" xfId="0" applyNumberFormat="1" applyFont="1" applyFill="1" applyBorder="1" applyAlignment="1">
      <alignment horizontal="center" vertical="center"/>
    </xf>
    <xf numFmtId="14" fontId="33" fillId="5" borderId="9" xfId="0" applyNumberFormat="1" applyFont="1" applyFill="1" applyBorder="1" applyAlignment="1">
      <alignment horizontal="center" vertical="center"/>
    </xf>
    <xf numFmtId="0" fontId="33" fillId="5" borderId="7"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9" xfId="0" applyFont="1" applyFill="1" applyBorder="1" applyAlignment="1">
      <alignment horizontal="center" vertical="center"/>
    </xf>
    <xf numFmtId="0" fontId="33" fillId="5" borderId="7" xfId="0" applyFont="1" applyFill="1" applyBorder="1" applyAlignment="1">
      <alignment horizontal="left" vertical="center"/>
    </xf>
    <xf numFmtId="0" fontId="33" fillId="5" borderId="8" xfId="0" applyFont="1" applyFill="1" applyBorder="1" applyAlignment="1">
      <alignment horizontal="left" vertical="center"/>
    </xf>
    <xf numFmtId="0" fontId="33" fillId="5" borderId="9" xfId="0" applyFont="1" applyFill="1" applyBorder="1" applyAlignment="1">
      <alignment horizontal="left" vertical="center"/>
    </xf>
    <xf numFmtId="0" fontId="33" fillId="5" borderId="7"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33" fillId="5" borderId="9" xfId="0" applyFont="1" applyFill="1" applyBorder="1" applyAlignment="1">
      <alignment horizontal="left" vertical="center" wrapText="1"/>
    </xf>
    <xf numFmtId="0" fontId="33" fillId="5" borderId="100" xfId="0" applyFont="1" applyFill="1" applyBorder="1" applyAlignment="1">
      <alignment horizontal="left" vertical="center"/>
    </xf>
    <xf numFmtId="14" fontId="25" fillId="0" borderId="42" xfId="0" applyNumberFormat="1" applyFont="1" applyBorder="1" applyAlignment="1">
      <alignment horizontal="center" vertical="center"/>
    </xf>
    <xf numFmtId="0" fontId="37" fillId="3" borderId="58" xfId="0" applyFont="1" applyFill="1" applyBorder="1" applyAlignment="1">
      <alignment horizontal="left" vertical="center"/>
    </xf>
    <xf numFmtId="0" fontId="37" fillId="3" borderId="66" xfId="0" applyFont="1" applyFill="1" applyBorder="1" applyAlignment="1">
      <alignment horizontal="left" vertical="center"/>
    </xf>
    <xf numFmtId="0" fontId="31" fillId="0" borderId="28" xfId="0" applyFont="1" applyBorder="1" applyAlignment="1">
      <alignment horizontal="left" vertical="center" wrapText="1" indent="1"/>
    </xf>
    <xf numFmtId="0" fontId="31" fillId="0" borderId="21" xfId="0" applyFont="1" applyBorder="1" applyAlignment="1">
      <alignment horizontal="left" vertical="center" wrapText="1" indent="1"/>
    </xf>
    <xf numFmtId="0" fontId="31" fillId="0" borderId="43" xfId="0" applyFont="1" applyBorder="1" applyAlignment="1">
      <alignment horizontal="left" vertical="center" wrapText="1" indent="1"/>
    </xf>
    <xf numFmtId="0" fontId="31" fillId="0" borderId="24" xfId="0" applyFont="1" applyBorder="1" applyAlignment="1">
      <alignment horizontal="left" vertical="center" wrapText="1" indent="1"/>
    </xf>
    <xf numFmtId="0" fontId="31" fillId="0" borderId="22" xfId="0" applyFont="1" applyBorder="1" applyAlignment="1">
      <alignment horizontal="left" vertical="center" wrapText="1" indent="1"/>
    </xf>
    <xf numFmtId="0" fontId="31" fillId="0" borderId="72" xfId="0" applyFont="1" applyBorder="1" applyAlignment="1">
      <alignment horizontal="left" vertical="center" wrapText="1" indent="1"/>
    </xf>
    <xf numFmtId="0" fontId="37" fillId="3" borderId="67" xfId="0" applyFont="1" applyFill="1" applyBorder="1" applyAlignment="1">
      <alignment horizontal="left" vertical="center"/>
    </xf>
    <xf numFmtId="0" fontId="37" fillId="3" borderId="68" xfId="0" applyFont="1" applyFill="1" applyBorder="1" applyAlignment="1">
      <alignment horizontal="left" vertical="center"/>
    </xf>
    <xf numFmtId="0" fontId="31" fillId="2" borderId="28" xfId="0" applyFont="1" applyFill="1" applyBorder="1" applyAlignment="1">
      <alignment horizontal="left" vertical="center" wrapText="1" indent="1"/>
    </xf>
    <xf numFmtId="0" fontId="31" fillId="2" borderId="21" xfId="0" applyFont="1" applyFill="1" applyBorder="1" applyAlignment="1">
      <alignment horizontal="left" vertical="center" wrapText="1" indent="1"/>
    </xf>
    <xf numFmtId="0" fontId="31" fillId="2" borderId="43" xfId="0" applyFont="1" applyFill="1" applyBorder="1" applyAlignment="1">
      <alignment horizontal="left" vertical="center" wrapText="1" indent="1"/>
    </xf>
    <xf numFmtId="0" fontId="38" fillId="3" borderId="65" xfId="1" applyNumberFormat="1" applyFont="1" applyFill="1" applyBorder="1" applyAlignment="1">
      <alignment horizontal="left" vertical="center" wrapText="1"/>
    </xf>
    <xf numFmtId="0" fontId="38" fillId="3" borderId="62" xfId="1" applyNumberFormat="1" applyFont="1" applyFill="1" applyBorder="1" applyAlignment="1">
      <alignment horizontal="left" vertical="center" wrapText="1"/>
    </xf>
    <xf numFmtId="0" fontId="38" fillId="3" borderId="54" xfId="1" applyNumberFormat="1" applyFont="1" applyFill="1" applyBorder="1" applyAlignment="1">
      <alignment horizontal="left" vertical="center" wrapText="1"/>
    </xf>
    <xf numFmtId="0" fontId="38" fillId="3" borderId="59" xfId="1" applyNumberFormat="1" applyFont="1" applyFill="1" applyBorder="1" applyAlignment="1">
      <alignment horizontal="left" vertical="center" wrapText="1"/>
    </xf>
    <xf numFmtId="0" fontId="38" fillId="10" borderId="46" xfId="0" applyFont="1" applyFill="1" applyBorder="1" applyAlignment="1">
      <alignment horizontal="center" vertical="center" wrapText="1"/>
    </xf>
    <xf numFmtId="1" fontId="38" fillId="10" borderId="46" xfId="0" applyNumberFormat="1" applyFont="1" applyFill="1" applyBorder="1" applyAlignment="1">
      <alignment horizontal="center" vertical="center" wrapText="1"/>
    </xf>
    <xf numFmtId="0" fontId="38" fillId="10" borderId="55" xfId="0" applyFont="1" applyFill="1" applyBorder="1" applyAlignment="1">
      <alignment horizontal="center" vertical="center" wrapText="1"/>
    </xf>
    <xf numFmtId="0" fontId="38" fillId="10" borderId="128" xfId="0" applyFont="1" applyFill="1" applyBorder="1" applyAlignment="1">
      <alignment horizontal="center" vertical="center" wrapText="1"/>
    </xf>
    <xf numFmtId="0" fontId="38" fillId="2" borderId="76" xfId="0" applyFont="1" applyFill="1" applyBorder="1" applyAlignment="1">
      <alignment horizontal="center" vertical="center" wrapText="1"/>
    </xf>
    <xf numFmtId="0" fontId="38" fillId="2" borderId="129" xfId="0" applyFont="1" applyFill="1" applyBorder="1" applyAlignment="1">
      <alignment horizontal="center" vertical="center" wrapText="1"/>
    </xf>
    <xf numFmtId="0" fontId="38" fillId="2" borderId="56" xfId="0" applyFont="1" applyFill="1" applyBorder="1" applyAlignment="1">
      <alignment horizontal="center" vertical="center" wrapText="1"/>
    </xf>
    <xf numFmtId="0" fontId="38" fillId="2" borderId="130" xfId="0" applyFont="1" applyFill="1" applyBorder="1" applyAlignment="1">
      <alignment horizontal="center" vertical="center" wrapText="1"/>
    </xf>
    <xf numFmtId="0" fontId="31" fillId="0" borderId="70" xfId="0" applyFont="1" applyBorder="1" applyAlignment="1">
      <alignment horizontal="left" vertical="center" wrapText="1" indent="1"/>
    </xf>
    <xf numFmtId="0" fontId="31" fillId="0" borderId="71" xfId="0" applyFont="1" applyBorder="1" applyAlignment="1">
      <alignment horizontal="left" vertical="center" wrapText="1" indent="1"/>
    </xf>
    <xf numFmtId="0" fontId="31" fillId="0" borderId="26" xfId="0" applyFont="1" applyBorder="1" applyAlignment="1">
      <alignment horizontal="left" vertical="center" wrapText="1" indent="1"/>
    </xf>
    <xf numFmtId="0" fontId="31" fillId="0" borderId="27" xfId="0" applyFont="1" applyBorder="1" applyAlignment="1">
      <alignment horizontal="center" vertical="center" wrapText="1"/>
    </xf>
    <xf numFmtId="0" fontId="31" fillId="0" borderId="25" xfId="0" applyFont="1" applyBorder="1" applyAlignment="1">
      <alignment horizontal="center" vertical="center" wrapText="1"/>
    </xf>
    <xf numFmtId="0" fontId="31" fillId="2" borderId="70" xfId="0" applyFont="1" applyFill="1" applyBorder="1" applyAlignment="1">
      <alignment horizontal="left" vertical="center" wrapText="1" indent="1"/>
    </xf>
    <xf numFmtId="0" fontId="31" fillId="2" borderId="71" xfId="0" applyFont="1" applyFill="1" applyBorder="1" applyAlignment="1">
      <alignment horizontal="left" vertical="center" wrapText="1" indent="1"/>
    </xf>
    <xf numFmtId="0" fontId="31" fillId="2" borderId="26" xfId="0" applyFont="1" applyFill="1" applyBorder="1" applyAlignment="1">
      <alignment horizontal="left" vertical="center" wrapText="1" indent="1"/>
    </xf>
    <xf numFmtId="0" fontId="31" fillId="2" borderId="27"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0" borderId="73" xfId="0" applyFont="1" applyBorder="1" applyAlignment="1">
      <alignment horizontal="left" vertical="center" wrapText="1" indent="1"/>
    </xf>
    <xf numFmtId="0" fontId="31" fillId="0" borderId="25" xfId="0" applyFont="1" applyBorder="1" applyAlignment="1">
      <alignment horizontal="left" vertical="center" wrapText="1" indent="1"/>
    </xf>
    <xf numFmtId="0" fontId="31" fillId="0" borderId="131" xfId="0" applyFont="1" applyBorder="1" applyAlignment="1">
      <alignment horizontal="center" vertical="center" wrapText="1"/>
    </xf>
    <xf numFmtId="0" fontId="31" fillId="0" borderId="132" xfId="0" applyFont="1" applyBorder="1" applyAlignment="1">
      <alignment horizontal="center" vertical="center" wrapText="1"/>
    </xf>
    <xf numFmtId="0" fontId="31" fillId="0" borderId="27" xfId="0" applyFont="1" applyBorder="1" applyAlignment="1">
      <alignment horizontal="left" vertical="center" wrapText="1" indent="1"/>
    </xf>
    <xf numFmtId="0" fontId="37" fillId="8" borderId="137" xfId="0" applyFont="1" applyFill="1" applyBorder="1" applyAlignment="1">
      <alignment horizontal="center" vertical="center"/>
    </xf>
    <xf numFmtId="0" fontId="37" fillId="8" borderId="137" xfId="0" applyFont="1" applyFill="1" applyBorder="1" applyAlignment="1">
      <alignment horizontal="left" vertical="center" wrapText="1"/>
    </xf>
    <xf numFmtId="0" fontId="37" fillId="8" borderId="138" xfId="0" applyFont="1" applyFill="1" applyBorder="1" applyAlignment="1">
      <alignment horizontal="left" vertical="center" wrapText="1"/>
    </xf>
    <xf numFmtId="0" fontId="29" fillId="2" borderId="70" xfId="0" applyFont="1" applyFill="1" applyBorder="1" applyAlignment="1">
      <alignment horizontal="center" vertical="center" wrapText="1"/>
    </xf>
    <xf numFmtId="0" fontId="29" fillId="2" borderId="71" xfId="0" applyFont="1" applyFill="1" applyBorder="1" applyAlignment="1">
      <alignment horizontal="center" vertical="center" wrapText="1"/>
    </xf>
    <xf numFmtId="0" fontId="29" fillId="0" borderId="70" xfId="0" applyFont="1" applyBorder="1" applyAlignment="1">
      <alignment horizontal="center" vertical="center" wrapText="1"/>
    </xf>
    <xf numFmtId="0" fontId="29" fillId="0" borderId="71" xfId="0" applyFont="1" applyBorder="1" applyAlignment="1">
      <alignment horizontal="center" vertical="center" wrapText="1"/>
    </xf>
    <xf numFmtId="0" fontId="38" fillId="3" borderId="28" xfId="0" applyFont="1" applyFill="1" applyBorder="1" applyAlignment="1">
      <alignment horizontal="center" vertical="center"/>
    </xf>
    <xf numFmtId="0" fontId="38" fillId="3" borderId="21" xfId="0" applyFont="1" applyFill="1" applyBorder="1" applyAlignment="1">
      <alignment horizontal="center" vertical="center"/>
    </xf>
    <xf numFmtId="0" fontId="38" fillId="3" borderId="75" xfId="0" applyFont="1" applyFill="1" applyBorder="1" applyAlignment="1">
      <alignment horizontal="center" vertical="center"/>
    </xf>
    <xf numFmtId="0" fontId="38" fillId="3" borderId="0" xfId="3" applyNumberFormat="1" applyFont="1" applyFill="1" applyBorder="1" applyAlignment="1">
      <alignment horizontal="center" vertical="center" wrapText="1"/>
    </xf>
    <xf numFmtId="0" fontId="38" fillId="3" borderId="18" xfId="3" applyNumberFormat="1" applyFont="1" applyFill="1" applyBorder="1" applyAlignment="1">
      <alignment horizontal="center" vertical="center" wrapText="1"/>
    </xf>
    <xf numFmtId="0" fontId="38" fillId="3" borderId="23" xfId="3" applyNumberFormat="1" applyFont="1" applyFill="1" applyBorder="1" applyAlignment="1">
      <alignment horizontal="center" vertical="center" wrapText="1"/>
    </xf>
    <xf numFmtId="0" fontId="38" fillId="3" borderId="16" xfId="3" applyNumberFormat="1" applyFont="1" applyFill="1" applyBorder="1" applyAlignment="1">
      <alignment horizontal="center" vertical="center" wrapText="1"/>
    </xf>
    <xf numFmtId="0" fontId="38" fillId="8" borderId="61" xfId="0" applyFont="1" applyFill="1" applyBorder="1" applyAlignment="1">
      <alignment horizontal="center" vertical="center"/>
    </xf>
    <xf numFmtId="0" fontId="38" fillId="8" borderId="52" xfId="0" applyFont="1" applyFill="1" applyBorder="1" applyAlignment="1">
      <alignment horizontal="center" vertical="center"/>
    </xf>
    <xf numFmtId="0" fontId="38" fillId="8" borderId="53" xfId="0" applyFont="1" applyFill="1" applyBorder="1" applyAlignment="1">
      <alignment horizontal="center" vertical="center"/>
    </xf>
    <xf numFmtId="0" fontId="29" fillId="2" borderId="117" xfId="0" applyFont="1" applyFill="1" applyBorder="1" applyAlignment="1">
      <alignment horizontal="center" vertical="center" wrapText="1"/>
    </xf>
    <xf numFmtId="0" fontId="29" fillId="2" borderId="80" xfId="0" applyFont="1" applyFill="1" applyBorder="1" applyAlignment="1">
      <alignment horizontal="center" vertical="center" wrapText="1"/>
    </xf>
    <xf numFmtId="0" fontId="29" fillId="2" borderId="81"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16"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133"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19" xfId="3" applyNumberFormat="1" applyFont="1" applyFill="1" applyBorder="1" applyAlignment="1">
      <alignment horizontal="center" vertical="center" wrapText="1"/>
    </xf>
    <xf numFmtId="0" fontId="29" fillId="2" borderId="15" xfId="3" applyNumberFormat="1" applyFont="1" applyFill="1" applyBorder="1" applyAlignment="1">
      <alignment horizontal="center" vertical="center" wrapText="1"/>
    </xf>
    <xf numFmtId="0" fontId="29" fillId="2" borderId="20" xfId="3" applyNumberFormat="1" applyFont="1" applyFill="1" applyBorder="1" applyAlignment="1">
      <alignment horizontal="center" vertical="center" wrapText="1"/>
    </xf>
    <xf numFmtId="0" fontId="29" fillId="2" borderId="23" xfId="3" applyNumberFormat="1" applyFont="1" applyFill="1" applyBorder="1" applyAlignment="1">
      <alignment horizontal="center" vertical="center" wrapText="1"/>
    </xf>
    <xf numFmtId="0" fontId="29" fillId="2" borderId="0" xfId="3" applyNumberFormat="1" applyFont="1" applyFill="1" applyBorder="1" applyAlignment="1">
      <alignment horizontal="center" vertical="center" wrapText="1"/>
    </xf>
    <xf numFmtId="0" fontId="29" fillId="2" borderId="16" xfId="3" applyNumberFormat="1" applyFont="1" applyFill="1" applyBorder="1" applyAlignment="1">
      <alignment horizontal="center" vertical="center" wrapText="1"/>
    </xf>
    <xf numFmtId="0" fontId="29" fillId="2" borderId="133" xfId="3" applyNumberFormat="1" applyFont="1" applyFill="1" applyBorder="1" applyAlignment="1">
      <alignment horizontal="center" vertical="center" wrapText="1"/>
    </xf>
    <xf numFmtId="0" fontId="29" fillId="2" borderId="18" xfId="3" applyNumberFormat="1" applyFont="1" applyFill="1" applyBorder="1" applyAlignment="1">
      <alignment horizontal="center" vertical="center" wrapText="1"/>
    </xf>
    <xf numFmtId="0" fontId="29" fillId="2" borderId="57" xfId="3" applyNumberFormat="1" applyFont="1" applyFill="1" applyBorder="1" applyAlignment="1">
      <alignment horizontal="center" vertical="center" wrapText="1"/>
    </xf>
    <xf numFmtId="0" fontId="37" fillId="3" borderId="134" xfId="0" applyFont="1" applyFill="1" applyBorder="1" applyAlignment="1">
      <alignment horizontal="left" vertical="center"/>
    </xf>
    <xf numFmtId="0" fontId="37" fillId="3" borderId="135" xfId="0" applyFont="1" applyFill="1" applyBorder="1" applyAlignment="1">
      <alignment horizontal="left" vertical="center"/>
    </xf>
    <xf numFmtId="0" fontId="37" fillId="3" borderId="63" xfId="0" applyFont="1" applyFill="1" applyBorder="1" applyAlignment="1">
      <alignment horizontal="left" vertical="center"/>
    </xf>
    <xf numFmtId="0" fontId="37" fillId="3" borderId="64" xfId="0" applyFont="1" applyFill="1" applyBorder="1" applyAlignment="1">
      <alignment horizontal="left" vertical="center"/>
    </xf>
    <xf numFmtId="0" fontId="31" fillId="0" borderId="42" xfId="0" applyFont="1" applyBorder="1" applyAlignment="1">
      <alignment horizontal="center" vertical="center"/>
    </xf>
    <xf numFmtId="0" fontId="31" fillId="0" borderId="42" xfId="0" applyFont="1" applyBorder="1" applyAlignment="1">
      <alignment horizontal="left" vertical="center" wrapText="1"/>
    </xf>
    <xf numFmtId="0" fontId="31" fillId="0" borderId="193" xfId="0" applyFont="1" applyBorder="1" applyAlignment="1">
      <alignment horizontal="center" vertical="center"/>
    </xf>
    <xf numFmtId="0" fontId="31" fillId="0" borderId="63" xfId="0" applyFont="1" applyBorder="1" applyAlignment="1">
      <alignment horizontal="left" vertical="center" wrapText="1"/>
    </xf>
    <xf numFmtId="0" fontId="31" fillId="0" borderId="64" xfId="0" applyFont="1" applyBorder="1" applyAlignment="1">
      <alignment horizontal="left" vertical="center" wrapText="1"/>
    </xf>
    <xf numFmtId="0" fontId="31" fillId="0" borderId="140" xfId="0" applyFont="1" applyBorder="1" applyAlignment="1">
      <alignment horizontal="center" vertical="center"/>
    </xf>
    <xf numFmtId="0" fontId="31" fillId="0" borderId="140" xfId="0" applyFont="1" applyBorder="1" applyAlignment="1">
      <alignment horizontal="left" vertical="center" wrapText="1"/>
    </xf>
    <xf numFmtId="0" fontId="31" fillId="0" borderId="141" xfId="0" applyFont="1" applyBorder="1" applyAlignment="1">
      <alignment horizontal="left" vertical="center" wrapText="1"/>
    </xf>
    <xf numFmtId="0" fontId="37" fillId="3" borderId="143" xfId="0" applyFont="1" applyFill="1" applyBorder="1" applyAlignment="1">
      <alignment horizontal="left" vertical="center"/>
    </xf>
    <xf numFmtId="0" fontId="37" fillId="3" borderId="194" xfId="0" applyFont="1" applyFill="1" applyBorder="1" applyAlignment="1">
      <alignment horizontal="left" vertical="center"/>
    </xf>
    <xf numFmtId="0" fontId="37" fillId="3" borderId="195" xfId="0" applyFont="1" applyFill="1" applyBorder="1" applyAlignment="1">
      <alignment horizontal="left" vertical="center"/>
    </xf>
    <xf numFmtId="0" fontId="24" fillId="0" borderId="42" xfId="0" applyFont="1" applyBorder="1" applyAlignment="1">
      <alignment horizontal="left" vertical="center" wrapText="1"/>
    </xf>
    <xf numFmtId="164" fontId="24" fillId="0" borderId="42" xfId="0" applyNumberFormat="1" applyFont="1" applyBorder="1" applyAlignment="1">
      <alignment horizontal="left" vertical="center" wrapText="1"/>
    </xf>
    <xf numFmtId="14" fontId="25" fillId="0" borderId="42" xfId="0" applyNumberFormat="1" applyFont="1" applyBorder="1" applyAlignment="1">
      <alignment horizontal="left" vertical="center" wrapText="1"/>
    </xf>
    <xf numFmtId="14" fontId="25" fillId="0" borderId="42" xfId="0" applyNumberFormat="1" applyFont="1" applyBorder="1" applyAlignment="1">
      <alignment horizontal="left" vertical="center"/>
    </xf>
    <xf numFmtId="0" fontId="38" fillId="0" borderId="192" xfId="0" applyFont="1" applyBorder="1" applyAlignment="1">
      <alignment horizontal="left" vertical="center" wrapText="1"/>
    </xf>
    <xf numFmtId="0" fontId="38" fillId="0" borderId="187" xfId="0" applyFont="1" applyBorder="1" applyAlignment="1">
      <alignment horizontal="left" vertical="center" wrapText="1"/>
    </xf>
    <xf numFmtId="0" fontId="31" fillId="2" borderId="42" xfId="0" applyFont="1" applyFill="1" applyBorder="1" applyAlignment="1">
      <alignment horizontal="left" vertical="center" wrapText="1"/>
    </xf>
    <xf numFmtId="0" fontId="37" fillId="0" borderId="42" xfId="0" applyFont="1" applyBorder="1" applyAlignment="1">
      <alignment horizontal="left" vertical="center" wrapText="1"/>
    </xf>
    <xf numFmtId="164" fontId="37" fillId="0" borderId="42" xfId="0" applyNumberFormat="1" applyFont="1" applyBorder="1" applyAlignment="1">
      <alignment horizontal="left" vertical="center" wrapText="1"/>
    </xf>
    <xf numFmtId="14" fontId="31" fillId="2" borderId="42" xfId="0" applyNumberFormat="1" applyFont="1" applyFill="1" applyBorder="1" applyAlignment="1">
      <alignment horizontal="left" vertical="center" wrapText="1"/>
    </xf>
    <xf numFmtId="14" fontId="31" fillId="2" borderId="42" xfId="0" applyNumberFormat="1" applyFont="1" applyFill="1" applyBorder="1" applyAlignment="1">
      <alignment horizontal="left" vertical="center"/>
    </xf>
    <xf numFmtId="1" fontId="38" fillId="8" borderId="145" xfId="0" applyNumberFormat="1" applyFont="1" applyFill="1" applyBorder="1" applyAlignment="1">
      <alignment horizontal="center" vertical="center"/>
    </xf>
    <xf numFmtId="1" fontId="38" fillId="8" borderId="146" xfId="0" applyNumberFormat="1" applyFont="1" applyFill="1" applyBorder="1" applyAlignment="1">
      <alignment horizontal="center" vertical="center"/>
    </xf>
    <xf numFmtId="0" fontId="38" fillId="8" borderId="145" xfId="0" applyFont="1" applyFill="1" applyBorder="1" applyAlignment="1">
      <alignment horizontal="center" vertical="center"/>
    </xf>
    <xf numFmtId="0" fontId="38" fillId="8" borderId="54" xfId="0" applyFont="1" applyFill="1" applyBorder="1" applyAlignment="1">
      <alignment horizontal="center" vertical="center"/>
    </xf>
    <xf numFmtId="0" fontId="38" fillId="8" borderId="146" xfId="0" applyFont="1" applyFill="1" applyBorder="1" applyAlignment="1">
      <alignment horizontal="center" vertical="center"/>
    </xf>
    <xf numFmtId="0" fontId="38" fillId="8" borderId="184" xfId="0" applyFont="1" applyFill="1" applyBorder="1" applyAlignment="1">
      <alignment horizontal="center" vertical="center"/>
    </xf>
    <xf numFmtId="0" fontId="38" fillId="8" borderId="185" xfId="0" applyFont="1" applyFill="1" applyBorder="1" applyAlignment="1">
      <alignment horizontal="center" vertical="center"/>
    </xf>
    <xf numFmtId="0" fontId="38" fillId="8" borderId="80" xfId="0" applyFont="1" applyFill="1" applyBorder="1" applyAlignment="1">
      <alignment horizontal="center" vertical="center"/>
    </xf>
    <xf numFmtId="14" fontId="31" fillId="0" borderId="42" xfId="0" applyNumberFormat="1" applyFont="1" applyBorder="1" applyAlignment="1">
      <alignment horizontal="center" vertical="center"/>
    </xf>
    <xf numFmtId="14" fontId="31" fillId="0" borderId="7" xfId="0" applyNumberFormat="1" applyFont="1" applyBorder="1" applyAlignment="1">
      <alignment horizontal="center" vertical="center"/>
    </xf>
    <xf numFmtId="14" fontId="31" fillId="0" borderId="8" xfId="0" applyNumberFormat="1" applyFont="1" applyBorder="1" applyAlignment="1">
      <alignment horizontal="center" vertical="center"/>
    </xf>
    <xf numFmtId="14" fontId="31" fillId="0" borderId="9" xfId="0" applyNumberFormat="1" applyFont="1" applyBorder="1" applyAlignment="1">
      <alignment horizontal="center" vertical="center"/>
    </xf>
    <xf numFmtId="14" fontId="31" fillId="0" borderId="42" xfId="0" applyNumberFormat="1" applyFont="1" applyBorder="1" applyAlignment="1">
      <alignment horizontal="left" vertical="center" wrapText="1"/>
    </xf>
    <xf numFmtId="14" fontId="31" fillId="0" borderId="42" xfId="0" applyNumberFormat="1" applyFont="1" applyBorder="1" applyAlignment="1">
      <alignment horizontal="left" vertical="center"/>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7" fillId="0" borderId="111"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4" xfId="0" applyFont="1" applyBorder="1" applyAlignment="1">
      <alignment horizontal="left" vertical="center" wrapText="1"/>
    </xf>
    <xf numFmtId="0" fontId="37" fillId="0" borderId="113" xfId="0" applyFont="1" applyBorder="1" applyAlignment="1">
      <alignment horizontal="left" vertical="center" wrapText="1"/>
    </xf>
    <xf numFmtId="0" fontId="37" fillId="10" borderId="42" xfId="0" applyFont="1" applyFill="1" applyBorder="1" applyAlignment="1">
      <alignment horizontal="center" vertical="center"/>
    </xf>
    <xf numFmtId="14" fontId="37" fillId="8" borderId="111" xfId="0" applyNumberFormat="1" applyFont="1" applyFill="1" applyBorder="1" applyAlignment="1">
      <alignment horizontal="left" vertical="center" wrapText="1"/>
    </xf>
    <xf numFmtId="14" fontId="37" fillId="8" borderId="100" xfId="0" applyNumberFormat="1" applyFont="1" applyFill="1" applyBorder="1" applyAlignment="1">
      <alignment horizontal="left" vertical="center" wrapText="1"/>
    </xf>
    <xf numFmtId="14" fontId="37" fillId="8" borderId="10" xfId="0" applyNumberFormat="1" applyFont="1" applyFill="1" applyBorder="1" applyAlignment="1">
      <alignment horizontal="left" vertical="center" wrapText="1"/>
    </xf>
    <xf numFmtId="0" fontId="37" fillId="8" borderId="23" xfId="1" applyNumberFormat="1" applyFont="1" applyFill="1" applyBorder="1" applyAlignment="1">
      <alignment horizontal="left" vertical="center" wrapText="1"/>
    </xf>
    <xf numFmtId="0" fontId="37" fillId="8" borderId="0" xfId="1" applyNumberFormat="1" applyFont="1" applyFill="1" applyBorder="1" applyAlignment="1">
      <alignment horizontal="left" vertical="center" wrapText="1"/>
    </xf>
    <xf numFmtId="0" fontId="37" fillId="8" borderId="80" xfId="1" applyNumberFormat="1" applyFont="1" applyFill="1" applyBorder="1" applyAlignment="1">
      <alignment horizontal="left" vertical="center" wrapText="1"/>
    </xf>
    <xf numFmtId="0" fontId="37" fillId="8" borderId="81" xfId="1" applyNumberFormat="1" applyFont="1" applyFill="1" applyBorder="1" applyAlignment="1">
      <alignment horizontal="left" vertical="center" wrapText="1"/>
    </xf>
    <xf numFmtId="0" fontId="31" fillId="2" borderId="42" xfId="0" applyFont="1" applyFill="1" applyBorder="1" applyAlignment="1">
      <alignment horizontal="center" vertical="center" wrapText="1"/>
    </xf>
    <xf numFmtId="0" fontId="37" fillId="8" borderId="42" xfId="0" applyFont="1" applyFill="1" applyBorder="1" applyAlignment="1">
      <alignment horizontal="left" vertical="center"/>
    </xf>
    <xf numFmtId="0" fontId="37" fillId="2" borderId="77" xfId="0" applyFont="1" applyFill="1" applyBorder="1" applyAlignment="1">
      <alignment horizontal="center" vertical="center" wrapText="1"/>
    </xf>
    <xf numFmtId="0" fontId="31" fillId="0" borderId="69" xfId="0" applyFont="1" applyBorder="1" applyAlignment="1">
      <alignment horizontal="center" vertical="center" wrapText="1"/>
    </xf>
    <xf numFmtId="0" fontId="31" fillId="2" borderId="69" xfId="0" applyFont="1" applyFill="1" applyBorder="1" applyAlignment="1">
      <alignment horizontal="center" vertical="center" wrapText="1"/>
    </xf>
    <xf numFmtId="0" fontId="37" fillId="10" borderId="83" xfId="0" applyFont="1" applyFill="1" applyBorder="1" applyAlignment="1">
      <alignment horizontal="center" vertical="center" wrapText="1"/>
    </xf>
    <xf numFmtId="1" fontId="37" fillId="10" borderId="83" xfId="0" applyNumberFormat="1" applyFont="1" applyFill="1" applyBorder="1" applyAlignment="1">
      <alignment horizontal="center" vertical="center" wrapText="1"/>
    </xf>
    <xf numFmtId="0" fontId="37" fillId="3" borderId="0" xfId="3" applyNumberFormat="1" applyFont="1" applyFill="1" applyBorder="1" applyAlignment="1">
      <alignment horizontal="center" vertical="center" wrapText="1"/>
    </xf>
    <xf numFmtId="0" fontId="37" fillId="3" borderId="23" xfId="3" applyNumberFormat="1" applyFont="1" applyFill="1" applyBorder="1" applyAlignment="1">
      <alignment horizontal="center" vertical="center" wrapText="1"/>
    </xf>
    <xf numFmtId="0" fontId="37" fillId="3" borderId="16" xfId="3" applyNumberFormat="1" applyFont="1" applyFill="1" applyBorder="1" applyAlignment="1">
      <alignment horizontal="center" vertical="center" wrapText="1"/>
    </xf>
    <xf numFmtId="0" fontId="37" fillId="3" borderId="42" xfId="0" applyFont="1" applyFill="1" applyBorder="1" applyAlignment="1">
      <alignment horizontal="center" vertical="center"/>
    </xf>
    <xf numFmtId="0" fontId="37" fillId="8" borderId="42" xfId="0" applyFont="1" applyFill="1" applyBorder="1" applyAlignment="1">
      <alignment horizontal="center" vertical="center"/>
    </xf>
    <xf numFmtId="0" fontId="31" fillId="2" borderId="74" xfId="0" applyFont="1" applyFill="1" applyBorder="1" applyAlignment="1">
      <alignment horizontal="center" vertical="center" wrapText="1"/>
    </xf>
    <xf numFmtId="0" fontId="37" fillId="8" borderId="67" xfId="0" applyFont="1" applyFill="1" applyBorder="1" applyAlignment="1">
      <alignment horizontal="left" vertical="center"/>
    </xf>
    <xf numFmtId="0" fontId="37" fillId="8" borderId="68" xfId="0" applyFont="1" applyFill="1" applyBorder="1" applyAlignment="1">
      <alignment horizontal="left" vertical="center"/>
    </xf>
    <xf numFmtId="0" fontId="31" fillId="2" borderId="42" xfId="3" applyNumberFormat="1" applyFont="1" applyFill="1" applyBorder="1" applyAlignment="1">
      <alignment horizontal="center" vertical="center" wrapText="1"/>
    </xf>
    <xf numFmtId="0" fontId="37" fillId="8" borderId="58" xfId="0" applyFont="1" applyFill="1" applyBorder="1" applyAlignment="1">
      <alignment horizontal="left" vertical="center"/>
    </xf>
    <xf numFmtId="0" fontId="37" fillId="8" borderId="66" xfId="0" applyFont="1" applyFill="1" applyBorder="1" applyAlignment="1">
      <alignment horizontal="left" vertical="center"/>
    </xf>
    <xf numFmtId="0" fontId="37" fillId="10" borderId="42" xfId="0" applyFont="1" applyFill="1" applyBorder="1" applyAlignment="1">
      <alignment horizontal="center" vertical="center" wrapText="1"/>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2" borderId="0" xfId="0" applyFont="1" applyFill="1" applyAlignment="1">
      <alignment horizontal="left" vertical="center" wrapText="1" indent="1"/>
    </xf>
    <xf numFmtId="0" fontId="31" fillId="2" borderId="16" xfId="0" applyFont="1" applyFill="1" applyBorder="1" applyAlignment="1">
      <alignment horizontal="left" vertical="center" wrapText="1" indent="1"/>
    </xf>
    <xf numFmtId="0" fontId="37" fillId="10" borderId="89" xfId="0" applyFont="1" applyFill="1" applyBorder="1" applyAlignment="1">
      <alignment horizontal="center" vertical="center" wrapText="1"/>
    </xf>
    <xf numFmtId="1" fontId="37" fillId="10" borderId="89" xfId="0" applyNumberFormat="1" applyFont="1" applyFill="1" applyBorder="1" applyAlignment="1">
      <alignment horizontal="center" vertical="center" wrapText="1"/>
    </xf>
    <xf numFmtId="0" fontId="31" fillId="3" borderId="42" xfId="0" applyFont="1" applyFill="1" applyBorder="1" applyAlignment="1">
      <alignment horizontal="center" vertical="center"/>
    </xf>
    <xf numFmtId="0" fontId="31" fillId="0" borderId="74" xfId="0" applyFont="1" applyBorder="1" applyAlignment="1">
      <alignment horizontal="center" vertical="center" wrapText="1"/>
    </xf>
    <xf numFmtId="0" fontId="31" fillId="2" borderId="77" xfId="0" applyFont="1" applyFill="1" applyBorder="1" applyAlignment="1">
      <alignment horizontal="center" vertical="center" wrapText="1"/>
    </xf>
    <xf numFmtId="0" fontId="43" fillId="0" borderId="42" xfId="0" applyFont="1" applyBorder="1" applyAlignment="1">
      <alignment horizontal="left" vertical="center" wrapText="1"/>
    </xf>
    <xf numFmtId="0" fontId="37" fillId="10" borderId="7" xfId="0" applyFont="1" applyFill="1" applyBorder="1" applyAlignment="1">
      <alignment horizontal="center" vertical="center"/>
    </xf>
    <xf numFmtId="0" fontId="37" fillId="10" borderId="8" xfId="0" applyFont="1" applyFill="1" applyBorder="1" applyAlignment="1">
      <alignment horizontal="center" vertical="center"/>
    </xf>
    <xf numFmtId="0" fontId="42" fillId="8" borderId="42" xfId="0" applyFont="1" applyFill="1" applyBorder="1" applyAlignment="1">
      <alignment horizontal="left" vertical="center" wrapText="1"/>
    </xf>
    <xf numFmtId="0" fontId="42" fillId="10" borderId="42" xfId="0" applyFont="1" applyFill="1" applyBorder="1" applyAlignment="1">
      <alignment horizontal="center" vertical="center" wrapText="1"/>
    </xf>
    <xf numFmtId="0" fontId="42" fillId="10" borderId="42" xfId="0" applyFont="1" applyFill="1" applyBorder="1" applyAlignment="1">
      <alignment horizontal="left" vertical="center" wrapText="1"/>
    </xf>
    <xf numFmtId="0" fontId="42" fillId="8" borderId="28" xfId="0" applyFont="1" applyFill="1" applyBorder="1" applyAlignment="1">
      <alignment horizontal="center" vertical="center" wrapText="1"/>
    </xf>
    <xf numFmtId="0" fontId="42" fillId="8" borderId="21" xfId="0" applyFont="1" applyFill="1" applyBorder="1" applyAlignment="1">
      <alignment horizontal="center" vertical="center" wrapText="1"/>
    </xf>
    <xf numFmtId="0" fontId="42" fillId="8" borderId="75" xfId="0" applyFont="1" applyFill="1" applyBorder="1" applyAlignment="1">
      <alignment horizontal="center" vertical="center" wrapText="1"/>
    </xf>
    <xf numFmtId="0" fontId="42" fillId="8" borderId="85" xfId="3" applyNumberFormat="1" applyFont="1" applyFill="1" applyBorder="1" applyAlignment="1">
      <alignment horizontal="center" vertical="center" wrapText="1"/>
    </xf>
    <xf numFmtId="0" fontId="42" fillId="8" borderId="0" xfId="3" applyNumberFormat="1" applyFont="1" applyFill="1" applyBorder="1" applyAlignment="1">
      <alignment horizontal="center" vertical="center" wrapText="1"/>
    </xf>
    <xf numFmtId="0" fontId="42" fillId="8" borderId="16" xfId="3" applyNumberFormat="1" applyFont="1" applyFill="1" applyBorder="1" applyAlignment="1">
      <alignment horizontal="center" vertical="center" wrapText="1"/>
    </xf>
    <xf numFmtId="0" fontId="42" fillId="8" borderId="78" xfId="3" applyNumberFormat="1" applyFont="1" applyFill="1" applyBorder="1" applyAlignment="1">
      <alignment horizontal="center" vertical="center" wrapText="1"/>
    </xf>
    <xf numFmtId="0" fontId="42" fillId="8" borderId="18" xfId="3" applyNumberFormat="1" applyFont="1" applyFill="1" applyBorder="1" applyAlignment="1">
      <alignment horizontal="center" vertical="center" wrapText="1"/>
    </xf>
    <xf numFmtId="0" fontId="42" fillId="8" borderId="57" xfId="3" applyNumberFormat="1" applyFont="1" applyFill="1" applyBorder="1" applyAlignment="1">
      <alignment horizontal="center" vertical="center" wrapText="1"/>
    </xf>
    <xf numFmtId="0" fontId="42" fillId="8" borderId="23" xfId="3" applyNumberFormat="1" applyFont="1" applyFill="1" applyBorder="1" applyAlignment="1">
      <alignment horizontal="center" vertical="center" wrapText="1"/>
    </xf>
    <xf numFmtId="0" fontId="42" fillId="10" borderId="61" xfId="0" applyFont="1" applyFill="1" applyBorder="1" applyAlignment="1">
      <alignment horizontal="center" vertical="center" wrapText="1"/>
    </xf>
    <xf numFmtId="0" fontId="42" fillId="10" borderId="52" xfId="0" applyFont="1" applyFill="1" applyBorder="1" applyAlignment="1">
      <alignment horizontal="center" vertical="center" wrapText="1"/>
    </xf>
    <xf numFmtId="0" fontId="42" fillId="10" borderId="53" xfId="0" applyFont="1" applyFill="1" applyBorder="1" applyAlignment="1">
      <alignment horizontal="center" vertical="center" wrapText="1"/>
    </xf>
    <xf numFmtId="0" fontId="37" fillId="10" borderId="9" xfId="0" applyFont="1" applyFill="1" applyBorder="1" applyAlignment="1">
      <alignment horizontal="center" vertical="center"/>
    </xf>
    <xf numFmtId="0" fontId="31" fillId="0" borderId="69" xfId="0" applyFont="1" applyBorder="1" applyAlignment="1">
      <alignment horizontal="left" vertical="center" wrapText="1" indent="1"/>
    </xf>
    <xf numFmtId="0" fontId="31" fillId="2" borderId="70" xfId="0" applyFont="1" applyFill="1" applyBorder="1" applyAlignment="1">
      <alignment horizontal="center" vertical="center" wrapText="1"/>
    </xf>
    <xf numFmtId="0" fontId="31" fillId="2" borderId="71" xfId="0" applyFont="1" applyFill="1" applyBorder="1" applyAlignment="1">
      <alignment horizontal="center" vertical="center" wrapText="1"/>
    </xf>
    <xf numFmtId="0" fontId="43" fillId="0" borderId="98" xfId="0" applyFont="1" applyBorder="1" applyAlignment="1">
      <alignment horizontal="center" vertical="center" wrapText="1"/>
    </xf>
    <xf numFmtId="0" fontId="43" fillId="0" borderId="98" xfId="0" applyFont="1" applyBorder="1" applyAlignment="1">
      <alignment horizontal="left" vertical="center" wrapText="1" indent="1"/>
    </xf>
    <xf numFmtId="0" fontId="43" fillId="0" borderId="42" xfId="0" applyFont="1" applyBorder="1" applyAlignment="1">
      <alignment horizontal="center" vertical="center"/>
    </xf>
    <xf numFmtId="0" fontId="43" fillId="0" borderId="117"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81" xfId="0" applyFont="1" applyBorder="1" applyAlignment="1">
      <alignment horizontal="center" vertical="center" wrapText="1"/>
    </xf>
    <xf numFmtId="0" fontId="43" fillId="2" borderId="19"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43" fillId="0" borderId="19" xfId="3" applyNumberFormat="1" applyFont="1" applyFill="1" applyBorder="1" applyAlignment="1">
      <alignment horizontal="center" vertical="center" wrapText="1"/>
    </xf>
    <xf numFmtId="0" fontId="43" fillId="0" borderId="15" xfId="3" applyNumberFormat="1" applyFont="1" applyFill="1" applyBorder="1" applyAlignment="1">
      <alignment horizontal="center" vertical="center" wrapText="1"/>
    </xf>
    <xf numFmtId="0" fontId="43" fillId="0" borderId="20" xfId="3" applyNumberFormat="1" applyFont="1" applyFill="1" applyBorder="1" applyAlignment="1">
      <alignment horizontal="center" vertical="center" wrapText="1"/>
    </xf>
    <xf numFmtId="0" fontId="42" fillId="2" borderId="77" xfId="0" applyFont="1" applyFill="1" applyBorder="1" applyAlignment="1">
      <alignment horizontal="center" vertical="center" wrapText="1"/>
    </xf>
    <xf numFmtId="0" fontId="42" fillId="0" borderId="77" xfId="0" applyFont="1" applyBorder="1" applyAlignment="1">
      <alignment horizontal="left" vertical="center" wrapText="1" indent="1"/>
    </xf>
    <xf numFmtId="0" fontId="42" fillId="8" borderId="67" xfId="0" applyFont="1" applyFill="1" applyBorder="1" applyAlignment="1">
      <alignment horizontal="left" vertical="center" wrapText="1"/>
    </xf>
    <xf numFmtId="0" fontId="42" fillId="8" borderId="68" xfId="0" applyFont="1" applyFill="1" applyBorder="1" applyAlignment="1">
      <alignment horizontal="left" vertical="center" wrapText="1"/>
    </xf>
    <xf numFmtId="0" fontId="42" fillId="8" borderId="23" xfId="1" applyNumberFormat="1" applyFont="1" applyFill="1" applyBorder="1" applyAlignment="1">
      <alignment horizontal="left" vertical="center" wrapText="1"/>
    </xf>
    <xf numFmtId="0" fontId="42" fillId="8" borderId="0" xfId="1" applyNumberFormat="1" applyFont="1" applyFill="1" applyBorder="1" applyAlignment="1">
      <alignment horizontal="left" vertical="center" wrapText="1"/>
    </xf>
    <xf numFmtId="0" fontId="42" fillId="8" borderId="80" xfId="1" applyNumberFormat="1" applyFont="1" applyFill="1" applyBorder="1" applyAlignment="1">
      <alignment horizontal="left" vertical="center" wrapText="1"/>
    </xf>
    <xf numFmtId="0" fontId="42" fillId="8" borderId="81" xfId="1" applyNumberFormat="1" applyFont="1" applyFill="1" applyBorder="1" applyAlignment="1">
      <alignment horizontal="left" vertical="center" wrapText="1"/>
    </xf>
    <xf numFmtId="0" fontId="42" fillId="10" borderId="89" xfId="0" applyFont="1" applyFill="1" applyBorder="1" applyAlignment="1">
      <alignment horizontal="center" vertical="center" wrapText="1"/>
    </xf>
    <xf numFmtId="1" fontId="42" fillId="10" borderId="89" xfId="0" applyNumberFormat="1" applyFont="1" applyFill="1" applyBorder="1" applyAlignment="1">
      <alignment horizontal="center" vertical="center" wrapText="1"/>
    </xf>
    <xf numFmtId="0" fontId="42" fillId="10" borderId="89" xfId="0" applyFont="1" applyFill="1" applyBorder="1" applyAlignment="1">
      <alignment horizontal="left" vertical="center" wrapText="1" indent="1"/>
    </xf>
    <xf numFmtId="1" fontId="42" fillId="10" borderId="89" xfId="0" applyNumberFormat="1" applyFont="1" applyFill="1" applyBorder="1" applyAlignment="1">
      <alignment horizontal="left" vertical="center" wrapText="1" indent="1"/>
    </xf>
    <xf numFmtId="0" fontId="42" fillId="8" borderId="58" xfId="0" applyFont="1" applyFill="1" applyBorder="1" applyAlignment="1">
      <alignment horizontal="left" vertical="center" wrapText="1"/>
    </xf>
    <xf numFmtId="0" fontId="42" fillId="8" borderId="66" xfId="0" applyFont="1" applyFill="1" applyBorder="1" applyAlignment="1">
      <alignment horizontal="left" vertical="center" wrapText="1"/>
    </xf>
    <xf numFmtId="14" fontId="31" fillId="0" borderId="7" xfId="0" applyNumberFormat="1" applyFont="1" applyBorder="1" applyAlignment="1">
      <alignment horizontal="left" vertical="center" wrapText="1"/>
    </xf>
    <xf numFmtId="14" fontId="31" fillId="0" borderId="8" xfId="0" applyNumberFormat="1" applyFont="1" applyBorder="1" applyAlignment="1">
      <alignment horizontal="left" vertical="center" wrapText="1"/>
    </xf>
    <xf numFmtId="14" fontId="31" fillId="0" borderId="9" xfId="0" applyNumberFormat="1" applyFont="1" applyBorder="1" applyAlignment="1">
      <alignment horizontal="left" vertical="center" wrapText="1"/>
    </xf>
    <xf numFmtId="0" fontId="42" fillId="0" borderId="186" xfId="0" applyFont="1" applyBorder="1" applyAlignment="1">
      <alignment horizontal="left" vertical="center" wrapText="1"/>
    </xf>
    <xf numFmtId="0" fontId="42" fillId="0" borderId="187" xfId="0" applyFont="1" applyBorder="1" applyAlignment="1">
      <alignment horizontal="left" vertical="center" wrapText="1"/>
    </xf>
    <xf numFmtId="0" fontId="31" fillId="2" borderId="7" xfId="0" applyFont="1" applyFill="1" applyBorder="1" applyAlignment="1">
      <alignment horizontal="left" vertical="center" wrapText="1"/>
    </xf>
    <xf numFmtId="14" fontId="31" fillId="2" borderId="7" xfId="0" applyNumberFormat="1" applyFont="1" applyFill="1" applyBorder="1" applyAlignment="1">
      <alignment horizontal="left" vertical="center" wrapText="1"/>
    </xf>
    <xf numFmtId="14" fontId="31" fillId="2" borderId="8" xfId="0" applyNumberFormat="1" applyFont="1" applyFill="1" applyBorder="1" applyAlignment="1">
      <alignment horizontal="left" vertical="center" wrapText="1"/>
    </xf>
    <xf numFmtId="14" fontId="31" fillId="2" borderId="9" xfId="0" applyNumberFormat="1" applyFont="1" applyFill="1" applyBorder="1" applyAlignment="1">
      <alignment horizontal="left" vertical="center" wrapText="1"/>
    </xf>
    <xf numFmtId="0" fontId="37" fillId="0" borderId="12" xfId="9" applyFont="1" applyBorder="1" applyAlignment="1">
      <alignment horizontal="center" vertical="center" wrapText="1"/>
    </xf>
    <xf numFmtId="0" fontId="31" fillId="0" borderId="12" xfId="9" applyFont="1" applyBorder="1" applyAlignment="1">
      <alignment horizontal="center" vertical="center" wrapText="1"/>
    </xf>
    <xf numFmtId="0" fontId="37" fillId="0" borderId="79" xfId="9" applyFont="1" applyBorder="1" applyAlignment="1">
      <alignment horizontal="center" vertical="center" wrapText="1"/>
    </xf>
    <xf numFmtId="0" fontId="37" fillId="0" borderId="41" xfId="9" applyFont="1" applyBorder="1" applyAlignment="1">
      <alignment horizontal="center" vertical="center" wrapText="1"/>
    </xf>
    <xf numFmtId="0" fontId="37" fillId="0" borderId="166" xfId="9" applyFont="1" applyBorder="1" applyAlignment="1">
      <alignment horizontal="center" vertical="center" wrapText="1"/>
    </xf>
    <xf numFmtId="0" fontId="37" fillId="2" borderId="12" xfId="9" applyFont="1" applyFill="1" applyBorder="1" applyAlignment="1">
      <alignment horizontal="center" vertical="center" wrapText="1"/>
    </xf>
    <xf numFmtId="0" fontId="37" fillId="8" borderId="69" xfId="9" applyFont="1" applyFill="1" applyBorder="1" applyAlignment="1">
      <alignment horizontal="left" vertical="center"/>
    </xf>
    <xf numFmtId="0" fontId="31" fillId="2" borderId="69" xfId="9" applyFont="1" applyFill="1" applyBorder="1" applyAlignment="1">
      <alignment horizontal="left" vertical="center" wrapText="1" indent="1"/>
    </xf>
    <xf numFmtId="0" fontId="37" fillId="8" borderId="69" xfId="9" applyFont="1" applyFill="1" applyBorder="1" applyAlignment="1">
      <alignment horizontal="center" vertical="center"/>
    </xf>
    <xf numFmtId="0" fontId="37" fillId="8" borderId="70" xfId="9" applyFont="1" applyFill="1" applyBorder="1" applyAlignment="1">
      <alignment horizontal="left"/>
    </xf>
    <xf numFmtId="0" fontId="37" fillId="8" borderId="165" xfId="9" applyFont="1" applyFill="1" applyBorder="1" applyAlignment="1">
      <alignment horizontal="left"/>
    </xf>
    <xf numFmtId="0" fontId="37" fillId="8" borderId="71" xfId="9" applyFont="1" applyFill="1" applyBorder="1" applyAlignment="1">
      <alignment horizontal="left"/>
    </xf>
    <xf numFmtId="0" fontId="37" fillId="10" borderId="30" xfId="9" applyFont="1" applyFill="1" applyBorder="1" applyAlignment="1">
      <alignment horizontal="center" vertical="center" wrapText="1"/>
    </xf>
    <xf numFmtId="0" fontId="31" fillId="2" borderId="12" xfId="9" applyFont="1" applyFill="1" applyBorder="1" applyAlignment="1">
      <alignment horizontal="center" vertical="center" wrapText="1"/>
    </xf>
    <xf numFmtId="0" fontId="37" fillId="9" borderId="12" xfId="9" applyFont="1" applyFill="1" applyBorder="1" applyAlignment="1">
      <alignment horizontal="center" vertical="center" wrapText="1"/>
    </xf>
    <xf numFmtId="0" fontId="31" fillId="9" borderId="12" xfId="9" applyFont="1" applyFill="1" applyBorder="1" applyAlignment="1">
      <alignment horizontal="center" vertical="center" wrapText="1"/>
    </xf>
    <xf numFmtId="0" fontId="37" fillId="0" borderId="13" xfId="9" applyFont="1" applyBorder="1" applyAlignment="1">
      <alignment horizontal="center" vertical="center" wrapText="1"/>
    </xf>
    <xf numFmtId="0" fontId="31" fillId="0" borderId="13" xfId="9" applyFont="1" applyBorder="1" applyAlignment="1">
      <alignment horizontal="center" vertical="center" wrapText="1"/>
    </xf>
    <xf numFmtId="0" fontId="37" fillId="8" borderId="167" xfId="10" applyFont="1" applyFill="1" applyBorder="1" applyAlignment="1">
      <alignment horizontal="center" vertical="center"/>
    </xf>
    <xf numFmtId="0" fontId="37" fillId="8" borderId="168" xfId="10" applyFont="1" applyFill="1" applyBorder="1" applyAlignment="1">
      <alignment horizontal="center" vertical="center"/>
    </xf>
    <xf numFmtId="0" fontId="37" fillId="8" borderId="169" xfId="10" applyFont="1" applyFill="1" applyBorder="1" applyAlignment="1">
      <alignment horizontal="center" vertical="center"/>
    </xf>
    <xf numFmtId="0" fontId="37" fillId="8" borderId="170" xfId="3" applyNumberFormat="1" applyFont="1" applyFill="1" applyBorder="1" applyAlignment="1">
      <alignment horizontal="center" vertical="center" wrapText="1"/>
    </xf>
    <xf numFmtId="0" fontId="37" fillId="8" borderId="174" xfId="3" applyNumberFormat="1" applyFont="1" applyFill="1" applyBorder="1" applyAlignment="1">
      <alignment horizontal="center" vertical="center" wrapText="1"/>
    </xf>
    <xf numFmtId="0" fontId="37" fillId="10" borderId="171" xfId="10" applyFont="1" applyFill="1" applyBorder="1" applyAlignment="1">
      <alignment horizontal="center" vertical="center"/>
    </xf>
    <xf numFmtId="0" fontId="37" fillId="10" borderId="172" xfId="10" applyFont="1" applyFill="1" applyBorder="1" applyAlignment="1">
      <alignment horizontal="center" vertical="center"/>
    </xf>
    <xf numFmtId="0" fontId="37" fillId="10" borderId="173" xfId="10" applyFont="1" applyFill="1" applyBorder="1" applyAlignment="1">
      <alignment horizontal="center" vertical="center"/>
    </xf>
    <xf numFmtId="0" fontId="31" fillId="2" borderId="167" xfId="10" applyFont="1" applyFill="1" applyBorder="1" applyAlignment="1">
      <alignment horizontal="center" vertical="center" wrapText="1"/>
    </xf>
    <xf numFmtId="0" fontId="31" fillId="2" borderId="168" xfId="10" applyFont="1" applyFill="1" applyBorder="1" applyAlignment="1">
      <alignment horizontal="center" vertical="center" wrapText="1"/>
    </xf>
    <xf numFmtId="0" fontId="31" fillId="2" borderId="169" xfId="10" applyFont="1" applyFill="1" applyBorder="1" applyAlignment="1">
      <alignment horizontal="center" vertical="center" wrapText="1"/>
    </xf>
    <xf numFmtId="0" fontId="31" fillId="2" borderId="47" xfId="10" applyFont="1" applyFill="1" applyBorder="1" applyAlignment="1">
      <alignment horizontal="center" vertical="center" wrapText="1"/>
    </xf>
    <xf numFmtId="0" fontId="31" fillId="2" borderId="26" xfId="10" applyFont="1" applyFill="1" applyBorder="1" applyAlignment="1">
      <alignment horizontal="center" vertical="center" wrapText="1"/>
    </xf>
    <xf numFmtId="0" fontId="31" fillId="2" borderId="175" xfId="10" applyFont="1" applyFill="1" applyBorder="1" applyAlignment="1">
      <alignment horizontal="center" vertical="center" wrapText="1"/>
    </xf>
    <xf numFmtId="0" fontId="31" fillId="2" borderId="171" xfId="10" applyFont="1" applyFill="1" applyBorder="1" applyAlignment="1">
      <alignment horizontal="center" vertical="center" wrapText="1"/>
    </xf>
    <xf numFmtId="0" fontId="31" fillId="2" borderId="172" xfId="10" applyFont="1" applyFill="1" applyBorder="1" applyAlignment="1">
      <alignment horizontal="center" vertical="center" wrapText="1"/>
    </xf>
    <xf numFmtId="0" fontId="31" fillId="2" borderId="173" xfId="10" applyFont="1" applyFill="1" applyBorder="1" applyAlignment="1">
      <alignment horizontal="center" vertical="center" wrapText="1"/>
    </xf>
    <xf numFmtId="0" fontId="31" fillId="2" borderId="167" xfId="3" applyNumberFormat="1" applyFont="1" applyFill="1" applyBorder="1" applyAlignment="1">
      <alignment horizontal="center" vertical="center" wrapText="1"/>
    </xf>
    <xf numFmtId="0" fontId="31" fillId="2" borderId="168" xfId="3" applyNumberFormat="1" applyFont="1" applyFill="1" applyBorder="1" applyAlignment="1">
      <alignment horizontal="center" vertical="center" wrapText="1"/>
    </xf>
    <xf numFmtId="0" fontId="31" fillId="2" borderId="169" xfId="3" applyNumberFormat="1" applyFont="1" applyFill="1" applyBorder="1" applyAlignment="1">
      <alignment horizontal="center" vertical="center" wrapText="1"/>
    </xf>
    <xf numFmtId="0" fontId="31" fillId="2" borderId="47" xfId="3" applyNumberFormat="1" applyFont="1" applyFill="1" applyBorder="1" applyAlignment="1">
      <alignment horizontal="center" vertical="center" wrapText="1"/>
    </xf>
    <xf numFmtId="0" fontId="31" fillId="2" borderId="26" xfId="3" applyNumberFormat="1" applyFont="1" applyFill="1" applyBorder="1" applyAlignment="1">
      <alignment horizontal="center" vertical="center" wrapText="1"/>
    </xf>
    <xf numFmtId="0" fontId="31" fillId="2" borderId="175" xfId="3" applyNumberFormat="1" applyFont="1" applyFill="1" applyBorder="1" applyAlignment="1">
      <alignment horizontal="center" vertical="center" wrapText="1"/>
    </xf>
    <xf numFmtId="0" fontId="31" fillId="2" borderId="171" xfId="3" applyNumberFormat="1" applyFont="1" applyFill="1" applyBorder="1" applyAlignment="1">
      <alignment horizontal="center" vertical="center" wrapText="1"/>
    </xf>
    <xf numFmtId="0" fontId="31" fillId="2" borderId="172" xfId="3" applyNumberFormat="1" applyFont="1" applyFill="1" applyBorder="1" applyAlignment="1">
      <alignment horizontal="center" vertical="center" wrapText="1"/>
    </xf>
    <xf numFmtId="0" fontId="31" fillId="2" borderId="173" xfId="3" applyNumberFormat="1" applyFont="1" applyFill="1" applyBorder="1" applyAlignment="1">
      <alignment horizontal="center" vertical="center" wrapText="1"/>
    </xf>
    <xf numFmtId="0" fontId="31" fillId="2" borderId="19" xfId="10" applyFont="1" applyFill="1" applyBorder="1" applyAlignment="1">
      <alignment horizontal="center" vertical="center" wrapText="1"/>
    </xf>
    <xf numFmtId="0" fontId="31" fillId="2" borderId="15" xfId="10" applyFont="1" applyFill="1" applyBorder="1" applyAlignment="1">
      <alignment horizontal="center" vertical="center" wrapText="1"/>
    </xf>
    <xf numFmtId="0" fontId="31" fillId="2" borderId="20" xfId="10" applyFont="1" applyFill="1" applyBorder="1" applyAlignment="1">
      <alignment horizontal="center" vertical="center" wrapText="1"/>
    </xf>
    <xf numFmtId="0" fontId="31" fillId="2" borderId="23" xfId="10" applyFont="1" applyFill="1" applyBorder="1" applyAlignment="1">
      <alignment horizontal="center" vertical="center" wrapText="1"/>
    </xf>
    <xf numFmtId="0" fontId="31" fillId="2" borderId="0" xfId="10" applyFont="1" applyFill="1" applyAlignment="1">
      <alignment horizontal="center" vertical="center" wrapText="1"/>
    </xf>
    <xf numFmtId="0" fontId="31" fillId="2" borderId="16" xfId="10" applyFont="1" applyFill="1" applyBorder="1" applyAlignment="1">
      <alignment horizontal="center" vertical="center" wrapText="1"/>
    </xf>
    <xf numFmtId="0" fontId="31" fillId="2" borderId="133" xfId="10" applyFont="1" applyFill="1" applyBorder="1" applyAlignment="1">
      <alignment horizontal="center" vertical="center" wrapText="1"/>
    </xf>
    <xf numFmtId="0" fontId="31" fillId="2" borderId="18" xfId="10" applyFont="1" applyFill="1" applyBorder="1" applyAlignment="1">
      <alignment horizontal="center" vertical="center" wrapText="1"/>
    </xf>
    <xf numFmtId="0" fontId="31" fillId="2" borderId="57" xfId="10" applyFont="1" applyFill="1" applyBorder="1" applyAlignment="1">
      <alignment horizontal="center" vertical="center" wrapText="1"/>
    </xf>
    <xf numFmtId="0" fontId="37" fillId="8" borderId="176" xfId="10" applyFont="1" applyFill="1" applyBorder="1" applyAlignment="1">
      <alignment horizontal="left" vertical="top"/>
    </xf>
    <xf numFmtId="0" fontId="37" fillId="8" borderId="177" xfId="10" applyFont="1" applyFill="1" applyBorder="1" applyAlignment="1">
      <alignment horizontal="left" vertical="top"/>
    </xf>
    <xf numFmtId="0" fontId="37" fillId="8" borderId="178" xfId="10" applyFont="1" applyFill="1" applyBorder="1" applyAlignment="1">
      <alignment horizontal="left" vertical="top"/>
    </xf>
    <xf numFmtId="0" fontId="37" fillId="10" borderId="158" xfId="10" applyFont="1" applyFill="1" applyBorder="1" applyAlignment="1">
      <alignment horizontal="center" vertical="center"/>
    </xf>
    <xf numFmtId="0" fontId="37" fillId="10" borderId="158" xfId="10" applyFont="1" applyFill="1" applyBorder="1" applyAlignment="1">
      <alignment horizontal="left" vertical="center"/>
    </xf>
    <xf numFmtId="0" fontId="37" fillId="10" borderId="180" xfId="10" applyFont="1" applyFill="1" applyBorder="1" applyAlignment="1">
      <alignment horizontal="left" vertical="center"/>
    </xf>
    <xf numFmtId="0" fontId="31" fillId="2" borderId="26" xfId="10" applyFont="1" applyFill="1" applyBorder="1" applyAlignment="1">
      <alignment horizontal="center"/>
    </xf>
    <xf numFmtId="0" fontId="31" fillId="0" borderId="26" xfId="10" applyFont="1" applyBorder="1" applyAlignment="1">
      <alignment horizontal="left" vertical="center"/>
    </xf>
    <xf numFmtId="0" fontId="31" fillId="0" borderId="175" xfId="10" applyFont="1" applyBorder="1" applyAlignment="1">
      <alignment horizontal="left" vertical="center"/>
    </xf>
    <xf numFmtId="0" fontId="31" fillId="2" borderId="26" xfId="10" applyFont="1" applyFill="1" applyBorder="1" applyAlignment="1">
      <alignment horizontal="center" vertical="center"/>
    </xf>
    <xf numFmtId="0" fontId="31" fillId="2" borderId="26" xfId="10" quotePrefix="1" applyFont="1" applyFill="1" applyBorder="1" applyAlignment="1">
      <alignment horizontal="left" vertical="center" wrapText="1"/>
    </xf>
    <xf numFmtId="0" fontId="31" fillId="2" borderId="175" xfId="10" quotePrefix="1" applyFont="1" applyFill="1" applyBorder="1" applyAlignment="1">
      <alignment horizontal="left" vertical="center" wrapText="1"/>
    </xf>
    <xf numFmtId="1" fontId="38" fillId="10" borderId="145" xfId="0" applyNumberFormat="1" applyFont="1" applyFill="1" applyBorder="1" applyAlignment="1">
      <alignment horizontal="center" vertical="center"/>
    </xf>
    <xf numFmtId="1" fontId="38" fillId="10" borderId="146" xfId="0" applyNumberFormat="1" applyFont="1" applyFill="1" applyBorder="1" applyAlignment="1">
      <alignment horizontal="center" vertical="center"/>
    </xf>
    <xf numFmtId="0" fontId="38" fillId="10" borderId="145" xfId="0" applyFont="1" applyFill="1" applyBorder="1" applyAlignment="1">
      <alignment horizontal="center" vertical="center"/>
    </xf>
    <xf numFmtId="0" fontId="38" fillId="10" borderId="54" xfId="0" applyFont="1" applyFill="1" applyBorder="1" applyAlignment="1">
      <alignment horizontal="center" vertical="center"/>
    </xf>
    <xf numFmtId="0" fontId="38" fillId="10" borderId="42" xfId="0" applyFont="1" applyFill="1" applyBorder="1" applyAlignment="1">
      <alignment horizontal="center" vertical="center"/>
    </xf>
    <xf numFmtId="0" fontId="31" fillId="2" borderId="26" xfId="10" applyFont="1" applyFill="1" applyBorder="1" applyAlignment="1">
      <alignment horizontal="left" vertical="center"/>
    </xf>
    <xf numFmtId="0" fontId="31" fillId="2" borderId="175" xfId="10" applyFont="1" applyFill="1" applyBorder="1" applyAlignment="1">
      <alignment horizontal="left" vertical="center"/>
    </xf>
    <xf numFmtId="0" fontId="31" fillId="0" borderId="182" xfId="10" applyFont="1" applyBorder="1" applyAlignment="1">
      <alignment horizontal="center" vertical="center"/>
    </xf>
    <xf numFmtId="0" fontId="31" fillId="0" borderId="182" xfId="10" applyFont="1" applyBorder="1" applyAlignment="1">
      <alignment horizontal="left" vertical="center"/>
    </xf>
    <xf numFmtId="0" fontId="31" fillId="0" borderId="183" xfId="10" applyFont="1" applyBorder="1" applyAlignment="1">
      <alignment horizontal="left" vertical="center"/>
    </xf>
    <xf numFmtId="0" fontId="37" fillId="8" borderId="176" xfId="10" applyFont="1" applyFill="1" applyBorder="1" applyAlignment="1">
      <alignment horizontal="left" vertical="center"/>
    </xf>
    <xf numFmtId="0" fontId="37" fillId="8" borderId="177" xfId="10" applyFont="1" applyFill="1" applyBorder="1" applyAlignment="1">
      <alignment horizontal="left" vertical="center"/>
    </xf>
    <xf numFmtId="0" fontId="37" fillId="8" borderId="15" xfId="10" applyFont="1" applyFill="1" applyBorder="1" applyAlignment="1">
      <alignment horizontal="left" vertical="center"/>
    </xf>
    <xf numFmtId="0" fontId="37" fillId="8" borderId="20" xfId="10" applyFont="1" applyFill="1" applyBorder="1" applyAlignment="1">
      <alignment horizontal="left" vertical="center"/>
    </xf>
    <xf numFmtId="0" fontId="37" fillId="8" borderId="65" xfId="1" applyNumberFormat="1" applyFont="1" applyFill="1" applyBorder="1" applyAlignment="1">
      <alignment horizontal="left" vertical="center" wrapText="1"/>
    </xf>
    <xf numFmtId="0" fontId="37" fillId="8" borderId="62" xfId="1" applyNumberFormat="1" applyFont="1" applyFill="1" applyBorder="1" applyAlignment="1">
      <alignment horizontal="left" vertical="center" wrapText="1"/>
    </xf>
    <xf numFmtId="0" fontId="37" fillId="8" borderId="54" xfId="1" applyNumberFormat="1" applyFont="1" applyFill="1" applyBorder="1" applyAlignment="1">
      <alignment horizontal="left" vertical="center" wrapText="1"/>
    </xf>
    <xf numFmtId="0" fontId="37" fillId="8" borderId="59" xfId="1" applyNumberFormat="1" applyFont="1" applyFill="1" applyBorder="1" applyAlignment="1">
      <alignment horizontal="left" vertical="center" wrapText="1"/>
    </xf>
    <xf numFmtId="0" fontId="37" fillId="10" borderId="149" xfId="0" applyFont="1" applyFill="1" applyBorder="1" applyAlignment="1">
      <alignment horizontal="center" vertical="center" wrapText="1"/>
    </xf>
    <xf numFmtId="1" fontId="37" fillId="10" borderId="149" xfId="0" applyNumberFormat="1" applyFont="1" applyFill="1" applyBorder="1" applyAlignment="1">
      <alignment horizontal="center" vertical="center" wrapText="1"/>
    </xf>
    <xf numFmtId="0" fontId="37" fillId="10" borderId="55" xfId="0" applyFont="1" applyFill="1" applyBorder="1" applyAlignment="1">
      <alignment horizontal="center" vertical="center" wrapText="1"/>
    </xf>
    <xf numFmtId="0" fontId="37" fillId="10" borderId="128" xfId="0" applyFont="1" applyFill="1" applyBorder="1" applyAlignment="1">
      <alignment horizontal="center" vertical="center" wrapText="1"/>
    </xf>
    <xf numFmtId="0" fontId="37" fillId="2" borderId="153" xfId="0" applyFont="1" applyFill="1" applyBorder="1" applyAlignment="1">
      <alignment horizontal="center" vertical="center" wrapText="1"/>
    </xf>
    <xf numFmtId="0" fontId="37" fillId="2" borderId="154" xfId="0" applyFont="1" applyFill="1" applyBorder="1" applyAlignment="1">
      <alignment horizontal="center" vertical="center" wrapText="1"/>
    </xf>
    <xf numFmtId="0" fontId="37" fillId="2" borderId="153" xfId="0" applyFont="1" applyFill="1" applyBorder="1" applyAlignment="1">
      <alignment horizontal="left" vertical="center" wrapText="1"/>
    </xf>
    <xf numFmtId="0" fontId="37" fillId="2" borderId="154" xfId="0" applyFont="1" applyFill="1" applyBorder="1" applyAlignment="1">
      <alignment horizontal="left" vertical="center" wrapText="1"/>
    </xf>
    <xf numFmtId="0" fontId="31" fillId="2" borderId="42" xfId="0" applyFont="1" applyFill="1" applyBorder="1" applyAlignment="1">
      <alignment horizontal="left" vertical="center" wrapText="1" indent="1"/>
    </xf>
    <xf numFmtId="0" fontId="31" fillId="2" borderId="7" xfId="0" applyFont="1" applyFill="1" applyBorder="1" applyAlignment="1">
      <alignment horizontal="left" vertical="center" wrapText="1" indent="1"/>
    </xf>
    <xf numFmtId="0" fontId="31" fillId="2" borderId="9" xfId="0" applyFont="1" applyFill="1" applyBorder="1" applyAlignment="1">
      <alignment horizontal="left" vertical="center" wrapText="1" indent="1"/>
    </xf>
    <xf numFmtId="0" fontId="31" fillId="0" borderId="42" xfId="0" applyFont="1" applyBorder="1" applyAlignment="1">
      <alignment horizontal="left" vertical="center" wrapText="1" indent="1"/>
    </xf>
    <xf numFmtId="0" fontId="31" fillId="0" borderId="42" xfId="0" applyFont="1" applyBorder="1" applyAlignment="1">
      <alignment horizontal="center" vertical="center" wrapText="1"/>
    </xf>
    <xf numFmtId="0" fontId="31" fillId="0" borderId="7" xfId="0" applyFont="1" applyBorder="1" applyAlignment="1">
      <alignment horizontal="left" vertical="center" wrapText="1" indent="1"/>
    </xf>
    <xf numFmtId="0" fontId="31" fillId="0" borderId="9" xfId="0" applyFont="1" applyBorder="1" applyAlignment="1">
      <alignment horizontal="left" vertical="center" wrapText="1" indent="1"/>
    </xf>
    <xf numFmtId="0" fontId="31" fillId="0" borderId="7"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59" xfId="0" applyFont="1" applyBorder="1" applyAlignment="1">
      <alignment horizontal="left" vertical="center" wrapText="1" indent="1"/>
    </xf>
    <xf numFmtId="0" fontId="31" fillId="0" borderId="44" xfId="0" applyFont="1" applyBorder="1" applyAlignment="1">
      <alignment horizontal="left" vertical="center" wrapText="1" indent="1"/>
    </xf>
    <xf numFmtId="0" fontId="31" fillId="0" borderId="0" xfId="0" applyFont="1" applyAlignment="1">
      <alignment horizontal="left" vertical="center" wrapText="1" indent="1"/>
    </xf>
    <xf numFmtId="0" fontId="31" fillId="0" borderId="17" xfId="0" applyFont="1" applyBorder="1" applyAlignment="1">
      <alignment horizontal="left" vertical="center" wrapText="1" indent="1"/>
    </xf>
    <xf numFmtId="0" fontId="31" fillId="0" borderId="159"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114" xfId="0" applyFont="1" applyBorder="1" applyAlignment="1">
      <alignment horizontal="left" vertical="center" wrapText="1" indent="1"/>
    </xf>
    <xf numFmtId="0" fontId="31" fillId="0" borderId="113" xfId="0" applyFont="1" applyBorder="1" applyAlignment="1">
      <alignment horizontal="left" vertical="center" wrapText="1" indent="1"/>
    </xf>
    <xf numFmtId="0" fontId="31" fillId="2" borderId="111" xfId="0" applyFont="1" applyFill="1" applyBorder="1" applyAlignment="1">
      <alignment horizontal="center"/>
    </xf>
    <xf numFmtId="0" fontId="31" fillId="2" borderId="10" xfId="0" applyFont="1" applyFill="1" applyBorder="1" applyAlignment="1">
      <alignment horizontal="center"/>
    </xf>
    <xf numFmtId="0" fontId="31"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0" borderId="163" xfId="0" applyFont="1" applyBorder="1" applyAlignment="1">
      <alignment horizontal="center" vertical="center" wrapText="1"/>
    </xf>
    <xf numFmtId="0" fontId="31" fillId="0" borderId="163" xfId="0" applyFont="1" applyBorder="1" applyAlignment="1">
      <alignment horizontal="left" vertical="center" wrapText="1"/>
    </xf>
    <xf numFmtId="0" fontId="37" fillId="8" borderId="28" xfId="0" applyFont="1" applyFill="1" applyBorder="1" applyAlignment="1">
      <alignment horizontal="center" vertical="center"/>
    </xf>
    <xf numFmtId="0" fontId="37" fillId="8" borderId="21" xfId="0" applyFont="1" applyFill="1" applyBorder="1" applyAlignment="1">
      <alignment horizontal="center" vertical="center"/>
    </xf>
    <xf numFmtId="0" fontId="37" fillId="8" borderId="75" xfId="0" applyFont="1" applyFill="1" applyBorder="1" applyAlignment="1">
      <alignment horizontal="center" vertical="center"/>
    </xf>
    <xf numFmtId="0" fontId="37" fillId="8" borderId="0" xfId="3" applyNumberFormat="1" applyFont="1" applyFill="1" applyBorder="1" applyAlignment="1">
      <alignment horizontal="center" vertical="center" wrapText="1"/>
    </xf>
    <xf numFmtId="0" fontId="37" fillId="8" borderId="18" xfId="3" applyNumberFormat="1" applyFont="1" applyFill="1" applyBorder="1" applyAlignment="1">
      <alignment horizontal="center" vertical="center" wrapText="1"/>
    </xf>
    <xf numFmtId="0" fontId="37" fillId="8" borderId="23" xfId="3" applyNumberFormat="1" applyFont="1" applyFill="1" applyBorder="1" applyAlignment="1">
      <alignment horizontal="center" vertical="center" wrapText="1"/>
    </xf>
    <xf numFmtId="0" fontId="37" fillId="8" borderId="16" xfId="3" applyNumberFormat="1" applyFont="1" applyFill="1" applyBorder="1" applyAlignment="1">
      <alignment horizontal="center" vertical="center" wrapText="1"/>
    </xf>
    <xf numFmtId="0" fontId="37" fillId="2" borderId="190" xfId="0" applyFont="1" applyFill="1" applyBorder="1" applyAlignment="1">
      <alignment horizontal="center" vertical="center"/>
    </xf>
    <xf numFmtId="0" fontId="37" fillId="2" borderId="161" xfId="0" applyFont="1" applyFill="1" applyBorder="1" applyAlignment="1">
      <alignment horizontal="center" vertical="center"/>
    </xf>
    <xf numFmtId="0" fontId="37" fillId="2" borderId="191" xfId="0" applyFont="1" applyFill="1" applyBorder="1" applyAlignment="1">
      <alignment horizontal="center" vertical="center"/>
    </xf>
    <xf numFmtId="0" fontId="31" fillId="0" borderId="15" xfId="0" applyFont="1" applyBorder="1" applyAlignment="1">
      <alignment horizontal="center" vertical="center" wrapText="1"/>
    </xf>
    <xf numFmtId="0" fontId="31" fillId="0" borderId="0" xfId="0" applyFont="1" applyAlignment="1">
      <alignment horizontal="center" vertical="center" wrapText="1"/>
    </xf>
    <xf numFmtId="0" fontId="31" fillId="0" borderId="18" xfId="0" applyFont="1" applyBorder="1" applyAlignment="1">
      <alignment horizontal="center" vertical="center" wrapText="1"/>
    </xf>
    <xf numFmtId="0" fontId="31" fillId="2" borderId="19" xfId="3" applyNumberFormat="1" applyFont="1" applyFill="1" applyBorder="1" applyAlignment="1">
      <alignment horizontal="left" vertical="center" wrapText="1"/>
    </xf>
    <xf numFmtId="0" fontId="31" fillId="2" borderId="15" xfId="3" applyNumberFormat="1" applyFont="1" applyFill="1" applyBorder="1" applyAlignment="1">
      <alignment horizontal="left" vertical="center" wrapText="1"/>
    </xf>
    <xf numFmtId="0" fontId="31" fillId="2" borderId="20" xfId="3" applyNumberFormat="1" applyFont="1" applyFill="1" applyBorder="1" applyAlignment="1">
      <alignment horizontal="left" vertical="center" wrapText="1"/>
    </xf>
    <xf numFmtId="0" fontId="31" fillId="2" borderId="23" xfId="3" applyNumberFormat="1" applyFont="1" applyFill="1" applyBorder="1" applyAlignment="1">
      <alignment horizontal="left" vertical="center" wrapText="1"/>
    </xf>
    <xf numFmtId="0" fontId="31" fillId="2" borderId="0" xfId="3" applyNumberFormat="1" applyFont="1" applyFill="1" applyBorder="1" applyAlignment="1">
      <alignment horizontal="left" vertical="center" wrapText="1"/>
    </xf>
    <xf numFmtId="0" fontId="31" fillId="2" borderId="16" xfId="3" applyNumberFormat="1" applyFont="1" applyFill="1" applyBorder="1" applyAlignment="1">
      <alignment horizontal="left" vertical="center" wrapText="1"/>
    </xf>
    <xf numFmtId="0" fontId="31" fillId="2" borderId="133" xfId="3" applyNumberFormat="1" applyFont="1" applyFill="1" applyBorder="1" applyAlignment="1">
      <alignment horizontal="left" vertical="center" wrapText="1"/>
    </xf>
    <xf numFmtId="0" fontId="31" fillId="2" borderId="18" xfId="3" applyNumberFormat="1" applyFont="1" applyFill="1" applyBorder="1" applyAlignment="1">
      <alignment horizontal="left" vertical="center" wrapText="1"/>
    </xf>
    <xf numFmtId="0" fontId="31" fillId="2" borderId="57" xfId="3" applyNumberFormat="1" applyFont="1" applyFill="1" applyBorder="1" applyAlignment="1">
      <alignment horizontal="left" vertical="center" wrapText="1"/>
    </xf>
    <xf numFmtId="0" fontId="37" fillId="8" borderId="116" xfId="0" applyFont="1" applyFill="1" applyBorder="1" applyAlignment="1">
      <alignment horizontal="left" vertical="center"/>
    </xf>
    <xf numFmtId="0" fontId="37" fillId="8" borderId="63" xfId="0" applyFont="1" applyFill="1" applyBorder="1" applyAlignment="1">
      <alignment horizontal="left" vertical="center"/>
    </xf>
    <xf numFmtId="0" fontId="37" fillId="8" borderId="64" xfId="0" applyFont="1" applyFill="1" applyBorder="1" applyAlignment="1">
      <alignment horizontal="left" vertical="center"/>
    </xf>
    <xf numFmtId="0" fontId="37" fillId="10" borderId="137" xfId="0" applyFont="1" applyFill="1" applyBorder="1" applyAlignment="1">
      <alignment horizontal="center" vertical="center"/>
    </xf>
    <xf numFmtId="0" fontId="37" fillId="10" borderId="137" xfId="0" applyFont="1" applyFill="1" applyBorder="1" applyAlignment="1">
      <alignment horizontal="left" vertical="center" wrapText="1"/>
    </xf>
    <xf numFmtId="0" fontId="37" fillId="10" borderId="138" xfId="0" applyFont="1" applyFill="1" applyBorder="1" applyAlignment="1">
      <alignment horizontal="left" vertical="center" wrapText="1"/>
    </xf>
    <xf numFmtId="0" fontId="29" fillId="0" borderId="140" xfId="0" applyFont="1" applyBorder="1" applyAlignment="1">
      <alignment horizontal="center" vertical="center"/>
    </xf>
    <xf numFmtId="0" fontId="29" fillId="0" borderId="140" xfId="0" applyFont="1" applyBorder="1" applyAlignment="1">
      <alignment horizontal="left" vertical="center" wrapText="1"/>
    </xf>
    <xf numFmtId="0" fontId="29" fillId="0" borderId="141" xfId="0" applyFont="1" applyBorder="1" applyAlignment="1">
      <alignment horizontal="left" vertical="center" wrapText="1"/>
    </xf>
    <xf numFmtId="0" fontId="38" fillId="8" borderId="143" xfId="0" applyFont="1" applyFill="1" applyBorder="1" applyAlignment="1">
      <alignment horizontal="left" vertical="center"/>
    </xf>
    <xf numFmtId="0" fontId="38" fillId="8" borderId="144" xfId="0" applyFont="1" applyFill="1" applyBorder="1" applyAlignment="1">
      <alignment horizontal="left" vertical="center"/>
    </xf>
    <xf numFmtId="0" fontId="38" fillId="8" borderId="188" xfId="0" applyFont="1" applyFill="1" applyBorder="1" applyAlignment="1">
      <alignment horizontal="left" vertical="center"/>
    </xf>
    <xf numFmtId="0" fontId="38" fillId="8" borderId="189" xfId="0" applyFont="1" applyFill="1" applyBorder="1" applyAlignment="1">
      <alignment horizontal="left" vertical="center"/>
    </xf>
    <xf numFmtId="0" fontId="8" fillId="5" borderId="42"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1" fontId="14" fillId="2" borderId="13" xfId="2" applyNumberFormat="1" applyFont="1" applyFill="1" applyBorder="1" applyAlignment="1">
      <alignment horizontal="center" vertical="center" wrapText="1"/>
    </xf>
    <xf numFmtId="1" fontId="14" fillId="2" borderId="30" xfId="2" applyNumberFormat="1" applyFont="1" applyFill="1" applyBorder="1" applyAlignment="1">
      <alignment horizontal="center" vertical="center" wrapText="1"/>
    </xf>
    <xf numFmtId="0" fontId="8" fillId="0" borderId="34" xfId="0" applyFont="1" applyBorder="1" applyAlignment="1">
      <alignment horizontal="center" vertical="center"/>
    </xf>
    <xf numFmtId="0" fontId="11" fillId="0" borderId="34" xfId="0" applyFont="1" applyBorder="1" applyAlignment="1">
      <alignment horizontal="center" vertical="center" wrapText="1"/>
    </xf>
    <xf numFmtId="1" fontId="3" fillId="2" borderId="17" xfId="2" applyNumberFormat="1" applyFont="1" applyFill="1" applyBorder="1" applyAlignment="1">
      <alignment horizontal="center" vertical="center" wrapText="1"/>
    </xf>
    <xf numFmtId="1" fontId="3" fillId="2" borderId="34" xfId="2" applyNumberFormat="1" applyFont="1" applyFill="1" applyBorder="1" applyAlignment="1">
      <alignment horizontal="center" vertical="center" wrapText="1"/>
    </xf>
    <xf numFmtId="1" fontId="3" fillId="2" borderId="14" xfId="2"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4" xfId="0" applyFont="1" applyFill="1" applyBorder="1" applyAlignment="1">
      <alignment horizontal="center" vertical="center" wrapText="1"/>
    </xf>
    <xf numFmtId="1" fontId="14" fillId="2" borderId="31" xfId="2" applyNumberFormat="1" applyFont="1" applyFill="1" applyBorder="1" applyAlignment="1">
      <alignment horizontal="center" vertical="center" wrapText="1"/>
    </xf>
    <xf numFmtId="1" fontId="14" fillId="2" borderId="32" xfId="2" applyNumberFormat="1" applyFont="1" applyFill="1" applyBorder="1" applyAlignment="1">
      <alignment horizontal="center" vertical="center" wrapText="1"/>
    </xf>
    <xf numFmtId="0" fontId="11" fillId="7" borderId="42" xfId="0" applyFont="1" applyFill="1" applyBorder="1" applyAlignment="1">
      <alignment horizontal="center" vertical="center"/>
    </xf>
    <xf numFmtId="0" fontId="11" fillId="0" borderId="42" xfId="0" applyFont="1" applyBorder="1" applyAlignment="1">
      <alignment horizontal="center" vertical="center"/>
    </xf>
    <xf numFmtId="1" fontId="3" fillId="2" borderId="42" xfId="2" applyNumberFormat="1" applyFont="1" applyFill="1" applyBorder="1" applyAlignment="1">
      <alignment horizontal="center" vertical="center" wrapText="1"/>
    </xf>
    <xf numFmtId="0" fontId="11" fillId="0" borderId="11" xfId="0" applyFont="1" applyBorder="1" applyAlignment="1">
      <alignment horizontal="center" vertical="center"/>
    </xf>
    <xf numFmtId="0" fontId="12"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34" xfId="0" applyFont="1" applyBorder="1" applyAlignment="1">
      <alignment horizontal="center" vertical="center"/>
    </xf>
    <xf numFmtId="0" fontId="11" fillId="7" borderId="17" xfId="0" applyFont="1" applyFill="1" applyBorder="1" applyAlignment="1">
      <alignment horizontal="center" vertical="center"/>
    </xf>
    <xf numFmtId="0" fontId="11" fillId="7" borderId="34" xfId="0" applyFont="1" applyFill="1" applyBorder="1" applyAlignment="1">
      <alignment horizontal="center" vertical="center"/>
    </xf>
    <xf numFmtId="0" fontId="8" fillId="0" borderId="17" xfId="0" applyFont="1" applyBorder="1" applyAlignment="1">
      <alignment horizontal="center" vertical="center"/>
    </xf>
    <xf numFmtId="0" fontId="11" fillId="0" borderId="17" xfId="0" applyFont="1" applyBorder="1" applyAlignment="1">
      <alignment horizontal="center"/>
    </xf>
    <xf numFmtId="0" fontId="11" fillId="0" borderId="34" xfId="0" applyFont="1" applyBorder="1" applyAlignment="1">
      <alignment horizontal="center"/>
    </xf>
    <xf numFmtId="1" fontId="14" fillId="2" borderId="29" xfId="2" applyNumberFormat="1" applyFont="1" applyFill="1" applyBorder="1" applyAlignment="1">
      <alignment horizontal="center" vertical="center" wrapText="1"/>
    </xf>
    <xf numFmtId="1" fontId="14" fillId="2" borderId="33" xfId="2"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7" xr:uid="{00000000-0005-0000-0000-000002000000}"/>
    <cellStyle name="Normal 2 3" xfId="8" xr:uid="{00000000-0005-0000-0000-000003000000}"/>
    <cellStyle name="Normal 3" xfId="2" xr:uid="{00000000-0005-0000-0000-000004000000}"/>
    <cellStyle name="Normal 3 2" xfId="3" xr:uid="{00000000-0005-0000-0000-000005000000}"/>
    <cellStyle name="Normal 3 3" xfId="9" xr:uid="{DDBCF414-0621-4199-9FAA-186087DEA1FC}"/>
    <cellStyle name="Normal 4" xfId="5" xr:uid="{00000000-0005-0000-0000-000006000000}"/>
    <cellStyle name="Normal 4 2" xfId="6" xr:uid="{00000000-0005-0000-0000-000007000000}"/>
    <cellStyle name="Normal 5" xfId="10" xr:uid="{6A8F00CB-F648-46F8-B6A8-2587566F5FCA}"/>
    <cellStyle name="Normal 6" xfId="4" xr:uid="{00000000-0005-0000-0000-000008000000}"/>
  </cellStyles>
  <dxfs count="28">
    <dxf>
      <font>
        <b/>
        <i val="0"/>
        <color theme="0"/>
      </font>
      <fill>
        <patternFill>
          <bgColor rgb="FFFF0000"/>
        </patternFill>
      </fill>
    </dxf>
    <dxf>
      <font>
        <b/>
        <i val="0"/>
        <color theme="0"/>
      </font>
      <fill>
        <patternFill>
          <bgColor theme="6" tint="-0.499984740745262"/>
        </patternFill>
      </fill>
    </dxf>
    <dxf>
      <font>
        <b/>
        <i val="0"/>
        <color theme="1"/>
      </font>
      <fill>
        <patternFill>
          <bgColor rgb="FFFFFF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s>
  <tableStyles count="0" defaultTableStyle="TableStyleMedium2" defaultPivotStyle="PivotStyleLight16"/>
  <colors>
    <mruColors>
      <color rgb="FF305496"/>
      <color rgb="FF4D4E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50640</xdr:colOff>
      <xdr:row>14</xdr:row>
      <xdr:rowOff>0</xdr:rowOff>
    </xdr:from>
    <xdr:to>
      <xdr:col>19</xdr:col>
      <xdr:colOff>174878</xdr:colOff>
      <xdr:row>25</xdr:row>
      <xdr:rowOff>0</xdr:rowOff>
    </xdr:to>
    <xdr:sp macro="" textlink="">
      <xdr:nvSpPr>
        <xdr:cNvPr id="2" name="Flecha: pentágono 1">
          <a:extLst>
            <a:ext uri="{FF2B5EF4-FFF2-40B4-BE49-F238E27FC236}">
              <a16:creationId xmlns:a16="http://schemas.microsoft.com/office/drawing/2014/main" id="{748C3F6D-828D-40E9-82BC-13BD7F79AF64}"/>
            </a:ext>
          </a:extLst>
        </xdr:cNvPr>
        <xdr:cNvSpPr/>
      </xdr:nvSpPr>
      <xdr:spPr>
        <a:xfrm>
          <a:off x="445247" y="4014107"/>
          <a:ext cx="5975310" cy="12858750"/>
        </a:xfrm>
        <a:prstGeom prst="homePlate">
          <a:avLst>
            <a:gd name="adj" fmla="val 20143"/>
          </a:avLst>
        </a:prstGeom>
        <a:noFill/>
        <a:ln w="9525">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ES" sz="800"/>
            <a:t>.</a:t>
          </a:r>
        </a:p>
      </xdr:txBody>
    </xdr:sp>
    <xdr:clientData/>
  </xdr:twoCellAnchor>
  <xdr:oneCellAnchor>
    <xdr:from>
      <xdr:col>19</xdr:col>
      <xdr:colOff>214544</xdr:colOff>
      <xdr:row>15</xdr:row>
      <xdr:rowOff>107081</xdr:rowOff>
    </xdr:from>
    <xdr:ext cx="432058" cy="289585"/>
    <xdr:pic>
      <xdr:nvPicPr>
        <xdr:cNvPr id="3" name="Imagen 2">
          <a:extLst>
            <a:ext uri="{FF2B5EF4-FFF2-40B4-BE49-F238E27FC236}">
              <a16:creationId xmlns:a16="http://schemas.microsoft.com/office/drawing/2014/main" id="{994FC4B9-01B4-45B5-865C-F0560AEB5C96}"/>
            </a:ext>
          </a:extLst>
        </xdr:cNvPr>
        <xdr:cNvPicPr>
          <a:picLocks noChangeAspect="1"/>
        </xdr:cNvPicPr>
      </xdr:nvPicPr>
      <xdr:blipFill>
        <a:blip xmlns:r="http://schemas.openxmlformats.org/officeDocument/2006/relationships" r:embed="rId1"/>
        <a:stretch>
          <a:fillRect/>
        </a:stretch>
      </xdr:blipFill>
      <xdr:spPr>
        <a:xfrm>
          <a:off x="6024794" y="4955306"/>
          <a:ext cx="432058" cy="289585"/>
        </a:xfrm>
        <a:prstGeom prst="rect">
          <a:avLst/>
        </a:prstGeom>
      </xdr:spPr>
    </xdr:pic>
    <xdr:clientData/>
  </xdr:oneCellAnchor>
  <xdr:twoCellAnchor>
    <xdr:from>
      <xdr:col>1</xdr:col>
      <xdr:colOff>2566</xdr:colOff>
      <xdr:row>33</xdr:row>
      <xdr:rowOff>0</xdr:rowOff>
    </xdr:from>
    <xdr:to>
      <xdr:col>20</xdr:col>
      <xdr:colOff>310447</xdr:colOff>
      <xdr:row>38</xdr:row>
      <xdr:rowOff>1</xdr:rowOff>
    </xdr:to>
    <xdr:sp macro="" textlink="">
      <xdr:nvSpPr>
        <xdr:cNvPr id="4" name="Flecha: pentágono 3">
          <a:extLst>
            <a:ext uri="{FF2B5EF4-FFF2-40B4-BE49-F238E27FC236}">
              <a16:creationId xmlns:a16="http://schemas.microsoft.com/office/drawing/2014/main" id="{2B7C04C4-48A0-49CC-9C26-4DD8C44FB7B3}"/>
            </a:ext>
          </a:extLst>
        </xdr:cNvPr>
        <xdr:cNvSpPr/>
      </xdr:nvSpPr>
      <xdr:spPr>
        <a:xfrm>
          <a:off x="88291" y="21631275"/>
          <a:ext cx="6280056" cy="2066926"/>
        </a:xfrm>
        <a:prstGeom prst="homePlate">
          <a:avLst>
            <a:gd name="adj" fmla="val 53495"/>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26</xdr:col>
      <xdr:colOff>1</xdr:colOff>
      <xdr:row>32</xdr:row>
      <xdr:rowOff>168126</xdr:rowOff>
    </xdr:from>
    <xdr:to>
      <xdr:col>44</xdr:col>
      <xdr:colOff>136436</xdr:colOff>
      <xdr:row>38</xdr:row>
      <xdr:rowOff>0</xdr:rowOff>
    </xdr:to>
    <xdr:sp macro="" textlink="">
      <xdr:nvSpPr>
        <xdr:cNvPr id="5" name="Flecha: pentágono 4">
          <a:extLst>
            <a:ext uri="{FF2B5EF4-FFF2-40B4-BE49-F238E27FC236}">
              <a16:creationId xmlns:a16="http://schemas.microsoft.com/office/drawing/2014/main" id="{73842BD6-A44C-4912-8082-C23793CD2A4B}"/>
            </a:ext>
          </a:extLst>
        </xdr:cNvPr>
        <xdr:cNvSpPr/>
      </xdr:nvSpPr>
      <xdr:spPr>
        <a:xfrm>
          <a:off x="20993101" y="21627951"/>
          <a:ext cx="5251360" cy="2070249"/>
        </a:xfrm>
        <a:prstGeom prst="homePlate">
          <a:avLst>
            <a:gd name="adj" fmla="val 37295"/>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31</xdr:col>
      <xdr:colOff>10583</xdr:colOff>
      <xdr:row>15</xdr:row>
      <xdr:rowOff>10583</xdr:rowOff>
    </xdr:from>
    <xdr:to>
      <xdr:col>44</xdr:col>
      <xdr:colOff>76199</xdr:colOff>
      <xdr:row>25</xdr:row>
      <xdr:rowOff>0</xdr:rowOff>
    </xdr:to>
    <xdr:sp macro="" textlink="">
      <xdr:nvSpPr>
        <xdr:cNvPr id="6" name="Flecha: pentágono 5">
          <a:extLst>
            <a:ext uri="{FF2B5EF4-FFF2-40B4-BE49-F238E27FC236}">
              <a16:creationId xmlns:a16="http://schemas.microsoft.com/office/drawing/2014/main" id="{A41DF466-FC5B-4AD1-9BB9-9F0283E81107}"/>
            </a:ext>
          </a:extLst>
        </xdr:cNvPr>
        <xdr:cNvSpPr/>
      </xdr:nvSpPr>
      <xdr:spPr>
        <a:xfrm>
          <a:off x="22489583" y="4858808"/>
          <a:ext cx="3694641" cy="12848167"/>
        </a:xfrm>
        <a:prstGeom prst="homePlate">
          <a:avLst>
            <a:gd name="adj" fmla="val 22027"/>
          </a:avLst>
        </a:prstGeom>
        <a:noFill/>
        <a:ln w="9525">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ES" sz="8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1898158</xdr:colOff>
      <xdr:row>15</xdr:row>
      <xdr:rowOff>1078425</xdr:rowOff>
    </xdr:from>
    <xdr:to>
      <xdr:col>1</xdr:col>
      <xdr:colOff>1901563</xdr:colOff>
      <xdr:row>16</xdr:row>
      <xdr:rowOff>421294</xdr:rowOff>
    </xdr:to>
    <xdr:cxnSp macro="">
      <xdr:nvCxnSpPr>
        <xdr:cNvPr id="2" name="Conector recto de flecha 1">
          <a:extLst>
            <a:ext uri="{FF2B5EF4-FFF2-40B4-BE49-F238E27FC236}">
              <a16:creationId xmlns:a16="http://schemas.microsoft.com/office/drawing/2014/main" id="{3ADD6501-F1D3-47F6-806B-D03806128ACB}"/>
            </a:ext>
          </a:extLst>
        </xdr:cNvPr>
        <xdr:cNvCxnSpPr/>
      </xdr:nvCxnSpPr>
      <xdr:spPr>
        <a:xfrm>
          <a:off x="3174508" y="31263150"/>
          <a:ext cx="3405" cy="23908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1912109</xdr:colOff>
      <xdr:row>14</xdr:row>
      <xdr:rowOff>977157</xdr:rowOff>
    </xdr:from>
    <xdr:to>
      <xdr:col>1</xdr:col>
      <xdr:colOff>1915514</xdr:colOff>
      <xdr:row>15</xdr:row>
      <xdr:rowOff>749903</xdr:rowOff>
    </xdr:to>
    <xdr:cxnSp macro="">
      <xdr:nvCxnSpPr>
        <xdr:cNvPr id="3" name="Conector recto de flecha 2">
          <a:extLst>
            <a:ext uri="{FF2B5EF4-FFF2-40B4-BE49-F238E27FC236}">
              <a16:creationId xmlns:a16="http://schemas.microsoft.com/office/drawing/2014/main" id="{93E10532-EDE0-41A2-B67A-86FF764493A1}"/>
            </a:ext>
          </a:extLst>
        </xdr:cNvPr>
        <xdr:cNvCxnSpPr/>
      </xdr:nvCxnSpPr>
      <xdr:spPr>
        <a:xfrm>
          <a:off x="3188459" y="28580607"/>
          <a:ext cx="3405" cy="23540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1905005</xdr:colOff>
      <xdr:row>12</xdr:row>
      <xdr:rowOff>1549280</xdr:rowOff>
    </xdr:from>
    <xdr:to>
      <xdr:col>1</xdr:col>
      <xdr:colOff>1908410</xdr:colOff>
      <xdr:row>14</xdr:row>
      <xdr:rowOff>467524</xdr:rowOff>
    </xdr:to>
    <xdr:cxnSp macro="">
      <xdr:nvCxnSpPr>
        <xdr:cNvPr id="4" name="Conector recto de flecha 3">
          <a:extLst>
            <a:ext uri="{FF2B5EF4-FFF2-40B4-BE49-F238E27FC236}">
              <a16:creationId xmlns:a16="http://schemas.microsoft.com/office/drawing/2014/main" id="{34151D3D-DD55-4715-B8A8-453E0FD50F08}"/>
            </a:ext>
          </a:extLst>
        </xdr:cNvPr>
        <xdr:cNvCxnSpPr/>
      </xdr:nvCxnSpPr>
      <xdr:spPr>
        <a:xfrm>
          <a:off x="3181355" y="23228180"/>
          <a:ext cx="3405" cy="484279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1906056</xdr:colOff>
      <xdr:row>11</xdr:row>
      <xdr:rowOff>2702114</xdr:rowOff>
    </xdr:from>
    <xdr:to>
      <xdr:col>1</xdr:col>
      <xdr:colOff>1909461</xdr:colOff>
      <xdr:row>12</xdr:row>
      <xdr:rowOff>1151084</xdr:rowOff>
    </xdr:to>
    <xdr:cxnSp macro="">
      <xdr:nvCxnSpPr>
        <xdr:cNvPr id="5" name="Conector recto de flecha 4">
          <a:extLst>
            <a:ext uri="{FF2B5EF4-FFF2-40B4-BE49-F238E27FC236}">
              <a16:creationId xmlns:a16="http://schemas.microsoft.com/office/drawing/2014/main" id="{89826B10-28FC-4B79-A329-2BAD7FDE6A65}"/>
            </a:ext>
          </a:extLst>
        </xdr:cNvPr>
        <xdr:cNvCxnSpPr/>
      </xdr:nvCxnSpPr>
      <xdr:spPr>
        <a:xfrm>
          <a:off x="3182406" y="19180364"/>
          <a:ext cx="3405" cy="36496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1905554</xdr:colOff>
      <xdr:row>10</xdr:row>
      <xdr:rowOff>1015917</xdr:rowOff>
    </xdr:from>
    <xdr:to>
      <xdr:col>1</xdr:col>
      <xdr:colOff>1908959</xdr:colOff>
      <xdr:row>11</xdr:row>
      <xdr:rowOff>2033479</xdr:rowOff>
    </xdr:to>
    <xdr:cxnSp macro="">
      <xdr:nvCxnSpPr>
        <xdr:cNvPr id="6" name="Conector recto de flecha 5">
          <a:extLst>
            <a:ext uri="{FF2B5EF4-FFF2-40B4-BE49-F238E27FC236}">
              <a16:creationId xmlns:a16="http://schemas.microsoft.com/office/drawing/2014/main" id="{0160C30C-875A-4F89-BD95-CAFDBD38C750}"/>
            </a:ext>
          </a:extLst>
        </xdr:cNvPr>
        <xdr:cNvCxnSpPr/>
      </xdr:nvCxnSpPr>
      <xdr:spPr>
        <a:xfrm>
          <a:off x="3181904" y="15560592"/>
          <a:ext cx="3405" cy="29511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1905000</xdr:colOff>
      <xdr:row>9</xdr:row>
      <xdr:rowOff>1611643</xdr:rowOff>
    </xdr:from>
    <xdr:to>
      <xdr:col>1</xdr:col>
      <xdr:colOff>1908405</xdr:colOff>
      <xdr:row>10</xdr:row>
      <xdr:rowOff>607830</xdr:rowOff>
    </xdr:to>
    <xdr:cxnSp macro="">
      <xdr:nvCxnSpPr>
        <xdr:cNvPr id="7" name="Conector recto de flecha 6">
          <a:extLst>
            <a:ext uri="{FF2B5EF4-FFF2-40B4-BE49-F238E27FC236}">
              <a16:creationId xmlns:a16="http://schemas.microsoft.com/office/drawing/2014/main" id="{01FAACED-2A37-49B4-B50C-C200233F9A17}"/>
            </a:ext>
          </a:extLst>
        </xdr:cNvPr>
        <xdr:cNvCxnSpPr/>
      </xdr:nvCxnSpPr>
      <xdr:spPr>
        <a:xfrm>
          <a:off x="3181350" y="12393943"/>
          <a:ext cx="3405" cy="27585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1900816</xdr:colOff>
      <xdr:row>8</xdr:row>
      <xdr:rowOff>2109925</xdr:rowOff>
    </xdr:from>
    <xdr:to>
      <xdr:col>1</xdr:col>
      <xdr:colOff>1904221</xdr:colOff>
      <xdr:row>9</xdr:row>
      <xdr:rowOff>1395912</xdr:rowOff>
    </xdr:to>
    <xdr:cxnSp macro="">
      <xdr:nvCxnSpPr>
        <xdr:cNvPr id="8" name="Conector recto de flecha 7">
          <a:extLst>
            <a:ext uri="{FF2B5EF4-FFF2-40B4-BE49-F238E27FC236}">
              <a16:creationId xmlns:a16="http://schemas.microsoft.com/office/drawing/2014/main" id="{B8CC37A2-44C1-4BA3-BC21-4E3C64DC99BE}"/>
            </a:ext>
          </a:extLst>
        </xdr:cNvPr>
        <xdr:cNvCxnSpPr/>
      </xdr:nvCxnSpPr>
      <xdr:spPr>
        <a:xfrm>
          <a:off x="3177166" y="9863275"/>
          <a:ext cx="3405" cy="23149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1891944</xdr:colOff>
      <xdr:row>8</xdr:row>
      <xdr:rowOff>913703</xdr:rowOff>
    </xdr:from>
    <xdr:to>
      <xdr:col>1</xdr:col>
      <xdr:colOff>1895349</xdr:colOff>
      <xdr:row>8</xdr:row>
      <xdr:rowOff>1640392</xdr:rowOff>
    </xdr:to>
    <xdr:cxnSp macro="">
      <xdr:nvCxnSpPr>
        <xdr:cNvPr id="9" name="Conector recto de flecha 8">
          <a:extLst>
            <a:ext uri="{FF2B5EF4-FFF2-40B4-BE49-F238E27FC236}">
              <a16:creationId xmlns:a16="http://schemas.microsoft.com/office/drawing/2014/main" id="{3C5712F4-005C-4BD2-B643-3C884A951D5A}"/>
            </a:ext>
          </a:extLst>
        </xdr:cNvPr>
        <xdr:cNvCxnSpPr/>
      </xdr:nvCxnSpPr>
      <xdr:spPr>
        <a:xfrm>
          <a:off x="3168294" y="8667053"/>
          <a:ext cx="3405" cy="7266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1883351</xdr:colOff>
      <xdr:row>7</xdr:row>
      <xdr:rowOff>1164268</xdr:rowOff>
    </xdr:from>
    <xdr:to>
      <xdr:col>1</xdr:col>
      <xdr:colOff>1886756</xdr:colOff>
      <xdr:row>8</xdr:row>
      <xdr:rowOff>486529</xdr:rowOff>
    </xdr:to>
    <xdr:cxnSp macro="">
      <xdr:nvCxnSpPr>
        <xdr:cNvPr id="10" name="Conector recto de flecha 9">
          <a:extLst>
            <a:ext uri="{FF2B5EF4-FFF2-40B4-BE49-F238E27FC236}">
              <a16:creationId xmlns:a16="http://schemas.microsoft.com/office/drawing/2014/main" id="{52FB84B4-CAC5-4627-9873-115624C7FCC0}"/>
            </a:ext>
          </a:extLst>
        </xdr:cNvPr>
        <xdr:cNvCxnSpPr/>
      </xdr:nvCxnSpPr>
      <xdr:spPr>
        <a:xfrm>
          <a:off x="3159701" y="5736268"/>
          <a:ext cx="3405" cy="25036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1409178</xdr:colOff>
      <xdr:row>6</xdr:row>
      <xdr:rowOff>185499</xdr:rowOff>
    </xdr:from>
    <xdr:to>
      <xdr:col>1</xdr:col>
      <xdr:colOff>2384577</xdr:colOff>
      <xdr:row>6</xdr:row>
      <xdr:rowOff>664077</xdr:rowOff>
    </xdr:to>
    <xdr:sp macro="" textlink="">
      <xdr:nvSpPr>
        <xdr:cNvPr id="11" name="AutoShape 2">
          <a:extLst>
            <a:ext uri="{FF2B5EF4-FFF2-40B4-BE49-F238E27FC236}">
              <a16:creationId xmlns:a16="http://schemas.microsoft.com/office/drawing/2014/main" id="{F23FB6EF-8FDC-461A-B2FD-D1F245D343A6}"/>
            </a:ext>
          </a:extLst>
        </xdr:cNvPr>
        <xdr:cNvSpPr>
          <a:spLocks noChangeArrowheads="1"/>
        </xdr:cNvSpPr>
      </xdr:nvSpPr>
      <xdr:spPr bwMode="auto">
        <a:xfrm>
          <a:off x="2685528" y="3738324"/>
          <a:ext cx="975399" cy="478578"/>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rgbClr val="4E4D4D"/>
              </a:solidFill>
              <a:effectLst/>
              <a:uLnTx/>
              <a:uFillTx/>
              <a:latin typeface="Arial" panose="020B0604020202020204" pitchFamily="34" charset="0"/>
              <a:cs typeface="Arial" panose="020B0604020202020204" pitchFamily="34" charset="0"/>
            </a:rPr>
            <a:t>INICIO</a:t>
          </a:r>
        </a:p>
      </xdr:txBody>
    </xdr:sp>
    <xdr:clientData/>
  </xdr:twoCellAnchor>
  <xdr:twoCellAnchor>
    <xdr:from>
      <xdr:col>1</xdr:col>
      <xdr:colOff>965200</xdr:colOff>
      <xdr:row>7</xdr:row>
      <xdr:rowOff>1037981</xdr:rowOff>
    </xdr:from>
    <xdr:to>
      <xdr:col>1</xdr:col>
      <xdr:colOff>2894830</xdr:colOff>
      <xdr:row>7</xdr:row>
      <xdr:rowOff>1665573</xdr:rowOff>
    </xdr:to>
    <xdr:sp macro="" textlink="">
      <xdr:nvSpPr>
        <xdr:cNvPr id="12" name="AutoShape 4">
          <a:extLst>
            <a:ext uri="{FF2B5EF4-FFF2-40B4-BE49-F238E27FC236}">
              <a16:creationId xmlns:a16="http://schemas.microsoft.com/office/drawing/2014/main" id="{9C420010-A2A5-49EF-9E9D-AB7FC64FA732}"/>
            </a:ext>
          </a:extLst>
        </xdr:cNvPr>
        <xdr:cNvSpPr>
          <a:spLocks noChangeArrowheads="1"/>
        </xdr:cNvSpPr>
      </xdr:nvSpPr>
      <xdr:spPr bwMode="auto">
        <a:xfrm>
          <a:off x="2241550" y="5609981"/>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1. Identificar las necesidades de bienes, obras y/o servicios </a:t>
          </a:r>
        </a:p>
      </xdr:txBody>
    </xdr:sp>
    <xdr:clientData/>
  </xdr:twoCellAnchor>
  <xdr:twoCellAnchor>
    <xdr:from>
      <xdr:col>1</xdr:col>
      <xdr:colOff>1883005</xdr:colOff>
      <xdr:row>6</xdr:row>
      <xdr:rowOff>664077</xdr:rowOff>
    </xdr:from>
    <xdr:to>
      <xdr:col>1</xdr:col>
      <xdr:colOff>1896878</xdr:colOff>
      <xdr:row>7</xdr:row>
      <xdr:rowOff>1051080</xdr:rowOff>
    </xdr:to>
    <xdr:cxnSp macro="">
      <xdr:nvCxnSpPr>
        <xdr:cNvPr id="13" name="Conector recto de flecha 12">
          <a:extLst>
            <a:ext uri="{FF2B5EF4-FFF2-40B4-BE49-F238E27FC236}">
              <a16:creationId xmlns:a16="http://schemas.microsoft.com/office/drawing/2014/main" id="{C639F81D-BBB6-4B04-A0BC-D2141BFC47FB}"/>
            </a:ext>
          </a:extLst>
        </xdr:cNvPr>
        <xdr:cNvCxnSpPr>
          <a:stCxn id="11" idx="2"/>
        </xdr:cNvCxnSpPr>
      </xdr:nvCxnSpPr>
      <xdr:spPr>
        <a:xfrm flipH="1">
          <a:off x="3159355" y="4216902"/>
          <a:ext cx="13873" cy="14061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914400</xdr:colOff>
      <xdr:row>8</xdr:row>
      <xdr:rowOff>516807</xdr:rowOff>
    </xdr:from>
    <xdr:to>
      <xdr:col>1</xdr:col>
      <xdr:colOff>2844030</xdr:colOff>
      <xdr:row>8</xdr:row>
      <xdr:rowOff>1144399</xdr:rowOff>
    </xdr:to>
    <xdr:sp macro="" textlink="">
      <xdr:nvSpPr>
        <xdr:cNvPr id="14" name="AutoShape 4">
          <a:extLst>
            <a:ext uri="{FF2B5EF4-FFF2-40B4-BE49-F238E27FC236}">
              <a16:creationId xmlns:a16="http://schemas.microsoft.com/office/drawing/2014/main" id="{FB76BF86-6028-44CA-BCE7-270419B778B2}"/>
            </a:ext>
          </a:extLst>
        </xdr:cNvPr>
        <xdr:cNvSpPr>
          <a:spLocks noChangeArrowheads="1"/>
        </xdr:cNvSpPr>
      </xdr:nvSpPr>
      <xdr:spPr bwMode="auto">
        <a:xfrm>
          <a:off x="2190750" y="8270157"/>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2. Analizar la viabilidad de los requerimientos y elaborar el PAA</a:t>
          </a:r>
        </a:p>
      </xdr:txBody>
    </xdr:sp>
    <xdr:clientData/>
  </xdr:twoCellAnchor>
  <xdr:twoCellAnchor>
    <xdr:from>
      <xdr:col>1</xdr:col>
      <xdr:colOff>972315</xdr:colOff>
      <xdr:row>8</xdr:row>
      <xdr:rowOff>1638046</xdr:rowOff>
    </xdr:from>
    <xdr:to>
      <xdr:col>1</xdr:col>
      <xdr:colOff>2993572</xdr:colOff>
      <xdr:row>8</xdr:row>
      <xdr:rowOff>2857500</xdr:rowOff>
    </xdr:to>
    <xdr:sp macro="" textlink="">
      <xdr:nvSpPr>
        <xdr:cNvPr id="15" name="AutoShape 5">
          <a:extLst>
            <a:ext uri="{FF2B5EF4-FFF2-40B4-BE49-F238E27FC236}">
              <a16:creationId xmlns:a16="http://schemas.microsoft.com/office/drawing/2014/main" id="{560CF9AB-AE54-4927-B986-A66E21B38E5E}"/>
            </a:ext>
          </a:extLst>
        </xdr:cNvPr>
        <xdr:cNvSpPr>
          <a:spLocks noChangeArrowheads="1"/>
        </xdr:cNvSpPr>
      </xdr:nvSpPr>
      <xdr:spPr bwMode="auto">
        <a:xfrm>
          <a:off x="2248665" y="9391396"/>
          <a:ext cx="2021257" cy="1219454"/>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¿Cumple con los requerimientos</a:t>
          </a:r>
          <a:r>
            <a:rPr kumimoji="0" lang="es-CO" sz="9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a:rPr>
            <a:t>?</a:t>
          </a:r>
        </a:p>
      </xdr:txBody>
    </xdr:sp>
    <xdr:clientData/>
  </xdr:twoCellAnchor>
  <xdr:twoCellAnchor>
    <xdr:from>
      <xdr:col>1</xdr:col>
      <xdr:colOff>2116563</xdr:colOff>
      <xdr:row>8</xdr:row>
      <xdr:rowOff>2784897</xdr:rowOff>
    </xdr:from>
    <xdr:to>
      <xdr:col>1</xdr:col>
      <xdr:colOff>2664576</xdr:colOff>
      <xdr:row>9</xdr:row>
      <xdr:rowOff>16008</xdr:rowOff>
    </xdr:to>
    <xdr:sp macro="" textlink="">
      <xdr:nvSpPr>
        <xdr:cNvPr id="16" name="CuadroTexto 15">
          <a:extLst>
            <a:ext uri="{FF2B5EF4-FFF2-40B4-BE49-F238E27FC236}">
              <a16:creationId xmlns:a16="http://schemas.microsoft.com/office/drawing/2014/main" id="{8C326860-D5C0-45B8-B6D0-831E06BE56BF}"/>
            </a:ext>
          </a:extLst>
        </xdr:cNvPr>
        <xdr:cNvSpPr txBox="1"/>
      </xdr:nvSpPr>
      <xdr:spPr>
        <a:xfrm>
          <a:off x="3392913" y="10538247"/>
          <a:ext cx="548013" cy="260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a:solidFill>
                <a:srgbClr val="4E4D4D"/>
              </a:solidFill>
            </a:rPr>
            <a:t>SI</a:t>
          </a:r>
        </a:p>
      </xdr:txBody>
    </xdr:sp>
    <xdr:clientData/>
  </xdr:twoCellAnchor>
  <xdr:twoCellAnchor>
    <xdr:from>
      <xdr:col>1</xdr:col>
      <xdr:colOff>965201</xdr:colOff>
      <xdr:row>7</xdr:row>
      <xdr:rowOff>1351778</xdr:rowOff>
    </xdr:from>
    <xdr:to>
      <xdr:col>1</xdr:col>
      <xdr:colOff>972316</xdr:colOff>
      <xdr:row>8</xdr:row>
      <xdr:rowOff>2247774</xdr:rowOff>
    </xdr:to>
    <xdr:cxnSp macro="">
      <xdr:nvCxnSpPr>
        <xdr:cNvPr id="17" name="Conector: angular 16">
          <a:extLst>
            <a:ext uri="{FF2B5EF4-FFF2-40B4-BE49-F238E27FC236}">
              <a16:creationId xmlns:a16="http://schemas.microsoft.com/office/drawing/2014/main" id="{2C913CCE-5EF4-416F-8028-D340CF8D85AD}"/>
            </a:ext>
          </a:extLst>
        </xdr:cNvPr>
        <xdr:cNvCxnSpPr>
          <a:stCxn id="15" idx="1"/>
          <a:endCxn id="12" idx="1"/>
        </xdr:cNvCxnSpPr>
      </xdr:nvCxnSpPr>
      <xdr:spPr>
        <a:xfrm rot="10800000">
          <a:off x="2241551" y="5923778"/>
          <a:ext cx="7115" cy="4077346"/>
        </a:xfrm>
        <a:prstGeom prst="bentConnector3">
          <a:avLst>
            <a:gd name="adj1" fmla="val 331293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808976</xdr:colOff>
      <xdr:row>8</xdr:row>
      <xdr:rowOff>1709288</xdr:rowOff>
    </xdr:from>
    <xdr:to>
      <xdr:col>1</xdr:col>
      <xdr:colOff>1356989</xdr:colOff>
      <xdr:row>8</xdr:row>
      <xdr:rowOff>2100726</xdr:rowOff>
    </xdr:to>
    <xdr:sp macro="" textlink="">
      <xdr:nvSpPr>
        <xdr:cNvPr id="18" name="CuadroTexto 17">
          <a:extLst>
            <a:ext uri="{FF2B5EF4-FFF2-40B4-BE49-F238E27FC236}">
              <a16:creationId xmlns:a16="http://schemas.microsoft.com/office/drawing/2014/main" id="{14EA7C70-0D74-40E6-8491-86E5C5582F24}"/>
            </a:ext>
          </a:extLst>
        </xdr:cNvPr>
        <xdr:cNvSpPr txBox="1"/>
      </xdr:nvSpPr>
      <xdr:spPr>
        <a:xfrm>
          <a:off x="2085326" y="9462638"/>
          <a:ext cx="548013" cy="391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a:solidFill>
                <a:srgbClr val="4E4D4D"/>
              </a:solidFill>
            </a:rPr>
            <a:t>NO</a:t>
          </a:r>
        </a:p>
      </xdr:txBody>
    </xdr:sp>
    <xdr:clientData/>
  </xdr:twoCellAnchor>
  <xdr:twoCellAnchor>
    <xdr:from>
      <xdr:col>1</xdr:col>
      <xdr:colOff>937143</xdr:colOff>
      <xdr:row>9</xdr:row>
      <xdr:rowOff>1427935</xdr:rowOff>
    </xdr:from>
    <xdr:to>
      <xdr:col>1</xdr:col>
      <xdr:colOff>2866773</xdr:colOff>
      <xdr:row>9</xdr:row>
      <xdr:rowOff>2055527</xdr:rowOff>
    </xdr:to>
    <xdr:sp macro="" textlink="">
      <xdr:nvSpPr>
        <xdr:cNvPr id="19" name="AutoShape 4">
          <a:extLst>
            <a:ext uri="{FF2B5EF4-FFF2-40B4-BE49-F238E27FC236}">
              <a16:creationId xmlns:a16="http://schemas.microsoft.com/office/drawing/2014/main" id="{C8AE9974-2E0E-4F5C-8816-EBA82F83B63E}"/>
            </a:ext>
          </a:extLst>
        </xdr:cNvPr>
        <xdr:cNvSpPr>
          <a:spLocks noChangeArrowheads="1"/>
        </xdr:cNvSpPr>
      </xdr:nvSpPr>
      <xdr:spPr bwMode="auto">
        <a:xfrm>
          <a:off x="2213493" y="12210235"/>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4. Aprobación del PAA</a:t>
          </a:r>
        </a:p>
      </xdr:txBody>
    </xdr:sp>
    <xdr:clientData/>
  </xdr:twoCellAnchor>
  <xdr:twoCellAnchor>
    <xdr:from>
      <xdr:col>1</xdr:col>
      <xdr:colOff>920212</xdr:colOff>
      <xdr:row>10</xdr:row>
      <xdr:rowOff>645762</xdr:rowOff>
    </xdr:from>
    <xdr:to>
      <xdr:col>1</xdr:col>
      <xdr:colOff>2849842</xdr:colOff>
      <xdr:row>10</xdr:row>
      <xdr:rowOff>1273354</xdr:rowOff>
    </xdr:to>
    <xdr:sp macro="" textlink="">
      <xdr:nvSpPr>
        <xdr:cNvPr id="20" name="AutoShape 4">
          <a:extLst>
            <a:ext uri="{FF2B5EF4-FFF2-40B4-BE49-F238E27FC236}">
              <a16:creationId xmlns:a16="http://schemas.microsoft.com/office/drawing/2014/main" id="{39EC38B9-78C4-405C-B50C-CC8C0B5707BF}"/>
            </a:ext>
          </a:extLst>
        </xdr:cNvPr>
        <xdr:cNvSpPr>
          <a:spLocks noChangeArrowheads="1"/>
        </xdr:cNvSpPr>
      </xdr:nvSpPr>
      <xdr:spPr bwMode="auto">
        <a:xfrm>
          <a:off x="2196562" y="15190437"/>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5. Definición de procesos de contratación </a:t>
          </a:r>
        </a:p>
      </xdr:txBody>
    </xdr:sp>
    <xdr:clientData/>
  </xdr:twoCellAnchor>
  <xdr:twoCellAnchor>
    <xdr:from>
      <xdr:col>1</xdr:col>
      <xdr:colOff>979703</xdr:colOff>
      <xdr:row>11</xdr:row>
      <xdr:rowOff>2070652</xdr:rowOff>
    </xdr:from>
    <xdr:to>
      <xdr:col>1</xdr:col>
      <xdr:colOff>2909333</xdr:colOff>
      <xdr:row>11</xdr:row>
      <xdr:rowOff>2698244</xdr:rowOff>
    </xdr:to>
    <xdr:sp macro="" textlink="">
      <xdr:nvSpPr>
        <xdr:cNvPr id="21" name="AutoShape 4">
          <a:extLst>
            <a:ext uri="{FF2B5EF4-FFF2-40B4-BE49-F238E27FC236}">
              <a16:creationId xmlns:a16="http://schemas.microsoft.com/office/drawing/2014/main" id="{F936EA7E-ABA8-4FAD-A29E-158195CB921F}"/>
            </a:ext>
          </a:extLst>
        </xdr:cNvPr>
        <xdr:cNvSpPr>
          <a:spLocks noChangeArrowheads="1"/>
        </xdr:cNvSpPr>
      </xdr:nvSpPr>
      <xdr:spPr bwMode="auto">
        <a:xfrm>
          <a:off x="2256053" y="18548902"/>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6. Proyectar los Documentos precontractuales y Pliegos de condiciones</a:t>
          </a:r>
        </a:p>
      </xdr:txBody>
    </xdr:sp>
    <xdr:clientData/>
  </xdr:twoCellAnchor>
  <xdr:twoCellAnchor>
    <xdr:from>
      <xdr:col>1</xdr:col>
      <xdr:colOff>994913</xdr:colOff>
      <xdr:row>12</xdr:row>
      <xdr:rowOff>1129693</xdr:rowOff>
    </xdr:from>
    <xdr:to>
      <xdr:col>1</xdr:col>
      <xdr:colOff>2924543</xdr:colOff>
      <xdr:row>12</xdr:row>
      <xdr:rowOff>1757285</xdr:rowOff>
    </xdr:to>
    <xdr:sp macro="" textlink="">
      <xdr:nvSpPr>
        <xdr:cNvPr id="22" name="AutoShape 4">
          <a:extLst>
            <a:ext uri="{FF2B5EF4-FFF2-40B4-BE49-F238E27FC236}">
              <a16:creationId xmlns:a16="http://schemas.microsoft.com/office/drawing/2014/main" id="{81363FF3-901E-43A4-BC0E-08C9C379C0CF}"/>
            </a:ext>
          </a:extLst>
        </xdr:cNvPr>
        <xdr:cNvSpPr>
          <a:spLocks noChangeArrowheads="1"/>
        </xdr:cNvSpPr>
      </xdr:nvSpPr>
      <xdr:spPr bwMode="auto">
        <a:xfrm>
          <a:off x="2271263" y="22808593"/>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7. Emisión de CDP y disponibilidad PAC</a:t>
          </a:r>
        </a:p>
      </xdr:txBody>
    </xdr:sp>
    <xdr:clientData/>
  </xdr:twoCellAnchor>
  <xdr:twoCellAnchor>
    <xdr:from>
      <xdr:col>1</xdr:col>
      <xdr:colOff>1006125</xdr:colOff>
      <xdr:row>14</xdr:row>
      <xdr:rowOff>491648</xdr:rowOff>
    </xdr:from>
    <xdr:to>
      <xdr:col>1</xdr:col>
      <xdr:colOff>2935755</xdr:colOff>
      <xdr:row>14</xdr:row>
      <xdr:rowOff>1119240</xdr:rowOff>
    </xdr:to>
    <xdr:sp macro="" textlink="">
      <xdr:nvSpPr>
        <xdr:cNvPr id="23" name="AutoShape 4">
          <a:extLst>
            <a:ext uri="{FF2B5EF4-FFF2-40B4-BE49-F238E27FC236}">
              <a16:creationId xmlns:a16="http://schemas.microsoft.com/office/drawing/2014/main" id="{129F7949-63EF-4317-AC70-6505B5E8F4EF}"/>
            </a:ext>
          </a:extLst>
        </xdr:cNvPr>
        <xdr:cNvSpPr>
          <a:spLocks noChangeArrowheads="1"/>
        </xdr:cNvSpPr>
      </xdr:nvSpPr>
      <xdr:spPr bwMode="auto">
        <a:xfrm>
          <a:off x="2282475" y="28095098"/>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9. Publicación de los documentos precontractuales </a:t>
          </a:r>
        </a:p>
      </xdr:txBody>
    </xdr:sp>
    <xdr:clientData/>
  </xdr:twoCellAnchor>
  <xdr:twoCellAnchor>
    <xdr:from>
      <xdr:col>1</xdr:col>
      <xdr:colOff>1013558</xdr:colOff>
      <xdr:row>15</xdr:row>
      <xdr:rowOff>791624</xdr:rowOff>
    </xdr:from>
    <xdr:to>
      <xdr:col>1</xdr:col>
      <xdr:colOff>2943188</xdr:colOff>
      <xdr:row>15</xdr:row>
      <xdr:rowOff>1419216</xdr:rowOff>
    </xdr:to>
    <xdr:sp macro="" textlink="">
      <xdr:nvSpPr>
        <xdr:cNvPr id="24" name="AutoShape 4">
          <a:extLst>
            <a:ext uri="{FF2B5EF4-FFF2-40B4-BE49-F238E27FC236}">
              <a16:creationId xmlns:a16="http://schemas.microsoft.com/office/drawing/2014/main" id="{B9741F03-A529-4777-B2A2-FB3DF6DFDDD2}"/>
            </a:ext>
          </a:extLst>
        </xdr:cNvPr>
        <xdr:cNvSpPr>
          <a:spLocks noChangeArrowheads="1"/>
        </xdr:cNvSpPr>
      </xdr:nvSpPr>
      <xdr:spPr bwMode="auto">
        <a:xfrm>
          <a:off x="2289908" y="30976349"/>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10. Expedición de acto administrativo apertura proceso</a:t>
          </a:r>
        </a:p>
      </xdr:txBody>
    </xdr:sp>
    <xdr:clientData/>
  </xdr:twoCellAnchor>
  <xdr:twoCellAnchor>
    <xdr:from>
      <xdr:col>1</xdr:col>
      <xdr:colOff>1404905</xdr:colOff>
      <xdr:row>16</xdr:row>
      <xdr:rowOff>412247</xdr:rowOff>
    </xdr:from>
    <xdr:to>
      <xdr:col>1</xdr:col>
      <xdr:colOff>2380304</xdr:colOff>
      <xdr:row>16</xdr:row>
      <xdr:rowOff>890825</xdr:rowOff>
    </xdr:to>
    <xdr:sp macro="" textlink="">
      <xdr:nvSpPr>
        <xdr:cNvPr id="25" name="AutoShape 2">
          <a:extLst>
            <a:ext uri="{FF2B5EF4-FFF2-40B4-BE49-F238E27FC236}">
              <a16:creationId xmlns:a16="http://schemas.microsoft.com/office/drawing/2014/main" id="{D89B5717-299F-4C47-B58C-E76C2D1C833E}"/>
            </a:ext>
          </a:extLst>
        </xdr:cNvPr>
        <xdr:cNvSpPr>
          <a:spLocks noChangeArrowheads="1"/>
        </xdr:cNvSpPr>
      </xdr:nvSpPr>
      <xdr:spPr bwMode="auto">
        <a:xfrm>
          <a:off x="2681255" y="33644972"/>
          <a:ext cx="975399" cy="478578"/>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FIN</a:t>
          </a:r>
        </a:p>
      </xdr:txBody>
    </xdr:sp>
    <xdr:clientData/>
  </xdr:twoCellAnchor>
  <xdr:twoCellAnchor>
    <xdr:from>
      <xdr:col>1</xdr:col>
      <xdr:colOff>989888</xdr:colOff>
      <xdr:row>13</xdr:row>
      <xdr:rowOff>308031</xdr:rowOff>
    </xdr:from>
    <xdr:to>
      <xdr:col>1</xdr:col>
      <xdr:colOff>2919518</xdr:colOff>
      <xdr:row>13</xdr:row>
      <xdr:rowOff>935623</xdr:rowOff>
    </xdr:to>
    <xdr:sp macro="" textlink="">
      <xdr:nvSpPr>
        <xdr:cNvPr id="26" name="AutoShape 4">
          <a:extLst>
            <a:ext uri="{FF2B5EF4-FFF2-40B4-BE49-F238E27FC236}">
              <a16:creationId xmlns:a16="http://schemas.microsoft.com/office/drawing/2014/main" id="{C2D140BF-E7AB-4E2B-B372-0026B4854878}"/>
            </a:ext>
          </a:extLst>
        </xdr:cNvPr>
        <xdr:cNvSpPr>
          <a:spLocks noChangeArrowheads="1"/>
        </xdr:cNvSpPr>
      </xdr:nvSpPr>
      <xdr:spPr bwMode="auto">
        <a:xfrm>
          <a:off x="2266238" y="24949206"/>
          <a:ext cx="1929630" cy="627592"/>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eaLnBrk="1" fontAlgn="auto" latinLnBrk="0" hangingPunct="1"/>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8. Revisión</a:t>
          </a:r>
          <a:r>
            <a:rPr lang="es-CO" sz="1100" b="0" i="0" baseline="0">
              <a:solidFill>
                <a:sysClr val="windowText" lastClr="000000"/>
              </a:solidFill>
              <a:effectLst/>
              <a:latin typeface="Verdana" panose="020B0604030504040204" pitchFamily="34" charset="0"/>
              <a:ea typeface="Verdana" panose="020B0604030504040204" pitchFamily="34" charset="0"/>
              <a:cs typeface="+mn-cs"/>
            </a:rPr>
            <a:t> </a:t>
          </a: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a:rPr>
            <a:t>de los documentos precontractuales </a:t>
          </a:r>
        </a:p>
      </xdr:txBody>
    </xdr:sp>
    <xdr:clientData/>
  </xdr:twoCellAnchor>
  <xdr:twoCellAnchor>
    <xdr:from>
      <xdr:col>1</xdr:col>
      <xdr:colOff>979768</xdr:colOff>
      <xdr:row>13</xdr:row>
      <xdr:rowOff>1388448</xdr:rowOff>
    </xdr:from>
    <xdr:to>
      <xdr:col>1</xdr:col>
      <xdr:colOff>2966357</xdr:colOff>
      <xdr:row>13</xdr:row>
      <xdr:rowOff>2607902</xdr:rowOff>
    </xdr:to>
    <xdr:sp macro="" textlink="">
      <xdr:nvSpPr>
        <xdr:cNvPr id="27" name="AutoShape 5">
          <a:extLst>
            <a:ext uri="{FF2B5EF4-FFF2-40B4-BE49-F238E27FC236}">
              <a16:creationId xmlns:a16="http://schemas.microsoft.com/office/drawing/2014/main" id="{F1B2C68A-F5E8-4C4A-8060-2DED08036D85}"/>
            </a:ext>
          </a:extLst>
        </xdr:cNvPr>
        <xdr:cNvSpPr>
          <a:spLocks noChangeArrowheads="1"/>
        </xdr:cNvSpPr>
      </xdr:nvSpPr>
      <xdr:spPr bwMode="auto">
        <a:xfrm>
          <a:off x="2256118" y="26029623"/>
          <a:ext cx="1986589" cy="1219454"/>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 Cumple con los requerimientos?</a:t>
          </a:r>
        </a:p>
      </xdr:txBody>
    </xdr:sp>
    <xdr:clientData/>
  </xdr:twoCellAnchor>
  <xdr:twoCellAnchor>
    <xdr:from>
      <xdr:col>1</xdr:col>
      <xdr:colOff>2055980</xdr:colOff>
      <xdr:row>13</xdr:row>
      <xdr:rowOff>2426442</xdr:rowOff>
    </xdr:from>
    <xdr:to>
      <xdr:col>1</xdr:col>
      <xdr:colOff>2603993</xdr:colOff>
      <xdr:row>13</xdr:row>
      <xdr:rowOff>2691946</xdr:rowOff>
    </xdr:to>
    <xdr:sp macro="" textlink="">
      <xdr:nvSpPr>
        <xdr:cNvPr id="28" name="CuadroTexto 27">
          <a:extLst>
            <a:ext uri="{FF2B5EF4-FFF2-40B4-BE49-F238E27FC236}">
              <a16:creationId xmlns:a16="http://schemas.microsoft.com/office/drawing/2014/main" id="{3843E194-4106-4D2C-8EFD-7490FBF4A0E6}"/>
            </a:ext>
          </a:extLst>
        </xdr:cNvPr>
        <xdr:cNvSpPr txBox="1"/>
      </xdr:nvSpPr>
      <xdr:spPr>
        <a:xfrm>
          <a:off x="3332330" y="27067617"/>
          <a:ext cx="548013" cy="265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a:solidFill>
                <a:schemeClr val="tx1">
                  <a:lumMod val="65000"/>
                  <a:lumOff val="35000"/>
                </a:schemeClr>
              </a:solidFill>
            </a:rPr>
            <a:t>SI</a:t>
          </a:r>
        </a:p>
      </xdr:txBody>
    </xdr:sp>
    <xdr:clientData/>
  </xdr:twoCellAnchor>
  <xdr:twoCellAnchor>
    <xdr:from>
      <xdr:col>1</xdr:col>
      <xdr:colOff>816429</xdr:colOff>
      <xdr:row>13</xdr:row>
      <xdr:rowOff>1459690</xdr:rowOff>
    </xdr:from>
    <xdr:to>
      <xdr:col>1</xdr:col>
      <xdr:colOff>1364442</xdr:colOff>
      <xdr:row>13</xdr:row>
      <xdr:rowOff>1851128</xdr:rowOff>
    </xdr:to>
    <xdr:sp macro="" textlink="">
      <xdr:nvSpPr>
        <xdr:cNvPr id="29" name="CuadroTexto 28">
          <a:extLst>
            <a:ext uri="{FF2B5EF4-FFF2-40B4-BE49-F238E27FC236}">
              <a16:creationId xmlns:a16="http://schemas.microsoft.com/office/drawing/2014/main" id="{15CEB01D-4D26-4DE8-B1EC-1F655BCE59CE}"/>
            </a:ext>
          </a:extLst>
        </xdr:cNvPr>
        <xdr:cNvSpPr txBox="1"/>
      </xdr:nvSpPr>
      <xdr:spPr>
        <a:xfrm>
          <a:off x="2092779" y="26100865"/>
          <a:ext cx="548013" cy="391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a:solidFill>
                <a:schemeClr val="tx1">
                  <a:lumMod val="65000"/>
                  <a:lumOff val="35000"/>
                </a:schemeClr>
              </a:solidFill>
            </a:rPr>
            <a:t>NO</a:t>
          </a:r>
        </a:p>
      </xdr:txBody>
    </xdr:sp>
    <xdr:clientData/>
  </xdr:twoCellAnchor>
  <xdr:twoCellAnchor>
    <xdr:from>
      <xdr:col>1</xdr:col>
      <xdr:colOff>979704</xdr:colOff>
      <xdr:row>11</xdr:row>
      <xdr:rowOff>2384449</xdr:rowOff>
    </xdr:from>
    <xdr:to>
      <xdr:col>1</xdr:col>
      <xdr:colOff>979769</xdr:colOff>
      <xdr:row>13</xdr:row>
      <xdr:rowOff>1998176</xdr:rowOff>
    </xdr:to>
    <xdr:cxnSp macro="">
      <xdr:nvCxnSpPr>
        <xdr:cNvPr id="30" name="Conector: angular 29">
          <a:extLst>
            <a:ext uri="{FF2B5EF4-FFF2-40B4-BE49-F238E27FC236}">
              <a16:creationId xmlns:a16="http://schemas.microsoft.com/office/drawing/2014/main" id="{06D2B91A-2449-4A08-AAD5-ECC33C18711F}"/>
            </a:ext>
          </a:extLst>
        </xdr:cNvPr>
        <xdr:cNvCxnSpPr>
          <a:stCxn id="27" idx="1"/>
          <a:endCxn id="21" idx="1"/>
        </xdr:cNvCxnSpPr>
      </xdr:nvCxnSpPr>
      <xdr:spPr>
        <a:xfrm rot="10800000">
          <a:off x="2256054" y="18862699"/>
          <a:ext cx="65" cy="7776652"/>
        </a:xfrm>
        <a:prstGeom prst="bentConnector3">
          <a:avLst>
            <a:gd name="adj1" fmla="val 35179230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2474048</xdr:colOff>
      <xdr:row>8</xdr:row>
      <xdr:rowOff>2528139</xdr:rowOff>
    </xdr:from>
    <xdr:ext cx="431800" cy="276225"/>
    <xdr:sp macro="" textlink="">
      <xdr:nvSpPr>
        <xdr:cNvPr id="7" name="46 CuadroTexto">
          <a:extLst>
            <a:ext uri="{FF2B5EF4-FFF2-40B4-BE49-F238E27FC236}">
              <a16:creationId xmlns:a16="http://schemas.microsoft.com/office/drawing/2014/main" id="{1DC302A8-26A6-48AD-89E7-3C940FEFABCD}"/>
            </a:ext>
          </a:extLst>
        </xdr:cNvPr>
        <xdr:cNvSpPr txBox="1">
          <a:spLocks noChangeArrowheads="1"/>
        </xdr:cNvSpPr>
      </xdr:nvSpPr>
      <xdr:spPr bwMode="auto">
        <a:xfrm>
          <a:off x="3385727" y="10461103"/>
          <a:ext cx="431800" cy="276225"/>
        </a:xfrm>
        <a:prstGeom prst="rect">
          <a:avLst/>
        </a:prstGeom>
        <a:noFill/>
        <a:ln w="9525">
          <a:noFill/>
          <a:miter lim="800000"/>
          <a:headEnd/>
          <a:tailEnd/>
        </a:ln>
      </xdr:spPr>
      <xdr:txBody>
        <a:bodyPr wrap="square" lIns="91440" tIns="45720" rIns="91440" bIns="4572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NO</a:t>
          </a:r>
        </a:p>
      </xdr:txBody>
    </xdr:sp>
    <xdr:clientData/>
  </xdr:oneCellAnchor>
  <xdr:oneCellAnchor>
    <xdr:from>
      <xdr:col>1</xdr:col>
      <xdr:colOff>1625730</xdr:colOff>
      <xdr:row>9</xdr:row>
      <xdr:rowOff>78468</xdr:rowOff>
    </xdr:from>
    <xdr:ext cx="431800" cy="276225"/>
    <xdr:sp macro="" textlink="">
      <xdr:nvSpPr>
        <xdr:cNvPr id="8" name="46 CuadroTexto">
          <a:extLst>
            <a:ext uri="{FF2B5EF4-FFF2-40B4-BE49-F238E27FC236}">
              <a16:creationId xmlns:a16="http://schemas.microsoft.com/office/drawing/2014/main" id="{21CCDB14-48DE-4556-A321-62282D2764BE}"/>
            </a:ext>
          </a:extLst>
        </xdr:cNvPr>
        <xdr:cNvSpPr txBox="1">
          <a:spLocks noChangeArrowheads="1"/>
        </xdr:cNvSpPr>
      </xdr:nvSpPr>
      <xdr:spPr bwMode="auto">
        <a:xfrm>
          <a:off x="2591837" y="11073039"/>
          <a:ext cx="431800" cy="276225"/>
        </a:xfrm>
        <a:prstGeom prst="rect">
          <a:avLst/>
        </a:prstGeom>
        <a:noFill/>
        <a:ln w="9525">
          <a:noFill/>
          <a:miter lim="800000"/>
          <a:headEnd/>
          <a:tailEnd/>
        </a:ln>
      </xdr:spPr>
      <xdr:txBody>
        <a:bodyPr wrap="square" lIns="91440" tIns="45720" rIns="91440" bIns="4572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cs typeface="Arial"/>
            </a:rPr>
            <a:t>SI</a:t>
          </a:r>
        </a:p>
      </xdr:txBody>
    </xdr:sp>
    <xdr:clientData/>
  </xdr:oneCellAnchor>
  <xdr:twoCellAnchor>
    <xdr:from>
      <xdr:col>1</xdr:col>
      <xdr:colOff>380999</xdr:colOff>
      <xdr:row>6</xdr:row>
      <xdr:rowOff>244636</xdr:rowOff>
    </xdr:from>
    <xdr:to>
      <xdr:col>1</xdr:col>
      <xdr:colOff>2653392</xdr:colOff>
      <xdr:row>12</xdr:row>
      <xdr:rowOff>1093203</xdr:rowOff>
    </xdr:to>
    <xdr:grpSp>
      <xdr:nvGrpSpPr>
        <xdr:cNvPr id="56" name="Grupo 55">
          <a:extLst>
            <a:ext uri="{FF2B5EF4-FFF2-40B4-BE49-F238E27FC236}">
              <a16:creationId xmlns:a16="http://schemas.microsoft.com/office/drawing/2014/main" id="{10647636-C18C-0648-AC8B-27E13AAF2791}"/>
            </a:ext>
          </a:extLst>
        </xdr:cNvPr>
        <xdr:cNvGrpSpPr/>
      </xdr:nvGrpSpPr>
      <xdr:grpSpPr>
        <a:xfrm>
          <a:off x="1452562" y="3506949"/>
          <a:ext cx="2272393" cy="13874004"/>
          <a:chOff x="1665546" y="4197985"/>
          <a:chExt cx="2628648" cy="15118242"/>
        </a:xfrm>
      </xdr:grpSpPr>
      <xdr:cxnSp macro="">
        <xdr:nvCxnSpPr>
          <xdr:cNvPr id="9" name="54 Conector recto de flecha">
            <a:extLst>
              <a:ext uri="{FF2B5EF4-FFF2-40B4-BE49-F238E27FC236}">
                <a16:creationId xmlns:a16="http://schemas.microsoft.com/office/drawing/2014/main" id="{A5B7DE6C-5F6E-4279-90C2-CDF6341EB7AE}"/>
              </a:ext>
            </a:extLst>
          </xdr:cNvPr>
          <xdr:cNvCxnSpPr>
            <a:cxnSpLocks noChangeShapeType="1"/>
          </xdr:cNvCxnSpPr>
        </xdr:nvCxnSpPr>
        <xdr:spPr bwMode="auto">
          <a:xfrm>
            <a:off x="2940519" y="10692919"/>
            <a:ext cx="15740" cy="7488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0" name="54 Conector recto de flecha">
            <a:extLst>
              <a:ext uri="{FF2B5EF4-FFF2-40B4-BE49-F238E27FC236}">
                <a16:creationId xmlns:a16="http://schemas.microsoft.com/office/drawing/2014/main" id="{886AA5C8-258B-4B5C-B702-0E4C322BBF7C}"/>
              </a:ext>
            </a:extLst>
          </xdr:cNvPr>
          <xdr:cNvCxnSpPr>
            <a:cxnSpLocks noChangeShapeType="1"/>
            <a:stCxn id="39" idx="2"/>
            <a:endCxn id="19" idx="0"/>
          </xdr:cNvCxnSpPr>
        </xdr:nvCxnSpPr>
        <xdr:spPr bwMode="auto">
          <a:xfrm flipH="1">
            <a:off x="2843396" y="14478000"/>
            <a:ext cx="6064" cy="16614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1" name="54 Conector recto de flecha">
            <a:extLst>
              <a:ext uri="{FF2B5EF4-FFF2-40B4-BE49-F238E27FC236}">
                <a16:creationId xmlns:a16="http://schemas.microsoft.com/office/drawing/2014/main" id="{2E7474E7-85F6-4A0A-853C-29D1636CEF1B}"/>
              </a:ext>
            </a:extLst>
          </xdr:cNvPr>
          <xdr:cNvCxnSpPr>
            <a:cxnSpLocks noChangeShapeType="1"/>
            <a:stCxn id="10" idx="2"/>
            <a:endCxn id="39" idx="0"/>
          </xdr:cNvCxnSpPr>
        </xdr:nvCxnSpPr>
        <xdr:spPr bwMode="auto">
          <a:xfrm flipH="1">
            <a:off x="2849460" y="12193283"/>
            <a:ext cx="11356" cy="14986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7 Forma">
            <a:extLst>
              <a:ext uri="{FF2B5EF4-FFF2-40B4-BE49-F238E27FC236}">
                <a16:creationId xmlns:a16="http://schemas.microsoft.com/office/drawing/2014/main" id="{E7419452-E552-422F-8126-FB7ABCE8642B}"/>
              </a:ext>
            </a:extLst>
          </xdr:cNvPr>
          <xdr:cNvCxnSpPr>
            <a:cxnSpLocks noChangeShapeType="1"/>
            <a:stCxn id="5" idx="3"/>
            <a:endCxn id="39" idx="3"/>
          </xdr:cNvCxnSpPr>
        </xdr:nvCxnSpPr>
        <xdr:spPr bwMode="auto">
          <a:xfrm flipH="1">
            <a:off x="3716635" y="9946088"/>
            <a:ext cx="514600" cy="4140447"/>
          </a:xfrm>
          <a:prstGeom prst="bentConnector3">
            <a:avLst>
              <a:gd name="adj1" fmla="val -51387"/>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4" name="3 Rectángulo">
            <a:extLst>
              <a:ext uri="{FF2B5EF4-FFF2-40B4-BE49-F238E27FC236}">
                <a16:creationId xmlns:a16="http://schemas.microsoft.com/office/drawing/2014/main" id="{A3E4550E-5614-4AB8-8C1C-B8333CF8314B}"/>
              </a:ext>
            </a:extLst>
          </xdr:cNvPr>
          <xdr:cNvSpPr>
            <a:spLocks noChangeArrowheads="1"/>
          </xdr:cNvSpPr>
        </xdr:nvSpPr>
        <xdr:spPr bwMode="auto">
          <a:xfrm>
            <a:off x="1920920" y="8092248"/>
            <a:ext cx="1895142" cy="74310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s-CO" sz="105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2. Recepcionar y evaluar propuestas</a:t>
            </a:r>
          </a:p>
        </xdr:txBody>
      </xdr:sp>
      <xdr:sp macro="" textlink="">
        <xdr:nvSpPr>
          <xdr:cNvPr id="5" name="33 Decisión">
            <a:extLst>
              <a:ext uri="{FF2B5EF4-FFF2-40B4-BE49-F238E27FC236}">
                <a16:creationId xmlns:a16="http://schemas.microsoft.com/office/drawing/2014/main" id="{297810BF-CC7F-4DDE-83BC-2777CE111E09}"/>
              </a:ext>
            </a:extLst>
          </xdr:cNvPr>
          <xdr:cNvSpPr>
            <a:spLocks noChangeArrowheads="1"/>
          </xdr:cNvSpPr>
        </xdr:nvSpPr>
        <xdr:spPr bwMode="auto">
          <a:xfrm flipV="1">
            <a:off x="1665546" y="9181581"/>
            <a:ext cx="2565688" cy="1529015"/>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¿Se presentaron observaciones al informe de evaluación?</a:t>
            </a:r>
          </a:p>
        </xdr:txBody>
      </xdr:sp>
      <xdr:sp macro="" textlink="">
        <xdr:nvSpPr>
          <xdr:cNvPr id="10" name="3 Rectángulo">
            <a:extLst>
              <a:ext uri="{FF2B5EF4-FFF2-40B4-BE49-F238E27FC236}">
                <a16:creationId xmlns:a16="http://schemas.microsoft.com/office/drawing/2014/main" id="{EFB1ACE7-F15E-42FA-AD6D-458446B5BF89}"/>
              </a:ext>
            </a:extLst>
          </xdr:cNvPr>
          <xdr:cNvSpPr>
            <a:spLocks noChangeArrowheads="1"/>
          </xdr:cNvSpPr>
        </xdr:nvSpPr>
        <xdr:spPr bwMode="auto">
          <a:xfrm>
            <a:off x="1955665" y="11470764"/>
            <a:ext cx="1810302" cy="72252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s-CO" sz="105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3. Realizar ajustes al documento informe de evaluación cuando sea procedente </a:t>
            </a:r>
          </a:p>
        </xdr:txBody>
      </xdr:sp>
      <xdr:sp macro="" textlink="">
        <xdr:nvSpPr>
          <xdr:cNvPr id="19" name="3 Rectángulo">
            <a:extLst>
              <a:ext uri="{FF2B5EF4-FFF2-40B4-BE49-F238E27FC236}">
                <a16:creationId xmlns:a16="http://schemas.microsoft.com/office/drawing/2014/main" id="{6446CAF5-2A15-4AF7-AC04-4B61ACD1CD94}"/>
              </a:ext>
            </a:extLst>
          </xdr:cNvPr>
          <xdr:cNvSpPr>
            <a:spLocks noChangeArrowheads="1"/>
          </xdr:cNvSpPr>
        </xdr:nvSpPr>
        <xdr:spPr bwMode="auto">
          <a:xfrm>
            <a:off x="1965735" y="16136301"/>
            <a:ext cx="1761671" cy="7810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5. Perfeccionamiento del contrato</a:t>
            </a:r>
          </a:p>
        </xdr:txBody>
      </xdr:sp>
      <xdr:sp macro="" textlink="">
        <xdr:nvSpPr>
          <xdr:cNvPr id="24" name="AutoShape 2">
            <a:extLst>
              <a:ext uri="{FF2B5EF4-FFF2-40B4-BE49-F238E27FC236}">
                <a16:creationId xmlns:a16="http://schemas.microsoft.com/office/drawing/2014/main" id="{F42B5658-CC4C-4AD6-80F5-BE052E06755D}"/>
              </a:ext>
            </a:extLst>
          </xdr:cNvPr>
          <xdr:cNvSpPr>
            <a:spLocks noChangeArrowheads="1"/>
          </xdr:cNvSpPr>
        </xdr:nvSpPr>
        <xdr:spPr bwMode="auto">
          <a:xfrm>
            <a:off x="2295163" y="4197985"/>
            <a:ext cx="1400895" cy="484928"/>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50" b="0" i="0" u="none" strike="noStrike" kern="0" cap="none" spc="0" normalizeH="0" baseline="0" noProof="0">
                <a:ln>
                  <a:noFill/>
                </a:ln>
                <a:solidFill>
                  <a:schemeClr val="tx1">
                    <a:lumMod val="65000"/>
                    <a:lumOff val="35000"/>
                  </a:schemeClr>
                </a:solidFill>
                <a:effectLst/>
                <a:uLnTx/>
                <a:uFillTx/>
                <a:latin typeface="Century Gothic" panose="020B0502020202020204" pitchFamily="34" charset="0"/>
                <a:cs typeface="Arial" panose="020B0604020202020204" pitchFamily="34" charset="0"/>
              </a:rPr>
              <a:t>INICIO</a:t>
            </a:r>
          </a:p>
        </xdr:txBody>
      </xdr:sp>
      <xdr:sp macro="" textlink="">
        <xdr:nvSpPr>
          <xdr:cNvPr id="25" name="AutoShape 4">
            <a:extLst>
              <a:ext uri="{FF2B5EF4-FFF2-40B4-BE49-F238E27FC236}">
                <a16:creationId xmlns:a16="http://schemas.microsoft.com/office/drawing/2014/main" id="{DB053732-9887-424D-8A54-CF38B4D82622}"/>
              </a:ext>
            </a:extLst>
          </xdr:cNvPr>
          <xdr:cNvSpPr>
            <a:spLocks noChangeArrowheads="1"/>
          </xdr:cNvSpPr>
        </xdr:nvSpPr>
        <xdr:spPr bwMode="auto">
          <a:xfrm>
            <a:off x="1697028" y="5972206"/>
            <a:ext cx="2597166" cy="744957"/>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1. Realizar observaciones y modificaci</a:t>
            </a: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o</a:t>
            </a: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nes a pliegos de condiciones</a:t>
            </a:r>
          </a:p>
        </xdr:txBody>
      </xdr:sp>
      <xdr:cxnSp macro="">
        <xdr:nvCxnSpPr>
          <xdr:cNvPr id="26" name="54 Conector recto de flecha">
            <a:extLst>
              <a:ext uri="{FF2B5EF4-FFF2-40B4-BE49-F238E27FC236}">
                <a16:creationId xmlns:a16="http://schemas.microsoft.com/office/drawing/2014/main" id="{C12F3A70-F3AE-4F91-B482-18BFB9D89C30}"/>
              </a:ext>
            </a:extLst>
          </xdr:cNvPr>
          <xdr:cNvCxnSpPr>
            <a:cxnSpLocks noChangeShapeType="1"/>
            <a:stCxn id="24" idx="2"/>
            <a:endCxn id="25" idx="0"/>
          </xdr:cNvCxnSpPr>
        </xdr:nvCxnSpPr>
        <xdr:spPr bwMode="auto">
          <a:xfrm>
            <a:off x="2995611" y="4682913"/>
            <a:ext cx="0" cy="128929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39" name="3 Rectángulo">
            <a:extLst>
              <a:ext uri="{FF2B5EF4-FFF2-40B4-BE49-F238E27FC236}">
                <a16:creationId xmlns:a16="http://schemas.microsoft.com/office/drawing/2014/main" id="{F90170C0-CCFB-4C63-9DE9-278D462330F8}"/>
              </a:ext>
            </a:extLst>
          </xdr:cNvPr>
          <xdr:cNvSpPr>
            <a:spLocks noChangeArrowheads="1"/>
          </xdr:cNvSpPr>
        </xdr:nvSpPr>
        <xdr:spPr bwMode="auto">
          <a:xfrm>
            <a:off x="1982285" y="13691895"/>
            <a:ext cx="1734350" cy="78928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4. Atender recomendación y adjudicar contrato</a:t>
            </a:r>
          </a:p>
        </xdr:txBody>
      </xdr:sp>
      <xdr:sp macro="" textlink="">
        <xdr:nvSpPr>
          <xdr:cNvPr id="42" name="AutoShape 2">
            <a:extLst>
              <a:ext uri="{FF2B5EF4-FFF2-40B4-BE49-F238E27FC236}">
                <a16:creationId xmlns:a16="http://schemas.microsoft.com/office/drawing/2014/main" id="{EC0215D3-21B9-493C-981B-1DD56E1F9650}"/>
              </a:ext>
            </a:extLst>
          </xdr:cNvPr>
          <xdr:cNvSpPr>
            <a:spLocks noChangeArrowheads="1"/>
          </xdr:cNvSpPr>
        </xdr:nvSpPr>
        <xdr:spPr bwMode="auto">
          <a:xfrm>
            <a:off x="2074797" y="18847174"/>
            <a:ext cx="1526820" cy="469053"/>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Century Gothic" panose="020B0502020202020204" pitchFamily="34" charset="0"/>
                <a:cs typeface="Arial" panose="020B0604020202020204" pitchFamily="34" charset="0"/>
              </a:rPr>
              <a:t>FIN</a:t>
            </a:r>
          </a:p>
        </xdr:txBody>
      </xdr:sp>
      <xdr:cxnSp macro="">
        <xdr:nvCxnSpPr>
          <xdr:cNvPr id="13" name="Conector recto de flecha 12">
            <a:extLst>
              <a:ext uri="{FF2B5EF4-FFF2-40B4-BE49-F238E27FC236}">
                <a16:creationId xmlns:a16="http://schemas.microsoft.com/office/drawing/2014/main" id="{24F3D50E-702E-5314-0774-3E627F245CD0}"/>
              </a:ext>
            </a:extLst>
          </xdr:cNvPr>
          <xdr:cNvCxnSpPr/>
        </xdr:nvCxnSpPr>
        <xdr:spPr>
          <a:xfrm flipH="1">
            <a:off x="2940520" y="6689932"/>
            <a:ext cx="15740" cy="1375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4" name="Conector recto de flecha 53">
            <a:extLst>
              <a:ext uri="{FF2B5EF4-FFF2-40B4-BE49-F238E27FC236}">
                <a16:creationId xmlns:a16="http://schemas.microsoft.com/office/drawing/2014/main" id="{D49FFCD0-CADB-A8C1-9C92-EC5A1686EC1A}"/>
              </a:ext>
            </a:extLst>
          </xdr:cNvPr>
          <xdr:cNvCxnSpPr>
            <a:stCxn id="19" idx="2"/>
            <a:endCxn id="42" idx="0"/>
          </xdr:cNvCxnSpPr>
        </xdr:nvCxnSpPr>
        <xdr:spPr>
          <a:xfrm flipH="1">
            <a:off x="2838207" y="16917351"/>
            <a:ext cx="8363" cy="19298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1489982</xdr:colOff>
      <xdr:row>8</xdr:row>
      <xdr:rowOff>966107</xdr:rowOff>
    </xdr:from>
    <xdr:to>
      <xdr:col>1</xdr:col>
      <xdr:colOff>1496786</xdr:colOff>
      <xdr:row>8</xdr:row>
      <xdr:rowOff>1319887</xdr:rowOff>
    </xdr:to>
    <xdr:cxnSp macro="">
      <xdr:nvCxnSpPr>
        <xdr:cNvPr id="65" name="Conector recto de flecha 64">
          <a:extLst>
            <a:ext uri="{FF2B5EF4-FFF2-40B4-BE49-F238E27FC236}">
              <a16:creationId xmlns:a16="http://schemas.microsoft.com/office/drawing/2014/main" id="{C1FCE4FA-6C95-47E6-A338-AD79C8104DF9}"/>
            </a:ext>
          </a:extLst>
        </xdr:cNvPr>
        <xdr:cNvCxnSpPr>
          <a:endCxn id="5" idx="2"/>
        </xdr:cNvCxnSpPr>
      </xdr:nvCxnSpPr>
      <xdr:spPr>
        <a:xfrm flipH="1">
          <a:off x="2401661" y="8899071"/>
          <a:ext cx="6804" cy="3537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20986</xdr:colOff>
      <xdr:row>11</xdr:row>
      <xdr:rowOff>725616</xdr:rowOff>
    </xdr:from>
    <xdr:ext cx="431800" cy="276225"/>
    <xdr:sp macro="" textlink="">
      <xdr:nvSpPr>
        <xdr:cNvPr id="17" name="46 CuadroTexto">
          <a:extLst>
            <a:ext uri="{FF2B5EF4-FFF2-40B4-BE49-F238E27FC236}">
              <a16:creationId xmlns:a16="http://schemas.microsoft.com/office/drawing/2014/main" id="{F3286E6B-3F41-4120-9A2A-0B3180868E0B}"/>
            </a:ext>
          </a:extLst>
        </xdr:cNvPr>
        <xdr:cNvSpPr txBox="1">
          <a:spLocks noChangeArrowheads="1"/>
        </xdr:cNvSpPr>
      </xdr:nvSpPr>
      <xdr:spPr bwMode="auto">
        <a:xfrm>
          <a:off x="997299" y="13620085"/>
          <a:ext cx="431800" cy="276225"/>
        </a:xfrm>
        <a:prstGeom prst="rect">
          <a:avLst/>
        </a:prstGeom>
        <a:noFill/>
        <a:ln w="9525">
          <a:noFill/>
          <a:miter lim="800000"/>
          <a:headEnd/>
          <a:tailEnd/>
        </a:ln>
      </xdr:spPr>
      <xdr:txBody>
        <a:bodyPr wrap="square" lIns="91440" tIns="45720" rIns="91440" bIns="4572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cs typeface="Arial"/>
            </a:rPr>
            <a:t>NO</a:t>
          </a:r>
        </a:p>
      </xdr:txBody>
    </xdr:sp>
    <xdr:clientData/>
  </xdr:oneCellAnchor>
  <xdr:oneCellAnchor>
    <xdr:from>
      <xdr:col>1</xdr:col>
      <xdr:colOff>1318480</xdr:colOff>
      <xdr:row>11</xdr:row>
      <xdr:rowOff>1813781</xdr:rowOff>
    </xdr:from>
    <xdr:ext cx="454636" cy="223104"/>
    <xdr:sp macro="" textlink="">
      <xdr:nvSpPr>
        <xdr:cNvPr id="18" name="46 CuadroTexto">
          <a:extLst>
            <a:ext uri="{FF2B5EF4-FFF2-40B4-BE49-F238E27FC236}">
              <a16:creationId xmlns:a16="http://schemas.microsoft.com/office/drawing/2014/main" id="{A352BECB-0C4A-43BD-8EFA-AD713463D3C7}"/>
            </a:ext>
          </a:extLst>
        </xdr:cNvPr>
        <xdr:cNvSpPr txBox="1">
          <a:spLocks noChangeArrowheads="1"/>
        </xdr:cNvSpPr>
      </xdr:nvSpPr>
      <xdr:spPr bwMode="auto">
        <a:xfrm>
          <a:off x="2256326" y="14811743"/>
          <a:ext cx="454636" cy="223104"/>
        </a:xfrm>
        <a:prstGeom prst="rect">
          <a:avLst/>
        </a:prstGeom>
        <a:noFill/>
        <a:ln w="9525">
          <a:noFill/>
          <a:miter lim="800000"/>
          <a:headEnd/>
          <a:tailEnd/>
        </a:ln>
      </xdr:spPr>
      <xdr:txBody>
        <a:bodyPr wrap="square" lIns="91440" tIns="45720" rIns="91440" bIns="4572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cs typeface="Arial"/>
            </a:rPr>
            <a:t>SI</a:t>
          </a:r>
        </a:p>
      </xdr:txBody>
    </xdr:sp>
    <xdr:clientData/>
  </xdr:oneCellAnchor>
  <xdr:twoCellAnchor>
    <xdr:from>
      <xdr:col>1</xdr:col>
      <xdr:colOff>175847</xdr:colOff>
      <xdr:row>6</xdr:row>
      <xdr:rowOff>202404</xdr:rowOff>
    </xdr:from>
    <xdr:to>
      <xdr:col>1</xdr:col>
      <xdr:colOff>2403231</xdr:colOff>
      <xdr:row>14</xdr:row>
      <xdr:rowOff>931397</xdr:rowOff>
    </xdr:to>
    <xdr:grpSp>
      <xdr:nvGrpSpPr>
        <xdr:cNvPr id="55" name="Grupo 54">
          <a:extLst>
            <a:ext uri="{FF2B5EF4-FFF2-40B4-BE49-F238E27FC236}">
              <a16:creationId xmlns:a16="http://schemas.microsoft.com/office/drawing/2014/main" id="{02C0724D-0F4B-FDA7-3854-7BE1465803FC}"/>
            </a:ext>
          </a:extLst>
        </xdr:cNvPr>
        <xdr:cNvGrpSpPr/>
      </xdr:nvGrpSpPr>
      <xdr:grpSpPr>
        <a:xfrm>
          <a:off x="1539654" y="3362972"/>
          <a:ext cx="2227384" cy="14136730"/>
          <a:chOff x="996463" y="4100328"/>
          <a:chExt cx="2227384" cy="15866430"/>
        </a:xfrm>
      </xdr:grpSpPr>
      <xdr:sp macro="" textlink="">
        <xdr:nvSpPr>
          <xdr:cNvPr id="3" name="AutoShape 2">
            <a:extLst>
              <a:ext uri="{FF2B5EF4-FFF2-40B4-BE49-F238E27FC236}">
                <a16:creationId xmlns:a16="http://schemas.microsoft.com/office/drawing/2014/main" id="{3C9738DA-487B-4C48-9A97-6DDCC8F0B6D3}"/>
              </a:ext>
            </a:extLst>
          </xdr:cNvPr>
          <xdr:cNvSpPr>
            <a:spLocks noChangeArrowheads="1"/>
          </xdr:cNvSpPr>
        </xdr:nvSpPr>
        <xdr:spPr bwMode="auto">
          <a:xfrm>
            <a:off x="1647206" y="4100328"/>
            <a:ext cx="975399" cy="481753"/>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00" b="0" i="0" u="none" strike="noStrike" kern="0" cap="none" spc="0" normalizeH="0" baseline="0" noProof="0">
                <a:ln>
                  <a:noFill/>
                </a:ln>
                <a:solidFill>
                  <a:schemeClr val="tx1">
                    <a:lumMod val="65000"/>
                    <a:lumOff val="35000"/>
                  </a:schemeClr>
                </a:solidFill>
                <a:effectLst/>
                <a:uLnTx/>
                <a:uFillTx/>
                <a:latin typeface="Century Gothic" panose="020B0502020202020204" pitchFamily="34" charset="0"/>
                <a:cs typeface="Arial" panose="020B0604020202020204" pitchFamily="34" charset="0"/>
              </a:rPr>
              <a:t>INICIO</a:t>
            </a:r>
          </a:p>
        </xdr:txBody>
      </xdr:sp>
      <xdr:sp macro="" textlink="">
        <xdr:nvSpPr>
          <xdr:cNvPr id="4" name="AutoShape 4">
            <a:extLst>
              <a:ext uri="{FF2B5EF4-FFF2-40B4-BE49-F238E27FC236}">
                <a16:creationId xmlns:a16="http://schemas.microsoft.com/office/drawing/2014/main" id="{63DBD374-D94C-407D-BCBA-F9E4CA6667C2}"/>
              </a:ext>
            </a:extLst>
          </xdr:cNvPr>
          <xdr:cNvSpPr>
            <a:spLocks noChangeArrowheads="1"/>
          </xdr:cNvSpPr>
        </xdr:nvSpPr>
        <xdr:spPr bwMode="auto">
          <a:xfrm>
            <a:off x="1157656" y="5425122"/>
            <a:ext cx="1919652" cy="536038"/>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1. Suscripción del contrato en SECOP</a:t>
            </a:r>
          </a:p>
        </xdr:txBody>
      </xdr:sp>
      <xdr:sp macro="" textlink="">
        <xdr:nvSpPr>
          <xdr:cNvPr id="7" name="AutoShape 4">
            <a:extLst>
              <a:ext uri="{FF2B5EF4-FFF2-40B4-BE49-F238E27FC236}">
                <a16:creationId xmlns:a16="http://schemas.microsoft.com/office/drawing/2014/main" id="{3A05F36E-A71E-4804-AF07-836A1BCD3E50}"/>
              </a:ext>
            </a:extLst>
          </xdr:cNvPr>
          <xdr:cNvSpPr>
            <a:spLocks noChangeArrowheads="1"/>
          </xdr:cNvSpPr>
        </xdr:nvSpPr>
        <xdr:spPr bwMode="auto">
          <a:xfrm>
            <a:off x="1084385" y="9072858"/>
            <a:ext cx="2051537" cy="720155"/>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3. Seguimiento a la ejecución contractual</a:t>
            </a:r>
          </a:p>
        </xdr:txBody>
      </xdr:sp>
      <xdr:sp macro="" textlink="">
        <xdr:nvSpPr>
          <xdr:cNvPr id="8" name="AutoShape 4">
            <a:extLst>
              <a:ext uri="{FF2B5EF4-FFF2-40B4-BE49-F238E27FC236}">
                <a16:creationId xmlns:a16="http://schemas.microsoft.com/office/drawing/2014/main" id="{5FF95404-974A-4972-B1DC-0A4181F1DEC8}"/>
              </a:ext>
            </a:extLst>
          </xdr:cNvPr>
          <xdr:cNvSpPr>
            <a:spLocks noChangeArrowheads="1"/>
          </xdr:cNvSpPr>
        </xdr:nvSpPr>
        <xdr:spPr bwMode="auto">
          <a:xfrm>
            <a:off x="1099038" y="11284282"/>
            <a:ext cx="2022231" cy="707455"/>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4. Modificación del contrato</a:t>
            </a:r>
          </a:p>
        </xdr:txBody>
      </xdr:sp>
      <xdr:sp macro="" textlink="">
        <xdr:nvSpPr>
          <xdr:cNvPr id="10" name="33 Decisión">
            <a:extLst>
              <a:ext uri="{FF2B5EF4-FFF2-40B4-BE49-F238E27FC236}">
                <a16:creationId xmlns:a16="http://schemas.microsoft.com/office/drawing/2014/main" id="{5A5EB602-A317-40C2-937F-4585943E9ECF}"/>
              </a:ext>
            </a:extLst>
          </xdr:cNvPr>
          <xdr:cNvSpPr>
            <a:spLocks noChangeArrowheads="1"/>
          </xdr:cNvSpPr>
        </xdr:nvSpPr>
        <xdr:spPr bwMode="auto">
          <a:xfrm flipV="1">
            <a:off x="1346519" y="13264618"/>
            <a:ext cx="1581562" cy="1235852"/>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18288" tIns="18288" rIns="18288" bIns="18288"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¿Hubo incumplimiento del contrato?</a:t>
            </a:r>
          </a:p>
        </xdr:txBody>
      </xdr:sp>
      <xdr:sp macro="" textlink="">
        <xdr:nvSpPr>
          <xdr:cNvPr id="11" name="AutoShape 4">
            <a:extLst>
              <a:ext uri="{FF2B5EF4-FFF2-40B4-BE49-F238E27FC236}">
                <a16:creationId xmlns:a16="http://schemas.microsoft.com/office/drawing/2014/main" id="{82521750-DC1C-47E5-9322-71E8A0F89CEE}"/>
              </a:ext>
            </a:extLst>
          </xdr:cNvPr>
          <xdr:cNvSpPr>
            <a:spLocks noChangeArrowheads="1"/>
          </xdr:cNvSpPr>
        </xdr:nvSpPr>
        <xdr:spPr bwMode="auto">
          <a:xfrm>
            <a:off x="1274886" y="16137191"/>
            <a:ext cx="1685192" cy="70428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65000"/>
                    <a:lumOff val="35000"/>
                  </a:schemeClr>
                </a:solidFill>
                <a:effectLst/>
                <a:uLnTx/>
                <a:uFillTx/>
                <a:latin typeface="Verdana" panose="020B0604030504040204" pitchFamily="34" charset="0"/>
                <a:ea typeface="Verdana" panose="020B0604030504040204" pitchFamily="34" charset="0"/>
                <a:cs typeface="Arial"/>
              </a:rPr>
              <a:t>6. Liquidación del contrato </a:t>
            </a:r>
          </a:p>
        </xdr:txBody>
      </xdr:sp>
      <xdr:sp macro="" textlink="">
        <xdr:nvSpPr>
          <xdr:cNvPr id="12" name="AutoShape 4">
            <a:extLst>
              <a:ext uri="{FF2B5EF4-FFF2-40B4-BE49-F238E27FC236}">
                <a16:creationId xmlns:a16="http://schemas.microsoft.com/office/drawing/2014/main" id="{847922DD-4194-4C53-9CC1-CF688E50FF5B}"/>
              </a:ext>
            </a:extLst>
          </xdr:cNvPr>
          <xdr:cNvSpPr>
            <a:spLocks noChangeArrowheads="1"/>
          </xdr:cNvSpPr>
        </xdr:nvSpPr>
        <xdr:spPr bwMode="auto">
          <a:xfrm>
            <a:off x="1289540" y="17977707"/>
            <a:ext cx="1670538" cy="67888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7. Cierre expediente contratación</a:t>
            </a:r>
          </a:p>
        </xdr:txBody>
      </xdr:sp>
      <xdr:cxnSp macro="">
        <xdr:nvCxnSpPr>
          <xdr:cNvPr id="16" name="Conector: angular 15">
            <a:extLst>
              <a:ext uri="{FF2B5EF4-FFF2-40B4-BE49-F238E27FC236}">
                <a16:creationId xmlns:a16="http://schemas.microsoft.com/office/drawing/2014/main" id="{83FD68DD-CAA2-4D22-AAE4-85534E50EB40}"/>
              </a:ext>
            </a:extLst>
          </xdr:cNvPr>
          <xdr:cNvCxnSpPr>
            <a:stCxn id="10" idx="1"/>
            <a:endCxn id="12" idx="1"/>
          </xdr:cNvCxnSpPr>
        </xdr:nvCxnSpPr>
        <xdr:spPr>
          <a:xfrm rot="10800000" flipV="1">
            <a:off x="1289541" y="13882543"/>
            <a:ext cx="56979" cy="4434603"/>
          </a:xfrm>
          <a:prstGeom prst="bentConnector3">
            <a:avLst>
              <a:gd name="adj1" fmla="val 501200"/>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33" name="AutoShape 2">
            <a:extLst>
              <a:ext uri="{FF2B5EF4-FFF2-40B4-BE49-F238E27FC236}">
                <a16:creationId xmlns:a16="http://schemas.microsoft.com/office/drawing/2014/main" id="{A4DF3E67-FDC5-4EB0-853C-E102DF429E5F}"/>
              </a:ext>
            </a:extLst>
          </xdr:cNvPr>
          <xdr:cNvSpPr>
            <a:spLocks noChangeArrowheads="1"/>
          </xdr:cNvSpPr>
        </xdr:nvSpPr>
        <xdr:spPr bwMode="auto">
          <a:xfrm>
            <a:off x="1274885" y="19485005"/>
            <a:ext cx="1685191" cy="481753"/>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50" b="0" i="0" u="none" strike="noStrike" kern="0" cap="none" spc="0" normalizeH="0" baseline="0" noProof="0">
                <a:ln>
                  <a:noFill/>
                </a:ln>
                <a:solidFill>
                  <a:schemeClr val="tx1">
                    <a:lumMod val="65000"/>
                    <a:lumOff val="35000"/>
                  </a:schemeClr>
                </a:solidFill>
                <a:effectLst/>
                <a:uLnTx/>
                <a:uFillTx/>
                <a:latin typeface="Century Gothic" panose="020B0502020202020204" pitchFamily="34" charset="0"/>
                <a:cs typeface="Arial" panose="020B0604020202020204" pitchFamily="34" charset="0"/>
              </a:rPr>
              <a:t>FIN</a:t>
            </a:r>
          </a:p>
        </xdr:txBody>
      </xdr:sp>
      <xdr:sp macro="" textlink="">
        <xdr:nvSpPr>
          <xdr:cNvPr id="27" name="AutoShape 4">
            <a:extLst>
              <a:ext uri="{FF2B5EF4-FFF2-40B4-BE49-F238E27FC236}">
                <a16:creationId xmlns:a16="http://schemas.microsoft.com/office/drawing/2014/main" id="{0554DC04-AFE3-4103-9136-93C7F30C8B6E}"/>
              </a:ext>
            </a:extLst>
          </xdr:cNvPr>
          <xdr:cNvSpPr>
            <a:spLocks noChangeArrowheads="1"/>
          </xdr:cNvSpPr>
        </xdr:nvSpPr>
        <xdr:spPr bwMode="auto">
          <a:xfrm>
            <a:off x="996463" y="7130617"/>
            <a:ext cx="2227384" cy="859324"/>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2. Expedición de RP, aprobación de garantías, designación y comunicación de supervisor de contrato</a:t>
            </a:r>
          </a:p>
        </xdr:txBody>
      </xdr:sp>
      <xdr:cxnSp macro="">
        <xdr:nvCxnSpPr>
          <xdr:cNvPr id="22" name="Conector recto de flecha 21">
            <a:extLst>
              <a:ext uri="{FF2B5EF4-FFF2-40B4-BE49-F238E27FC236}">
                <a16:creationId xmlns:a16="http://schemas.microsoft.com/office/drawing/2014/main" id="{2D8D0F14-E93A-262C-2247-0516985E8DE1}"/>
              </a:ext>
            </a:extLst>
          </xdr:cNvPr>
          <xdr:cNvCxnSpPr>
            <a:stCxn id="3" idx="2"/>
            <a:endCxn id="4" idx="0"/>
          </xdr:cNvCxnSpPr>
        </xdr:nvCxnSpPr>
        <xdr:spPr>
          <a:xfrm flipH="1">
            <a:off x="2117482" y="4582081"/>
            <a:ext cx="17424" cy="8430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0" name="Conector recto de flecha 29">
            <a:extLst>
              <a:ext uri="{FF2B5EF4-FFF2-40B4-BE49-F238E27FC236}">
                <a16:creationId xmlns:a16="http://schemas.microsoft.com/office/drawing/2014/main" id="{B2BB3C6D-FCFC-7A87-7530-F74F803FB65C}"/>
              </a:ext>
            </a:extLst>
          </xdr:cNvPr>
          <xdr:cNvCxnSpPr>
            <a:stCxn id="4" idx="2"/>
            <a:endCxn id="27" idx="0"/>
          </xdr:cNvCxnSpPr>
        </xdr:nvCxnSpPr>
        <xdr:spPr>
          <a:xfrm flipH="1">
            <a:off x="2110155" y="5961159"/>
            <a:ext cx="7327" cy="11694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9" name="Conector recto de flecha 38">
            <a:extLst>
              <a:ext uri="{FF2B5EF4-FFF2-40B4-BE49-F238E27FC236}">
                <a16:creationId xmlns:a16="http://schemas.microsoft.com/office/drawing/2014/main" id="{AB19375C-FEE5-C01D-8544-4A77CA019D3F}"/>
              </a:ext>
            </a:extLst>
          </xdr:cNvPr>
          <xdr:cNvCxnSpPr>
            <a:stCxn id="27" idx="2"/>
            <a:endCxn id="7" idx="0"/>
          </xdr:cNvCxnSpPr>
        </xdr:nvCxnSpPr>
        <xdr:spPr>
          <a:xfrm flipH="1">
            <a:off x="2110154" y="7989942"/>
            <a:ext cx="1" cy="10829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1" name="Conector recto de flecha 40">
            <a:extLst>
              <a:ext uri="{FF2B5EF4-FFF2-40B4-BE49-F238E27FC236}">
                <a16:creationId xmlns:a16="http://schemas.microsoft.com/office/drawing/2014/main" id="{FFE11404-969E-483B-D7CC-C039A773FD19}"/>
              </a:ext>
            </a:extLst>
          </xdr:cNvPr>
          <xdr:cNvCxnSpPr>
            <a:stCxn id="7" idx="2"/>
            <a:endCxn id="8" idx="0"/>
          </xdr:cNvCxnSpPr>
        </xdr:nvCxnSpPr>
        <xdr:spPr>
          <a:xfrm>
            <a:off x="2110154" y="9793013"/>
            <a:ext cx="0" cy="14912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3" name="Conector recto de flecha 42">
            <a:extLst>
              <a:ext uri="{FF2B5EF4-FFF2-40B4-BE49-F238E27FC236}">
                <a16:creationId xmlns:a16="http://schemas.microsoft.com/office/drawing/2014/main" id="{518E56D0-5BEB-34B6-DE75-83FC03D46FA0}"/>
              </a:ext>
            </a:extLst>
          </xdr:cNvPr>
          <xdr:cNvCxnSpPr>
            <a:stCxn id="8" idx="2"/>
            <a:endCxn id="10" idx="2"/>
          </xdr:cNvCxnSpPr>
        </xdr:nvCxnSpPr>
        <xdr:spPr>
          <a:xfrm>
            <a:off x="2110154" y="11991737"/>
            <a:ext cx="27146" cy="12728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5" name="Conector recto de flecha 44">
            <a:extLst>
              <a:ext uri="{FF2B5EF4-FFF2-40B4-BE49-F238E27FC236}">
                <a16:creationId xmlns:a16="http://schemas.microsoft.com/office/drawing/2014/main" id="{9FD03E09-A091-4700-3C8B-158B7D0DB246}"/>
              </a:ext>
            </a:extLst>
          </xdr:cNvPr>
          <xdr:cNvCxnSpPr>
            <a:stCxn id="11" idx="2"/>
            <a:endCxn id="12" idx="0"/>
          </xdr:cNvCxnSpPr>
        </xdr:nvCxnSpPr>
        <xdr:spPr>
          <a:xfrm>
            <a:off x="2117482" y="16841471"/>
            <a:ext cx="7327" cy="11362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7" name="Conector recto de flecha 46">
            <a:extLst>
              <a:ext uri="{FF2B5EF4-FFF2-40B4-BE49-F238E27FC236}">
                <a16:creationId xmlns:a16="http://schemas.microsoft.com/office/drawing/2014/main" id="{DEF2936F-91BE-788F-8013-0DF6CBCB6953}"/>
              </a:ext>
            </a:extLst>
          </xdr:cNvPr>
          <xdr:cNvCxnSpPr/>
        </xdr:nvCxnSpPr>
        <xdr:spPr>
          <a:xfrm flipH="1">
            <a:off x="2161085" y="14471136"/>
            <a:ext cx="2348" cy="16367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9" name="Conector recto de flecha 48">
            <a:extLst>
              <a:ext uri="{FF2B5EF4-FFF2-40B4-BE49-F238E27FC236}">
                <a16:creationId xmlns:a16="http://schemas.microsoft.com/office/drawing/2014/main" id="{8CD74C86-ADD2-B9A6-ADE4-95DB09E924C8}"/>
              </a:ext>
            </a:extLst>
          </xdr:cNvPr>
          <xdr:cNvCxnSpPr>
            <a:stCxn id="12" idx="2"/>
            <a:endCxn id="33" idx="0"/>
          </xdr:cNvCxnSpPr>
        </xdr:nvCxnSpPr>
        <xdr:spPr>
          <a:xfrm flipH="1">
            <a:off x="2117481" y="18656587"/>
            <a:ext cx="7328" cy="8284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1426604</xdr:colOff>
      <xdr:row>6</xdr:row>
      <xdr:rowOff>209550</xdr:rowOff>
    </xdr:from>
    <xdr:to>
      <xdr:col>1</xdr:col>
      <xdr:colOff>2181225</xdr:colOff>
      <xdr:row>6</xdr:row>
      <xdr:rowOff>469052</xdr:rowOff>
    </xdr:to>
    <xdr:sp macro="" textlink="">
      <xdr:nvSpPr>
        <xdr:cNvPr id="2" name="AutoShape 2">
          <a:extLst>
            <a:ext uri="{FF2B5EF4-FFF2-40B4-BE49-F238E27FC236}">
              <a16:creationId xmlns:a16="http://schemas.microsoft.com/office/drawing/2014/main" id="{D70D68E1-F78A-4297-BD5A-1DCFBD60899F}"/>
            </a:ext>
          </a:extLst>
        </xdr:cNvPr>
        <xdr:cNvSpPr>
          <a:spLocks noChangeArrowheads="1"/>
        </xdr:cNvSpPr>
      </xdr:nvSpPr>
      <xdr:spPr bwMode="auto">
        <a:xfrm>
          <a:off x="1521854" y="1714500"/>
          <a:ext cx="2146" cy="2327"/>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1" i="0" u="none" strike="noStrike" kern="0" cap="none" spc="0" normalizeH="0" baseline="0" noProof="0">
              <a:ln>
                <a:noFill/>
              </a:ln>
              <a:solidFill>
                <a:schemeClr val="tx1">
                  <a:lumMod val="65000"/>
                  <a:lumOff val="35000"/>
                </a:schemeClr>
              </a:solidFill>
              <a:effectLst/>
              <a:uLnTx/>
              <a:uFillTx/>
              <a:latin typeface="Arial" panose="020B0604020202020204" pitchFamily="34" charset="0"/>
              <a:cs typeface="Arial" panose="020B0604020202020204" pitchFamily="34" charset="0"/>
            </a:rPr>
            <a:t>INICIO</a:t>
          </a:r>
        </a:p>
      </xdr:txBody>
    </xdr:sp>
    <xdr:clientData/>
  </xdr:twoCellAnchor>
  <xdr:twoCellAnchor>
    <xdr:from>
      <xdr:col>1</xdr:col>
      <xdr:colOff>869952</xdr:colOff>
      <xdr:row>7</xdr:row>
      <xdr:rowOff>1235344</xdr:rowOff>
    </xdr:from>
    <xdr:to>
      <xdr:col>1</xdr:col>
      <xdr:colOff>2722999</xdr:colOff>
      <xdr:row>7</xdr:row>
      <xdr:rowOff>1771382</xdr:rowOff>
    </xdr:to>
    <xdr:sp macro="" textlink="">
      <xdr:nvSpPr>
        <xdr:cNvPr id="3" name="AutoShape 4">
          <a:extLst>
            <a:ext uri="{FF2B5EF4-FFF2-40B4-BE49-F238E27FC236}">
              <a16:creationId xmlns:a16="http://schemas.microsoft.com/office/drawing/2014/main" id="{EDD0B375-4195-4D3A-BDF1-D99232C5E65B}"/>
            </a:ext>
          </a:extLst>
        </xdr:cNvPr>
        <xdr:cNvSpPr>
          <a:spLocks noChangeArrowheads="1"/>
        </xdr:cNvSpPr>
      </xdr:nvSpPr>
      <xdr:spPr bwMode="auto">
        <a:xfrm>
          <a:off x="2060577" y="7077344"/>
          <a:ext cx="1853047" cy="536038"/>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Programar la adquisición de bienes y servicios en el PAA</a:t>
          </a:r>
        </a:p>
      </xdr:txBody>
    </xdr:sp>
    <xdr:clientData/>
  </xdr:twoCellAnchor>
  <xdr:twoCellAnchor>
    <xdr:from>
      <xdr:col>1</xdr:col>
      <xdr:colOff>601786</xdr:colOff>
      <xdr:row>9</xdr:row>
      <xdr:rowOff>179100</xdr:rowOff>
    </xdr:from>
    <xdr:to>
      <xdr:col>1</xdr:col>
      <xdr:colOff>3552264</xdr:colOff>
      <xdr:row>9</xdr:row>
      <xdr:rowOff>806823</xdr:rowOff>
    </xdr:to>
    <xdr:sp macro="" textlink="">
      <xdr:nvSpPr>
        <xdr:cNvPr id="4" name="AutoShape 4">
          <a:extLst>
            <a:ext uri="{FF2B5EF4-FFF2-40B4-BE49-F238E27FC236}">
              <a16:creationId xmlns:a16="http://schemas.microsoft.com/office/drawing/2014/main" id="{6AA8A4B4-6BE6-447B-9F46-A8C10D885F79}"/>
            </a:ext>
          </a:extLst>
        </xdr:cNvPr>
        <xdr:cNvSpPr>
          <a:spLocks noChangeArrowheads="1"/>
        </xdr:cNvSpPr>
      </xdr:nvSpPr>
      <xdr:spPr bwMode="auto">
        <a:xfrm>
          <a:off x="1363786" y="2274600"/>
          <a:ext cx="159653" cy="8598"/>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Recibir la solicitud y verificar que los requisitos, la justificación y el formato de cumplimiento de compras publicas cumplan con los requerimientos</a:t>
          </a:r>
        </a:p>
      </xdr:txBody>
    </xdr:sp>
    <xdr:clientData/>
  </xdr:twoCellAnchor>
  <xdr:twoCellAnchor>
    <xdr:from>
      <xdr:col>1</xdr:col>
      <xdr:colOff>1005007</xdr:colOff>
      <xdr:row>10</xdr:row>
      <xdr:rowOff>129198</xdr:rowOff>
    </xdr:from>
    <xdr:to>
      <xdr:col>1</xdr:col>
      <xdr:colOff>2734236</xdr:colOff>
      <xdr:row>10</xdr:row>
      <xdr:rowOff>616324</xdr:rowOff>
    </xdr:to>
    <xdr:sp macro="" textlink="">
      <xdr:nvSpPr>
        <xdr:cNvPr id="5" name="AutoShape 4">
          <a:extLst>
            <a:ext uri="{FF2B5EF4-FFF2-40B4-BE49-F238E27FC236}">
              <a16:creationId xmlns:a16="http://schemas.microsoft.com/office/drawing/2014/main" id="{9549B19E-B468-46C9-A54E-3A748DCC242B}"/>
            </a:ext>
          </a:extLst>
        </xdr:cNvPr>
        <xdr:cNvSpPr>
          <a:spLocks noChangeArrowheads="1"/>
        </xdr:cNvSpPr>
      </xdr:nvSpPr>
      <xdr:spPr bwMode="auto">
        <a:xfrm>
          <a:off x="1519357" y="2415198"/>
          <a:ext cx="5204" cy="58501"/>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Cargar los documentos en la plataforma TVEC</a:t>
          </a:r>
        </a:p>
      </xdr:txBody>
    </xdr:sp>
    <xdr:clientData/>
  </xdr:twoCellAnchor>
  <xdr:twoCellAnchor>
    <xdr:from>
      <xdr:col>1</xdr:col>
      <xdr:colOff>1014980</xdr:colOff>
      <xdr:row>13</xdr:row>
      <xdr:rowOff>277941</xdr:rowOff>
    </xdr:from>
    <xdr:to>
      <xdr:col>1</xdr:col>
      <xdr:colOff>2633381</xdr:colOff>
      <xdr:row>13</xdr:row>
      <xdr:rowOff>818029</xdr:rowOff>
    </xdr:to>
    <xdr:sp macro="" textlink="">
      <xdr:nvSpPr>
        <xdr:cNvPr id="6" name="AutoShape 4">
          <a:extLst>
            <a:ext uri="{FF2B5EF4-FFF2-40B4-BE49-F238E27FC236}">
              <a16:creationId xmlns:a16="http://schemas.microsoft.com/office/drawing/2014/main" id="{028200BF-02F5-4D66-B591-51369B32F7E9}"/>
            </a:ext>
          </a:extLst>
        </xdr:cNvPr>
        <xdr:cNvSpPr>
          <a:spLocks noChangeArrowheads="1"/>
        </xdr:cNvSpPr>
      </xdr:nvSpPr>
      <xdr:spPr bwMode="auto">
        <a:xfrm>
          <a:off x="1519805" y="3049716"/>
          <a:ext cx="8676"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Generar Registro Presupuestal</a:t>
          </a:r>
        </a:p>
      </xdr:txBody>
    </xdr:sp>
    <xdr:clientData/>
  </xdr:twoCellAnchor>
  <xdr:twoCellAnchor>
    <xdr:from>
      <xdr:col>1</xdr:col>
      <xdr:colOff>1238250</xdr:colOff>
      <xdr:row>15</xdr:row>
      <xdr:rowOff>334605</xdr:rowOff>
    </xdr:from>
    <xdr:to>
      <xdr:col>1</xdr:col>
      <xdr:colOff>2397125</xdr:colOff>
      <xdr:row>15</xdr:row>
      <xdr:rowOff>619125</xdr:rowOff>
    </xdr:to>
    <xdr:sp macro="" textlink="">
      <xdr:nvSpPr>
        <xdr:cNvPr id="7" name="AutoShape 2">
          <a:extLst>
            <a:ext uri="{FF2B5EF4-FFF2-40B4-BE49-F238E27FC236}">
              <a16:creationId xmlns:a16="http://schemas.microsoft.com/office/drawing/2014/main" id="{416A318B-7D2B-43E1-9C1E-ED8F001AFA60}"/>
            </a:ext>
          </a:extLst>
        </xdr:cNvPr>
        <xdr:cNvSpPr>
          <a:spLocks noChangeArrowheads="1"/>
        </xdr:cNvSpPr>
      </xdr:nvSpPr>
      <xdr:spPr bwMode="auto">
        <a:xfrm>
          <a:off x="2381250" y="32878355"/>
          <a:ext cx="1158875" cy="284520"/>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1" i="0" u="none" strike="noStrike" kern="0" cap="none" spc="0" normalizeH="0" baseline="0" noProof="0">
              <a:ln>
                <a:noFill/>
              </a:ln>
              <a:solidFill>
                <a:schemeClr val="tx1">
                  <a:lumMod val="65000"/>
                  <a:lumOff val="35000"/>
                </a:schemeClr>
              </a:solidFill>
              <a:effectLst/>
              <a:uLnTx/>
              <a:uFillTx/>
              <a:latin typeface="Arial" panose="020B0604020202020204" pitchFamily="34" charset="0"/>
              <a:cs typeface="Arial" panose="020B0604020202020204" pitchFamily="34" charset="0"/>
            </a:rPr>
            <a:t>FIN</a:t>
          </a:r>
        </a:p>
      </xdr:txBody>
    </xdr:sp>
    <xdr:clientData/>
  </xdr:twoCellAnchor>
  <xdr:twoCellAnchor>
    <xdr:from>
      <xdr:col>1</xdr:col>
      <xdr:colOff>910787</xdr:colOff>
      <xdr:row>8</xdr:row>
      <xdr:rowOff>131478</xdr:rowOff>
    </xdr:from>
    <xdr:to>
      <xdr:col>1</xdr:col>
      <xdr:colOff>2714625</xdr:colOff>
      <xdr:row>8</xdr:row>
      <xdr:rowOff>661708</xdr:rowOff>
    </xdr:to>
    <xdr:sp macro="" textlink="">
      <xdr:nvSpPr>
        <xdr:cNvPr id="8" name="AutoShape 4">
          <a:extLst>
            <a:ext uri="{FF2B5EF4-FFF2-40B4-BE49-F238E27FC236}">
              <a16:creationId xmlns:a16="http://schemas.microsoft.com/office/drawing/2014/main" id="{0D6119BD-9C51-41C3-9122-7B6393E84751}"/>
            </a:ext>
          </a:extLst>
        </xdr:cNvPr>
        <xdr:cNvSpPr>
          <a:spLocks noChangeArrowheads="1"/>
        </xdr:cNvSpPr>
      </xdr:nvSpPr>
      <xdr:spPr bwMode="auto">
        <a:xfrm>
          <a:off x="1520387" y="2036478"/>
          <a:ext cx="3613" cy="63505"/>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Identificar la necesidad de adquisición del bien o servicio</a:t>
          </a:r>
        </a:p>
      </xdr:txBody>
    </xdr:sp>
    <xdr:clientData/>
  </xdr:twoCellAnchor>
  <xdr:twoCellAnchor>
    <xdr:from>
      <xdr:col>1</xdr:col>
      <xdr:colOff>1794889</xdr:colOff>
      <xdr:row>6</xdr:row>
      <xdr:rowOff>465877</xdr:rowOff>
    </xdr:from>
    <xdr:to>
      <xdr:col>1</xdr:col>
      <xdr:colOff>1802328</xdr:colOff>
      <xdr:row>7</xdr:row>
      <xdr:rowOff>1235344</xdr:rowOff>
    </xdr:to>
    <xdr:cxnSp macro="">
      <xdr:nvCxnSpPr>
        <xdr:cNvPr id="9" name="Conector: angular 8">
          <a:extLst>
            <a:ext uri="{FF2B5EF4-FFF2-40B4-BE49-F238E27FC236}">
              <a16:creationId xmlns:a16="http://schemas.microsoft.com/office/drawing/2014/main" id="{E3693012-678D-41F3-A316-921084797A2C}"/>
            </a:ext>
          </a:extLst>
        </xdr:cNvPr>
        <xdr:cNvCxnSpPr>
          <a:stCxn id="2" idx="2"/>
          <a:endCxn id="3" idx="0"/>
        </xdr:cNvCxnSpPr>
      </xdr:nvCxnSpPr>
      <xdr:spPr>
        <a:xfrm rot="5400000">
          <a:off x="2160000" y="6244391"/>
          <a:ext cx="1658467" cy="743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1794888</xdr:colOff>
      <xdr:row>7</xdr:row>
      <xdr:rowOff>1771381</xdr:rowOff>
    </xdr:from>
    <xdr:to>
      <xdr:col>1</xdr:col>
      <xdr:colOff>1809531</xdr:colOff>
      <xdr:row>8</xdr:row>
      <xdr:rowOff>131477</xdr:rowOff>
    </xdr:to>
    <xdr:cxnSp macro="">
      <xdr:nvCxnSpPr>
        <xdr:cNvPr id="10" name="Conector: angular 9">
          <a:extLst>
            <a:ext uri="{FF2B5EF4-FFF2-40B4-BE49-F238E27FC236}">
              <a16:creationId xmlns:a16="http://schemas.microsoft.com/office/drawing/2014/main" id="{81F2D9E9-DB9C-4C2B-BA55-7486AF620F73}"/>
            </a:ext>
          </a:extLst>
        </xdr:cNvPr>
        <xdr:cNvCxnSpPr>
          <a:stCxn id="3" idx="2"/>
          <a:endCxn id="8" idx="0"/>
        </xdr:cNvCxnSpPr>
      </xdr:nvCxnSpPr>
      <xdr:spPr>
        <a:xfrm rot="16200000" flipH="1">
          <a:off x="2201474" y="8397420"/>
          <a:ext cx="1582721" cy="1464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647700</xdr:colOff>
      <xdr:row>8</xdr:row>
      <xdr:rowOff>1019174</xdr:rowOff>
    </xdr:from>
    <xdr:to>
      <xdr:col>1</xdr:col>
      <xdr:colOff>1514475</xdr:colOff>
      <xdr:row>8</xdr:row>
      <xdr:rowOff>1609725</xdr:rowOff>
    </xdr:to>
    <xdr:sp macro="" textlink="">
      <xdr:nvSpPr>
        <xdr:cNvPr id="11" name="Diagrama de flujo: decisión 10">
          <a:extLst>
            <a:ext uri="{FF2B5EF4-FFF2-40B4-BE49-F238E27FC236}">
              <a16:creationId xmlns:a16="http://schemas.microsoft.com/office/drawing/2014/main" id="{72BBCE30-BEE7-4724-94BD-BB98F6F9EC29}"/>
            </a:ext>
          </a:extLst>
        </xdr:cNvPr>
        <xdr:cNvSpPr/>
      </xdr:nvSpPr>
      <xdr:spPr>
        <a:xfrm>
          <a:off x="1409700" y="2095499"/>
          <a:ext cx="114300" cy="1"/>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800" b="0" i="0" u="none" strike="noStrike" kern="0" cap="none" spc="0" normalizeH="0" baseline="0">
              <a:ln>
                <a:noFill/>
              </a:ln>
              <a:solidFill>
                <a:sysClr val="windowText" lastClr="000000"/>
              </a:solidFill>
              <a:effectLst/>
              <a:uLnTx/>
              <a:uFillTx/>
              <a:latin typeface="Arial"/>
              <a:ea typeface="+mn-ea"/>
              <a:cs typeface="Arial"/>
            </a:rPr>
            <a:t>Esta en TVEC?</a:t>
          </a:r>
        </a:p>
      </xdr:txBody>
    </xdr:sp>
    <xdr:clientData/>
  </xdr:twoCellAnchor>
  <xdr:twoCellAnchor>
    <xdr:from>
      <xdr:col>1</xdr:col>
      <xdr:colOff>1081088</xdr:colOff>
      <xdr:row>8</xdr:row>
      <xdr:rowOff>661708</xdr:rowOff>
    </xdr:from>
    <xdr:to>
      <xdr:col>1</xdr:col>
      <xdr:colOff>1812706</xdr:colOff>
      <xdr:row>8</xdr:row>
      <xdr:rowOff>1019174</xdr:rowOff>
    </xdr:to>
    <xdr:cxnSp macro="">
      <xdr:nvCxnSpPr>
        <xdr:cNvPr id="12" name="Conector: angular 11">
          <a:extLst>
            <a:ext uri="{FF2B5EF4-FFF2-40B4-BE49-F238E27FC236}">
              <a16:creationId xmlns:a16="http://schemas.microsoft.com/office/drawing/2014/main" id="{D8A7D0CB-2447-4E76-80C0-4BA6DE57EC11}"/>
            </a:ext>
          </a:extLst>
        </xdr:cNvPr>
        <xdr:cNvCxnSpPr>
          <a:stCxn id="8" idx="2"/>
          <a:endCxn id="11" idx="0"/>
        </xdr:cNvCxnSpPr>
      </xdr:nvCxnSpPr>
      <xdr:spPr>
        <a:xfrm rot="5400000">
          <a:off x="1525339" y="2093882"/>
          <a:ext cx="0" cy="771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263087</xdr:colOff>
      <xdr:row>8</xdr:row>
      <xdr:rowOff>1870071</xdr:rowOff>
    </xdr:from>
    <xdr:to>
      <xdr:col>1</xdr:col>
      <xdr:colOff>1905000</xdr:colOff>
      <xdr:row>8</xdr:row>
      <xdr:rowOff>2419351</xdr:rowOff>
    </xdr:to>
    <xdr:sp macro="" textlink="">
      <xdr:nvSpPr>
        <xdr:cNvPr id="13" name="AutoShape 4">
          <a:extLst>
            <a:ext uri="{FF2B5EF4-FFF2-40B4-BE49-F238E27FC236}">
              <a16:creationId xmlns:a16="http://schemas.microsoft.com/office/drawing/2014/main" id="{BFE2D71E-47E4-4D3B-914B-FD9DA99F815C}"/>
            </a:ext>
          </a:extLst>
        </xdr:cNvPr>
        <xdr:cNvSpPr>
          <a:spLocks noChangeArrowheads="1"/>
        </xdr:cNvSpPr>
      </xdr:nvSpPr>
      <xdr:spPr bwMode="auto">
        <a:xfrm>
          <a:off x="1025087" y="2098671"/>
          <a:ext cx="498913"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Preparar los requerimientos del AMP o IAD (Requisitos y documentos)</a:t>
          </a:r>
        </a:p>
      </xdr:txBody>
    </xdr:sp>
    <xdr:clientData/>
  </xdr:twoCellAnchor>
  <xdr:twoCellAnchor>
    <xdr:from>
      <xdr:col>1</xdr:col>
      <xdr:colOff>459750</xdr:colOff>
      <xdr:row>8</xdr:row>
      <xdr:rowOff>2739647</xdr:rowOff>
    </xdr:from>
    <xdr:to>
      <xdr:col>1</xdr:col>
      <xdr:colOff>1711138</xdr:colOff>
      <xdr:row>8</xdr:row>
      <xdr:rowOff>3184152</xdr:rowOff>
    </xdr:to>
    <xdr:sp macro="" textlink="">
      <xdr:nvSpPr>
        <xdr:cNvPr id="14" name="AutoShape 4">
          <a:extLst>
            <a:ext uri="{FF2B5EF4-FFF2-40B4-BE49-F238E27FC236}">
              <a16:creationId xmlns:a16="http://schemas.microsoft.com/office/drawing/2014/main" id="{7B76E725-21A3-4F16-AFF2-A9198097549E}"/>
            </a:ext>
          </a:extLst>
        </xdr:cNvPr>
        <xdr:cNvSpPr>
          <a:spLocks noChangeArrowheads="1"/>
        </xdr:cNvSpPr>
      </xdr:nvSpPr>
      <xdr:spPr bwMode="auto">
        <a:xfrm>
          <a:off x="1221750" y="2091947"/>
          <a:ext cx="298888" cy="6355"/>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Solicitar la Orden de Compra </a:t>
          </a:r>
        </a:p>
      </xdr:txBody>
    </xdr:sp>
    <xdr:clientData/>
  </xdr:twoCellAnchor>
  <xdr:twoCellAnchor>
    <xdr:from>
      <xdr:col>1</xdr:col>
      <xdr:colOff>1081088</xdr:colOff>
      <xdr:row>8</xdr:row>
      <xdr:rowOff>1609725</xdr:rowOff>
    </xdr:from>
    <xdr:to>
      <xdr:col>1</xdr:col>
      <xdr:colOff>1084044</xdr:colOff>
      <xdr:row>8</xdr:row>
      <xdr:rowOff>1870071</xdr:rowOff>
    </xdr:to>
    <xdr:cxnSp macro="">
      <xdr:nvCxnSpPr>
        <xdr:cNvPr id="15" name="Conector: angular 14">
          <a:extLst>
            <a:ext uri="{FF2B5EF4-FFF2-40B4-BE49-F238E27FC236}">
              <a16:creationId xmlns:a16="http://schemas.microsoft.com/office/drawing/2014/main" id="{7EBE79ED-9298-43F3-A321-0D498588F517}"/>
            </a:ext>
          </a:extLst>
        </xdr:cNvPr>
        <xdr:cNvCxnSpPr>
          <a:stCxn id="11" idx="2"/>
          <a:endCxn id="13" idx="0"/>
        </xdr:cNvCxnSpPr>
      </xdr:nvCxnSpPr>
      <xdr:spPr>
        <a:xfrm rot="16200000" flipH="1">
          <a:off x="1519130" y="2095608"/>
          <a:ext cx="3171" cy="295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1084044</xdr:colOff>
      <xdr:row>8</xdr:row>
      <xdr:rowOff>2419351</xdr:rowOff>
    </xdr:from>
    <xdr:to>
      <xdr:col>1</xdr:col>
      <xdr:colOff>1085444</xdr:colOff>
      <xdr:row>8</xdr:row>
      <xdr:rowOff>2739647</xdr:rowOff>
    </xdr:to>
    <xdr:cxnSp macro="">
      <xdr:nvCxnSpPr>
        <xdr:cNvPr id="16" name="Conector: angular 15">
          <a:extLst>
            <a:ext uri="{FF2B5EF4-FFF2-40B4-BE49-F238E27FC236}">
              <a16:creationId xmlns:a16="http://schemas.microsoft.com/office/drawing/2014/main" id="{25509C3F-CBBD-4DD2-A616-BDA581A38FEC}"/>
            </a:ext>
          </a:extLst>
        </xdr:cNvPr>
        <xdr:cNvCxnSpPr>
          <a:stCxn id="13" idx="2"/>
          <a:endCxn id="14" idx="0"/>
        </xdr:cNvCxnSpPr>
      </xdr:nvCxnSpPr>
      <xdr:spPr>
        <a:xfrm rot="16200000" flipH="1">
          <a:off x="1524671" y="2093024"/>
          <a:ext cx="0" cy="140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742950</xdr:colOff>
      <xdr:row>8</xdr:row>
      <xdr:rowOff>1609725</xdr:rowOff>
    </xdr:from>
    <xdr:to>
      <xdr:col>1</xdr:col>
      <xdr:colOff>1085850</xdr:colOff>
      <xdr:row>8</xdr:row>
      <xdr:rowOff>1800225</xdr:rowOff>
    </xdr:to>
    <xdr:sp macro="" textlink="">
      <xdr:nvSpPr>
        <xdr:cNvPr id="17" name="Rectángulo 16">
          <a:extLst>
            <a:ext uri="{FF2B5EF4-FFF2-40B4-BE49-F238E27FC236}">
              <a16:creationId xmlns:a16="http://schemas.microsoft.com/office/drawing/2014/main" id="{7D872D29-964D-488F-AEA7-3BDDB048E79C}"/>
            </a:ext>
          </a:extLst>
        </xdr:cNvPr>
        <xdr:cNvSpPr/>
      </xdr:nvSpPr>
      <xdr:spPr>
        <a:xfrm>
          <a:off x="1504950" y="2095500"/>
          <a:ext cx="190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Si</a:t>
          </a:r>
        </a:p>
      </xdr:txBody>
    </xdr:sp>
    <xdr:clientData/>
  </xdr:twoCellAnchor>
  <xdr:twoCellAnchor>
    <xdr:from>
      <xdr:col>1</xdr:col>
      <xdr:colOff>1571625</xdr:colOff>
      <xdr:row>8</xdr:row>
      <xdr:rowOff>1038225</xdr:rowOff>
    </xdr:from>
    <xdr:to>
      <xdr:col>1</xdr:col>
      <xdr:colOff>1971675</xdr:colOff>
      <xdr:row>8</xdr:row>
      <xdr:rowOff>1247775</xdr:rowOff>
    </xdr:to>
    <xdr:sp macro="" textlink="">
      <xdr:nvSpPr>
        <xdr:cNvPr id="18" name="Rectángulo 17">
          <a:extLst>
            <a:ext uri="{FF2B5EF4-FFF2-40B4-BE49-F238E27FC236}">
              <a16:creationId xmlns:a16="http://schemas.microsoft.com/office/drawing/2014/main" id="{DD6566C6-7465-4239-B7B5-007C0FE62F0B}"/>
            </a:ext>
          </a:extLst>
        </xdr:cNvPr>
        <xdr:cNvSpPr/>
      </xdr:nvSpPr>
      <xdr:spPr>
        <a:xfrm>
          <a:off x="1524000" y="2095500"/>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No</a:t>
          </a:r>
        </a:p>
      </xdr:txBody>
    </xdr:sp>
    <xdr:clientData/>
  </xdr:twoCellAnchor>
  <xdr:twoCellAnchor>
    <xdr:from>
      <xdr:col>1</xdr:col>
      <xdr:colOff>2278468</xdr:colOff>
      <xdr:row>8</xdr:row>
      <xdr:rowOff>1036353</xdr:rowOff>
    </xdr:from>
    <xdr:to>
      <xdr:col>1</xdr:col>
      <xdr:colOff>3920381</xdr:colOff>
      <xdr:row>8</xdr:row>
      <xdr:rowOff>1585633</xdr:rowOff>
    </xdr:to>
    <xdr:sp macro="" textlink="">
      <xdr:nvSpPr>
        <xdr:cNvPr id="19" name="AutoShape 4">
          <a:extLst>
            <a:ext uri="{FF2B5EF4-FFF2-40B4-BE49-F238E27FC236}">
              <a16:creationId xmlns:a16="http://schemas.microsoft.com/office/drawing/2014/main" id="{0E35467D-092E-4DF2-8BF3-7D1780F6BDAB}"/>
            </a:ext>
          </a:extLst>
        </xdr:cNvPr>
        <xdr:cNvSpPr>
          <a:spLocks noChangeArrowheads="1"/>
        </xdr:cNvSpPr>
      </xdr:nvSpPr>
      <xdr:spPr bwMode="auto">
        <a:xfrm>
          <a:off x="1525993" y="2093628"/>
          <a:ext cx="0" cy="6355"/>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Solicitar contratación por otra modalidad</a:t>
          </a:r>
        </a:p>
      </xdr:txBody>
    </xdr:sp>
    <xdr:clientData/>
  </xdr:twoCellAnchor>
  <xdr:twoCellAnchor>
    <xdr:from>
      <xdr:col>1</xdr:col>
      <xdr:colOff>2853022</xdr:colOff>
      <xdr:row>8</xdr:row>
      <xdr:rowOff>1974476</xdr:rowOff>
    </xdr:from>
    <xdr:to>
      <xdr:col>1</xdr:col>
      <xdr:colOff>3376629</xdr:colOff>
      <xdr:row>8</xdr:row>
      <xdr:rowOff>2230047</xdr:rowOff>
    </xdr:to>
    <xdr:sp macro="" textlink="">
      <xdr:nvSpPr>
        <xdr:cNvPr id="20" name="AutoShape 2">
          <a:extLst>
            <a:ext uri="{FF2B5EF4-FFF2-40B4-BE49-F238E27FC236}">
              <a16:creationId xmlns:a16="http://schemas.microsoft.com/office/drawing/2014/main" id="{1B9205B1-DAC5-4E71-9F68-AA63F7430604}"/>
            </a:ext>
          </a:extLst>
        </xdr:cNvPr>
        <xdr:cNvSpPr>
          <a:spLocks noChangeArrowheads="1"/>
        </xdr:cNvSpPr>
      </xdr:nvSpPr>
      <xdr:spPr bwMode="auto">
        <a:xfrm>
          <a:off x="1519522" y="2098301"/>
          <a:ext cx="0" cy="0"/>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1" i="0" u="none" strike="noStrike" kern="0" cap="none" spc="0" normalizeH="0" baseline="0" noProof="0">
              <a:ln>
                <a:noFill/>
              </a:ln>
              <a:solidFill>
                <a:schemeClr val="tx1">
                  <a:lumMod val="65000"/>
                  <a:lumOff val="35000"/>
                </a:schemeClr>
              </a:solidFill>
              <a:effectLst/>
              <a:uLnTx/>
              <a:uFillTx/>
              <a:latin typeface="Arial" panose="020B0604020202020204" pitchFamily="34" charset="0"/>
              <a:cs typeface="Arial" panose="020B0604020202020204" pitchFamily="34" charset="0"/>
            </a:rPr>
            <a:t>FIN</a:t>
          </a:r>
        </a:p>
      </xdr:txBody>
    </xdr:sp>
    <xdr:clientData/>
  </xdr:twoCellAnchor>
  <xdr:twoCellAnchor>
    <xdr:from>
      <xdr:col>1</xdr:col>
      <xdr:colOff>1514475</xdr:colOff>
      <xdr:row>8</xdr:row>
      <xdr:rowOff>1310993</xdr:rowOff>
    </xdr:from>
    <xdr:to>
      <xdr:col>1</xdr:col>
      <xdr:colOff>2278468</xdr:colOff>
      <xdr:row>8</xdr:row>
      <xdr:rowOff>1314450</xdr:rowOff>
    </xdr:to>
    <xdr:cxnSp macro="">
      <xdr:nvCxnSpPr>
        <xdr:cNvPr id="21" name="Conector: angular 20">
          <a:extLst>
            <a:ext uri="{FF2B5EF4-FFF2-40B4-BE49-F238E27FC236}">
              <a16:creationId xmlns:a16="http://schemas.microsoft.com/office/drawing/2014/main" id="{40DEFCF4-3A3A-4732-9929-7014A90BF955}"/>
            </a:ext>
          </a:extLst>
        </xdr:cNvPr>
        <xdr:cNvCxnSpPr>
          <a:stCxn id="11" idx="3"/>
          <a:endCxn id="19" idx="1"/>
        </xdr:cNvCxnSpPr>
      </xdr:nvCxnSpPr>
      <xdr:spPr>
        <a:xfrm flipV="1">
          <a:off x="1524000" y="2092043"/>
          <a:ext cx="1993" cy="345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3099425</xdr:colOff>
      <xdr:row>8</xdr:row>
      <xdr:rowOff>1585632</xdr:rowOff>
    </xdr:from>
    <xdr:to>
      <xdr:col>1</xdr:col>
      <xdr:colOff>3114826</xdr:colOff>
      <xdr:row>8</xdr:row>
      <xdr:rowOff>1974475</xdr:rowOff>
    </xdr:to>
    <xdr:cxnSp macro="">
      <xdr:nvCxnSpPr>
        <xdr:cNvPr id="22" name="Conector: angular 21">
          <a:extLst>
            <a:ext uri="{FF2B5EF4-FFF2-40B4-BE49-F238E27FC236}">
              <a16:creationId xmlns:a16="http://schemas.microsoft.com/office/drawing/2014/main" id="{FCA08466-E4FE-4703-911F-D472703F8592}"/>
            </a:ext>
          </a:extLst>
        </xdr:cNvPr>
        <xdr:cNvCxnSpPr>
          <a:stCxn id="19" idx="2"/>
          <a:endCxn id="20" idx="0"/>
        </xdr:cNvCxnSpPr>
      </xdr:nvCxnSpPr>
      <xdr:spPr>
        <a:xfrm rot="16200000" flipH="1">
          <a:off x="1526818" y="2100964"/>
          <a:ext cx="0"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1711138</xdr:colOff>
      <xdr:row>8</xdr:row>
      <xdr:rowOff>2961900</xdr:rowOff>
    </xdr:from>
    <xdr:to>
      <xdr:col>1</xdr:col>
      <xdr:colOff>2077025</xdr:colOff>
      <xdr:row>9</xdr:row>
      <xdr:rowOff>179100</xdr:rowOff>
    </xdr:to>
    <xdr:cxnSp macro="">
      <xdr:nvCxnSpPr>
        <xdr:cNvPr id="23" name="Conector: angular 22">
          <a:extLst>
            <a:ext uri="{FF2B5EF4-FFF2-40B4-BE49-F238E27FC236}">
              <a16:creationId xmlns:a16="http://schemas.microsoft.com/office/drawing/2014/main" id="{A91B66A2-D66C-4FEB-A347-E89544CC292B}"/>
            </a:ext>
          </a:extLst>
        </xdr:cNvPr>
        <xdr:cNvCxnSpPr>
          <a:stCxn id="14" idx="3"/>
          <a:endCxn id="4" idx="0"/>
        </xdr:cNvCxnSpPr>
      </xdr:nvCxnSpPr>
      <xdr:spPr>
        <a:xfrm>
          <a:off x="1520638" y="2095125"/>
          <a:ext cx="3937" cy="17947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1480297</xdr:colOff>
      <xdr:row>9</xdr:row>
      <xdr:rowOff>1106579</xdr:rowOff>
    </xdr:from>
    <xdr:to>
      <xdr:col>1</xdr:col>
      <xdr:colOff>2252382</xdr:colOff>
      <xdr:row>9</xdr:row>
      <xdr:rowOff>1697130</xdr:rowOff>
    </xdr:to>
    <xdr:sp macro="" textlink="">
      <xdr:nvSpPr>
        <xdr:cNvPr id="24" name="Diagrama de flujo: decisión 23">
          <a:extLst>
            <a:ext uri="{FF2B5EF4-FFF2-40B4-BE49-F238E27FC236}">
              <a16:creationId xmlns:a16="http://schemas.microsoft.com/office/drawing/2014/main" id="{3C2E7EEB-B9F7-4FA6-9BE8-35DD4FC9BDF3}"/>
            </a:ext>
          </a:extLst>
        </xdr:cNvPr>
        <xdr:cNvSpPr/>
      </xdr:nvSpPr>
      <xdr:spPr>
        <a:xfrm>
          <a:off x="1527922" y="2287679"/>
          <a:ext cx="560" cy="1"/>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800" b="0" i="0" u="none" strike="noStrike" kern="0" cap="none" spc="0" normalizeH="0" baseline="0">
              <a:ln>
                <a:noFill/>
              </a:ln>
              <a:solidFill>
                <a:sysClr val="windowText" lastClr="000000"/>
              </a:solidFill>
              <a:effectLst/>
              <a:uLnTx/>
              <a:uFillTx/>
              <a:latin typeface="Arial"/>
              <a:ea typeface="+mn-ea"/>
              <a:cs typeface="Arial"/>
            </a:rPr>
            <a:t>Aplica RFI?</a:t>
          </a:r>
        </a:p>
      </xdr:txBody>
    </xdr:sp>
    <xdr:clientData/>
  </xdr:twoCellAnchor>
  <xdr:twoCellAnchor>
    <xdr:from>
      <xdr:col>1</xdr:col>
      <xdr:colOff>2629211</xdr:colOff>
      <xdr:row>9</xdr:row>
      <xdr:rowOff>1110311</xdr:rowOff>
    </xdr:from>
    <xdr:to>
      <xdr:col>1</xdr:col>
      <xdr:colOff>3880599</xdr:colOff>
      <xdr:row>9</xdr:row>
      <xdr:rowOff>1703294</xdr:rowOff>
    </xdr:to>
    <xdr:sp macro="" textlink="">
      <xdr:nvSpPr>
        <xdr:cNvPr id="25" name="AutoShape 4">
          <a:extLst>
            <a:ext uri="{FF2B5EF4-FFF2-40B4-BE49-F238E27FC236}">
              <a16:creationId xmlns:a16="http://schemas.microsoft.com/office/drawing/2014/main" id="{2D673B1D-224F-4029-9EB9-96424B55F03A}"/>
            </a:ext>
          </a:extLst>
        </xdr:cNvPr>
        <xdr:cNvSpPr>
          <a:spLocks noChangeArrowheads="1"/>
        </xdr:cNvSpPr>
      </xdr:nvSpPr>
      <xdr:spPr bwMode="auto">
        <a:xfrm>
          <a:off x="1524311" y="2281886"/>
          <a:ext cx="3613" cy="2433"/>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Documentar y publicar RFI en la TVEC</a:t>
          </a:r>
        </a:p>
      </xdr:txBody>
    </xdr:sp>
    <xdr:clientData/>
  </xdr:twoCellAnchor>
  <xdr:twoCellAnchor>
    <xdr:from>
      <xdr:col>1</xdr:col>
      <xdr:colOff>1866340</xdr:colOff>
      <xdr:row>9</xdr:row>
      <xdr:rowOff>806824</xdr:rowOff>
    </xdr:from>
    <xdr:to>
      <xdr:col>1</xdr:col>
      <xdr:colOff>2077025</xdr:colOff>
      <xdr:row>9</xdr:row>
      <xdr:rowOff>1106580</xdr:rowOff>
    </xdr:to>
    <xdr:cxnSp macro="">
      <xdr:nvCxnSpPr>
        <xdr:cNvPr id="26" name="Conector: angular 25">
          <a:extLst>
            <a:ext uri="{FF2B5EF4-FFF2-40B4-BE49-F238E27FC236}">
              <a16:creationId xmlns:a16="http://schemas.microsoft.com/office/drawing/2014/main" id="{E1F75558-BDCB-4858-89EF-DA1EAB048637}"/>
            </a:ext>
          </a:extLst>
        </xdr:cNvPr>
        <xdr:cNvCxnSpPr>
          <a:stCxn id="4" idx="2"/>
          <a:endCxn id="24" idx="0"/>
        </xdr:cNvCxnSpPr>
      </xdr:nvCxnSpPr>
      <xdr:spPr>
        <a:xfrm rot="5400000">
          <a:off x="1521767" y="2284872"/>
          <a:ext cx="4481" cy="113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2252382</xdr:colOff>
      <xdr:row>9</xdr:row>
      <xdr:rowOff>1401855</xdr:rowOff>
    </xdr:from>
    <xdr:to>
      <xdr:col>1</xdr:col>
      <xdr:colOff>2629211</xdr:colOff>
      <xdr:row>9</xdr:row>
      <xdr:rowOff>1406803</xdr:rowOff>
    </xdr:to>
    <xdr:cxnSp macro="">
      <xdr:nvCxnSpPr>
        <xdr:cNvPr id="27" name="Conector: angular 26">
          <a:extLst>
            <a:ext uri="{FF2B5EF4-FFF2-40B4-BE49-F238E27FC236}">
              <a16:creationId xmlns:a16="http://schemas.microsoft.com/office/drawing/2014/main" id="{73547C52-2B72-4F1E-896E-E9E6CC3B2762}"/>
            </a:ext>
          </a:extLst>
        </xdr:cNvPr>
        <xdr:cNvCxnSpPr>
          <a:stCxn id="24" idx="3"/>
          <a:endCxn id="25" idx="1"/>
        </xdr:cNvCxnSpPr>
      </xdr:nvCxnSpPr>
      <xdr:spPr>
        <a:xfrm>
          <a:off x="1528482" y="2287680"/>
          <a:ext cx="0"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2229971</xdr:colOff>
      <xdr:row>9</xdr:row>
      <xdr:rowOff>1176617</xdr:rowOff>
    </xdr:from>
    <xdr:to>
      <xdr:col>1</xdr:col>
      <xdr:colOff>2572871</xdr:colOff>
      <xdr:row>9</xdr:row>
      <xdr:rowOff>1367117</xdr:rowOff>
    </xdr:to>
    <xdr:sp macro="" textlink="">
      <xdr:nvSpPr>
        <xdr:cNvPr id="28" name="Rectángulo 27">
          <a:extLst>
            <a:ext uri="{FF2B5EF4-FFF2-40B4-BE49-F238E27FC236}">
              <a16:creationId xmlns:a16="http://schemas.microsoft.com/office/drawing/2014/main" id="{304C02B3-67E8-4DC6-BAAD-0BDFD089C614}"/>
            </a:ext>
          </a:extLst>
        </xdr:cNvPr>
        <xdr:cNvSpPr/>
      </xdr:nvSpPr>
      <xdr:spPr>
        <a:xfrm>
          <a:off x="1525121" y="2281517"/>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Si</a:t>
          </a:r>
        </a:p>
      </xdr:txBody>
    </xdr:sp>
    <xdr:clientData/>
  </xdr:twoCellAnchor>
  <xdr:twoCellAnchor>
    <xdr:from>
      <xdr:col>1</xdr:col>
      <xdr:colOff>1535205</xdr:colOff>
      <xdr:row>9</xdr:row>
      <xdr:rowOff>1613646</xdr:rowOff>
    </xdr:from>
    <xdr:to>
      <xdr:col>1</xdr:col>
      <xdr:colOff>1935255</xdr:colOff>
      <xdr:row>9</xdr:row>
      <xdr:rowOff>1823196</xdr:rowOff>
    </xdr:to>
    <xdr:sp macro="" textlink="">
      <xdr:nvSpPr>
        <xdr:cNvPr id="29" name="Rectángulo 28">
          <a:extLst>
            <a:ext uri="{FF2B5EF4-FFF2-40B4-BE49-F238E27FC236}">
              <a16:creationId xmlns:a16="http://schemas.microsoft.com/office/drawing/2014/main" id="{C83CE564-249D-4BB6-AC37-31D3404E2C6D}"/>
            </a:ext>
          </a:extLst>
        </xdr:cNvPr>
        <xdr:cNvSpPr/>
      </xdr:nvSpPr>
      <xdr:spPr>
        <a:xfrm>
          <a:off x="1525680" y="2289921"/>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No</a:t>
          </a:r>
        </a:p>
      </xdr:txBody>
    </xdr:sp>
    <xdr:clientData/>
  </xdr:twoCellAnchor>
  <xdr:twoCellAnchor>
    <xdr:from>
      <xdr:col>1</xdr:col>
      <xdr:colOff>1235197</xdr:colOff>
      <xdr:row>9</xdr:row>
      <xdr:rowOff>1979887</xdr:rowOff>
    </xdr:from>
    <xdr:to>
      <xdr:col>1</xdr:col>
      <xdr:colOff>2486585</xdr:colOff>
      <xdr:row>9</xdr:row>
      <xdr:rowOff>2424392</xdr:rowOff>
    </xdr:to>
    <xdr:sp macro="" textlink="">
      <xdr:nvSpPr>
        <xdr:cNvPr id="30" name="AutoShape 4">
          <a:extLst>
            <a:ext uri="{FF2B5EF4-FFF2-40B4-BE49-F238E27FC236}">
              <a16:creationId xmlns:a16="http://schemas.microsoft.com/office/drawing/2014/main" id="{AFB1AE59-6B21-4A7D-B7C6-AA18145CAD81}"/>
            </a:ext>
          </a:extLst>
        </xdr:cNvPr>
        <xdr:cNvSpPr>
          <a:spLocks noChangeArrowheads="1"/>
        </xdr:cNvSpPr>
      </xdr:nvSpPr>
      <xdr:spPr bwMode="auto">
        <a:xfrm>
          <a:off x="1520947" y="2284687"/>
          <a:ext cx="3613"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Crear evento en la TVEC</a:t>
          </a:r>
        </a:p>
      </xdr:txBody>
    </xdr:sp>
    <xdr:clientData/>
  </xdr:twoCellAnchor>
  <xdr:twoCellAnchor>
    <xdr:from>
      <xdr:col>1</xdr:col>
      <xdr:colOff>2486585</xdr:colOff>
      <xdr:row>9</xdr:row>
      <xdr:rowOff>1703294</xdr:rowOff>
    </xdr:from>
    <xdr:to>
      <xdr:col>1</xdr:col>
      <xdr:colOff>3254905</xdr:colOff>
      <xdr:row>9</xdr:row>
      <xdr:rowOff>2202140</xdr:rowOff>
    </xdr:to>
    <xdr:cxnSp macro="">
      <xdr:nvCxnSpPr>
        <xdr:cNvPr id="31" name="Conector: angular 30">
          <a:extLst>
            <a:ext uri="{FF2B5EF4-FFF2-40B4-BE49-F238E27FC236}">
              <a16:creationId xmlns:a16="http://schemas.microsoft.com/office/drawing/2014/main" id="{E35B7AD6-8468-4317-934A-7203187F7F98}"/>
            </a:ext>
          </a:extLst>
        </xdr:cNvPr>
        <xdr:cNvCxnSpPr>
          <a:stCxn id="25" idx="2"/>
          <a:endCxn id="30" idx="3"/>
        </xdr:cNvCxnSpPr>
      </xdr:nvCxnSpPr>
      <xdr:spPr>
        <a:xfrm rot="5400000">
          <a:off x="1521186" y="2287693"/>
          <a:ext cx="3544" cy="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1860892</xdr:colOff>
      <xdr:row>9</xdr:row>
      <xdr:rowOff>1697130</xdr:rowOff>
    </xdr:from>
    <xdr:to>
      <xdr:col>1</xdr:col>
      <xdr:colOff>1866341</xdr:colOff>
      <xdr:row>9</xdr:row>
      <xdr:rowOff>1979887</xdr:rowOff>
    </xdr:to>
    <xdr:cxnSp macro="">
      <xdr:nvCxnSpPr>
        <xdr:cNvPr id="32" name="Conector: angular 31">
          <a:extLst>
            <a:ext uri="{FF2B5EF4-FFF2-40B4-BE49-F238E27FC236}">
              <a16:creationId xmlns:a16="http://schemas.microsoft.com/office/drawing/2014/main" id="{5104221E-1073-4A8E-8F6B-55DCE025C7F8}"/>
            </a:ext>
          </a:extLst>
        </xdr:cNvPr>
        <xdr:cNvCxnSpPr>
          <a:stCxn id="24" idx="2"/>
          <a:endCxn id="30" idx="0"/>
        </xdr:cNvCxnSpPr>
      </xdr:nvCxnSpPr>
      <xdr:spPr>
        <a:xfrm rot="5400000">
          <a:off x="1526974" y="2288223"/>
          <a:ext cx="0" cy="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1860890</xdr:colOff>
      <xdr:row>9</xdr:row>
      <xdr:rowOff>2424392</xdr:rowOff>
    </xdr:from>
    <xdr:to>
      <xdr:col>1</xdr:col>
      <xdr:colOff>1869621</xdr:colOff>
      <xdr:row>10</xdr:row>
      <xdr:rowOff>129198</xdr:rowOff>
    </xdr:to>
    <xdr:cxnSp macro="">
      <xdr:nvCxnSpPr>
        <xdr:cNvPr id="33" name="Conector: angular 32">
          <a:extLst>
            <a:ext uri="{FF2B5EF4-FFF2-40B4-BE49-F238E27FC236}">
              <a16:creationId xmlns:a16="http://schemas.microsoft.com/office/drawing/2014/main" id="{3121A587-57A6-4F7B-B370-6E6FEA763183}"/>
            </a:ext>
          </a:extLst>
        </xdr:cNvPr>
        <xdr:cNvCxnSpPr>
          <a:stCxn id="30" idx="2"/>
          <a:endCxn id="5" idx="0"/>
        </xdr:cNvCxnSpPr>
      </xdr:nvCxnSpPr>
      <xdr:spPr>
        <a:xfrm rot="16200000" flipH="1">
          <a:off x="1460277" y="2348755"/>
          <a:ext cx="133681"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986118</xdr:colOff>
      <xdr:row>10</xdr:row>
      <xdr:rowOff>818028</xdr:rowOff>
    </xdr:from>
    <xdr:to>
      <xdr:col>1</xdr:col>
      <xdr:colOff>2767853</xdr:colOff>
      <xdr:row>10</xdr:row>
      <xdr:rowOff>1283580</xdr:rowOff>
    </xdr:to>
    <xdr:sp macro="" textlink="">
      <xdr:nvSpPr>
        <xdr:cNvPr id="34" name="AutoShape 4">
          <a:extLst>
            <a:ext uri="{FF2B5EF4-FFF2-40B4-BE49-F238E27FC236}">
              <a16:creationId xmlns:a16="http://schemas.microsoft.com/office/drawing/2014/main" id="{FB28781E-C972-4A27-BA61-694C42F9CA7D}"/>
            </a:ext>
          </a:extLst>
        </xdr:cNvPr>
        <xdr:cNvSpPr>
          <a:spLocks noChangeArrowheads="1"/>
        </xdr:cNvSpPr>
      </xdr:nvSpPr>
      <xdr:spPr bwMode="auto">
        <a:xfrm>
          <a:off x="1519518" y="2475378"/>
          <a:ext cx="560"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Seleccionar la plantilla y el plazo para el AMP o IAD</a:t>
          </a:r>
        </a:p>
      </xdr:txBody>
    </xdr:sp>
    <xdr:clientData/>
  </xdr:twoCellAnchor>
  <xdr:twoCellAnchor>
    <xdr:from>
      <xdr:col>1</xdr:col>
      <xdr:colOff>1869622</xdr:colOff>
      <xdr:row>10</xdr:row>
      <xdr:rowOff>616324</xdr:rowOff>
    </xdr:from>
    <xdr:to>
      <xdr:col>1</xdr:col>
      <xdr:colOff>1876986</xdr:colOff>
      <xdr:row>10</xdr:row>
      <xdr:rowOff>818028</xdr:rowOff>
    </xdr:to>
    <xdr:cxnSp macro="">
      <xdr:nvCxnSpPr>
        <xdr:cNvPr id="35" name="Conector: angular 34">
          <a:extLst>
            <a:ext uri="{FF2B5EF4-FFF2-40B4-BE49-F238E27FC236}">
              <a16:creationId xmlns:a16="http://schemas.microsoft.com/office/drawing/2014/main" id="{ACE6AEBD-1AAF-44CC-86B7-7978B4227F54}"/>
            </a:ext>
          </a:extLst>
        </xdr:cNvPr>
        <xdr:cNvCxnSpPr>
          <a:stCxn id="5" idx="2"/>
          <a:endCxn id="34" idx="0"/>
        </xdr:cNvCxnSpPr>
      </xdr:nvCxnSpPr>
      <xdr:spPr>
        <a:xfrm rot="16200000" flipH="1">
          <a:off x="1524803" y="2475618"/>
          <a:ext cx="1677"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1109382</xdr:colOff>
      <xdr:row>10</xdr:row>
      <xdr:rowOff>1613650</xdr:rowOff>
    </xdr:from>
    <xdr:to>
      <xdr:col>1</xdr:col>
      <xdr:colOff>2039471</xdr:colOff>
      <xdr:row>10</xdr:row>
      <xdr:rowOff>2431678</xdr:rowOff>
    </xdr:to>
    <xdr:sp macro="" textlink="">
      <xdr:nvSpPr>
        <xdr:cNvPr id="36" name="Diagrama de flujo: decisión 35">
          <a:extLst>
            <a:ext uri="{FF2B5EF4-FFF2-40B4-BE49-F238E27FC236}">
              <a16:creationId xmlns:a16="http://schemas.microsoft.com/office/drawing/2014/main" id="{B6F4FBF3-0F75-4756-86A5-707D8FDBB060}"/>
            </a:ext>
          </a:extLst>
        </xdr:cNvPr>
        <xdr:cNvSpPr/>
      </xdr:nvSpPr>
      <xdr:spPr>
        <a:xfrm>
          <a:off x="1528482" y="2480425"/>
          <a:ext cx="0" cy="0"/>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800" b="0" i="0" u="none" strike="noStrike" kern="0" cap="none" spc="0" normalizeH="0" baseline="0">
              <a:ln>
                <a:noFill/>
              </a:ln>
              <a:solidFill>
                <a:sysClr val="windowText" lastClr="000000"/>
              </a:solidFill>
              <a:effectLst/>
              <a:uLnTx/>
              <a:uFillTx/>
              <a:latin typeface="Arial"/>
              <a:ea typeface="+mn-ea"/>
              <a:cs typeface="Arial"/>
            </a:rPr>
            <a:t>Existen observaciones?</a:t>
          </a:r>
        </a:p>
      </xdr:txBody>
    </xdr:sp>
    <xdr:clientData/>
  </xdr:twoCellAnchor>
  <xdr:twoCellAnchor>
    <xdr:from>
      <xdr:col>1</xdr:col>
      <xdr:colOff>1015254</xdr:colOff>
      <xdr:row>10</xdr:row>
      <xdr:rowOff>2707343</xdr:rowOff>
    </xdr:from>
    <xdr:to>
      <xdr:col>1</xdr:col>
      <xdr:colOff>2140324</xdr:colOff>
      <xdr:row>10</xdr:row>
      <xdr:rowOff>3137648</xdr:rowOff>
    </xdr:to>
    <xdr:sp macro="" textlink="">
      <xdr:nvSpPr>
        <xdr:cNvPr id="37" name="AutoShape 4">
          <a:extLst>
            <a:ext uri="{FF2B5EF4-FFF2-40B4-BE49-F238E27FC236}">
              <a16:creationId xmlns:a16="http://schemas.microsoft.com/office/drawing/2014/main" id="{FB73BB9C-9D53-4C77-AB52-99FED88E64AD}"/>
            </a:ext>
          </a:extLst>
        </xdr:cNvPr>
        <xdr:cNvSpPr>
          <a:spLocks noChangeArrowheads="1"/>
        </xdr:cNvSpPr>
      </xdr:nvSpPr>
      <xdr:spPr bwMode="auto">
        <a:xfrm>
          <a:off x="1520079" y="2478743"/>
          <a:ext cx="1120" cy="168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Presentar ofertas</a:t>
          </a:r>
        </a:p>
      </xdr:txBody>
    </xdr:sp>
    <xdr:clientData/>
  </xdr:twoCellAnchor>
  <xdr:twoCellAnchor>
    <xdr:from>
      <xdr:col>1</xdr:col>
      <xdr:colOff>2554942</xdr:colOff>
      <xdr:row>10</xdr:row>
      <xdr:rowOff>1739155</xdr:rowOff>
    </xdr:from>
    <xdr:to>
      <xdr:col>1</xdr:col>
      <xdr:colOff>3832413</xdr:colOff>
      <xdr:row>10</xdr:row>
      <xdr:rowOff>2308413</xdr:rowOff>
    </xdr:to>
    <xdr:sp macro="" textlink="">
      <xdr:nvSpPr>
        <xdr:cNvPr id="38" name="AutoShape 4">
          <a:extLst>
            <a:ext uri="{FF2B5EF4-FFF2-40B4-BE49-F238E27FC236}">
              <a16:creationId xmlns:a16="http://schemas.microsoft.com/office/drawing/2014/main" id="{3E24EF91-E818-4811-A7CC-9B174D12E272}"/>
            </a:ext>
          </a:extLst>
        </xdr:cNvPr>
        <xdr:cNvSpPr>
          <a:spLocks noChangeArrowheads="1"/>
        </xdr:cNvSpPr>
      </xdr:nvSpPr>
      <xdr:spPr bwMode="auto">
        <a:xfrm>
          <a:off x="1526242" y="2472580"/>
          <a:ext cx="1121" cy="7283"/>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Resolver observaciones en los plazos</a:t>
          </a:r>
        </a:p>
      </xdr:txBody>
    </xdr:sp>
    <xdr:clientData/>
  </xdr:twoCellAnchor>
  <xdr:twoCellAnchor>
    <xdr:from>
      <xdr:col>1</xdr:col>
      <xdr:colOff>1574427</xdr:colOff>
      <xdr:row>10</xdr:row>
      <xdr:rowOff>1283581</xdr:rowOff>
    </xdr:from>
    <xdr:to>
      <xdr:col>1</xdr:col>
      <xdr:colOff>1876986</xdr:colOff>
      <xdr:row>10</xdr:row>
      <xdr:rowOff>1613651</xdr:rowOff>
    </xdr:to>
    <xdr:cxnSp macro="">
      <xdr:nvCxnSpPr>
        <xdr:cNvPr id="39" name="Conector: angular 38">
          <a:extLst>
            <a:ext uri="{FF2B5EF4-FFF2-40B4-BE49-F238E27FC236}">
              <a16:creationId xmlns:a16="http://schemas.microsoft.com/office/drawing/2014/main" id="{3E6E658D-8BAF-4339-8ED7-1657EB3D3C6C}"/>
            </a:ext>
          </a:extLst>
        </xdr:cNvPr>
        <xdr:cNvCxnSpPr>
          <a:stCxn id="34" idx="2"/>
          <a:endCxn id="36" idx="0"/>
        </xdr:cNvCxnSpPr>
      </xdr:nvCxnSpPr>
      <xdr:spPr>
        <a:xfrm rot="5400000">
          <a:off x="1522573" y="2478435"/>
          <a:ext cx="6218"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1574428</xdr:colOff>
      <xdr:row>10</xdr:row>
      <xdr:rowOff>2431677</xdr:rowOff>
    </xdr:from>
    <xdr:to>
      <xdr:col>1</xdr:col>
      <xdr:colOff>1577790</xdr:colOff>
      <xdr:row>10</xdr:row>
      <xdr:rowOff>2707342</xdr:rowOff>
    </xdr:to>
    <xdr:cxnSp macro="">
      <xdr:nvCxnSpPr>
        <xdr:cNvPr id="40" name="Conector: angular 39">
          <a:extLst>
            <a:ext uri="{FF2B5EF4-FFF2-40B4-BE49-F238E27FC236}">
              <a16:creationId xmlns:a16="http://schemas.microsoft.com/office/drawing/2014/main" id="{42D7FCB9-C64E-4E56-A7C5-C8F54F0C30D3}"/>
            </a:ext>
          </a:extLst>
        </xdr:cNvPr>
        <xdr:cNvCxnSpPr>
          <a:stCxn id="36" idx="2"/>
          <a:endCxn id="37" idx="0"/>
        </xdr:cNvCxnSpPr>
      </xdr:nvCxnSpPr>
      <xdr:spPr>
        <a:xfrm rot="16200000" flipH="1">
          <a:off x="1524003" y="2482102"/>
          <a:ext cx="0" cy="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2039471</xdr:colOff>
      <xdr:row>10</xdr:row>
      <xdr:rowOff>2022664</xdr:rowOff>
    </xdr:from>
    <xdr:to>
      <xdr:col>1</xdr:col>
      <xdr:colOff>2554942</xdr:colOff>
      <xdr:row>10</xdr:row>
      <xdr:rowOff>2023784</xdr:rowOff>
    </xdr:to>
    <xdr:cxnSp macro="">
      <xdr:nvCxnSpPr>
        <xdr:cNvPr id="41" name="Conector: angular 40">
          <a:extLst>
            <a:ext uri="{FF2B5EF4-FFF2-40B4-BE49-F238E27FC236}">
              <a16:creationId xmlns:a16="http://schemas.microsoft.com/office/drawing/2014/main" id="{BF2DB64A-F527-4F97-AE62-608C1ABCFBF2}"/>
            </a:ext>
          </a:extLst>
        </xdr:cNvPr>
        <xdr:cNvCxnSpPr>
          <a:stCxn id="36" idx="3"/>
          <a:endCxn id="38" idx="1"/>
        </xdr:cNvCxnSpPr>
      </xdr:nvCxnSpPr>
      <xdr:spPr>
        <a:xfrm>
          <a:off x="1525121" y="2479864"/>
          <a:ext cx="1121" cy="112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2140325</xdr:colOff>
      <xdr:row>10</xdr:row>
      <xdr:rowOff>2308412</xdr:rowOff>
    </xdr:from>
    <xdr:to>
      <xdr:col>1</xdr:col>
      <xdr:colOff>3193679</xdr:colOff>
      <xdr:row>10</xdr:row>
      <xdr:rowOff>2922495</xdr:rowOff>
    </xdr:to>
    <xdr:cxnSp macro="">
      <xdr:nvCxnSpPr>
        <xdr:cNvPr id="42" name="Conector: angular 41">
          <a:extLst>
            <a:ext uri="{FF2B5EF4-FFF2-40B4-BE49-F238E27FC236}">
              <a16:creationId xmlns:a16="http://schemas.microsoft.com/office/drawing/2014/main" id="{2257283F-8F6C-4BE2-8256-7BF8E21C7678}"/>
            </a:ext>
          </a:extLst>
        </xdr:cNvPr>
        <xdr:cNvCxnSpPr>
          <a:stCxn id="38" idx="2"/>
          <a:endCxn id="37" idx="3"/>
        </xdr:cNvCxnSpPr>
      </xdr:nvCxnSpPr>
      <xdr:spPr>
        <a:xfrm rot="5400000">
          <a:off x="1526523" y="2474539"/>
          <a:ext cx="0" cy="560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2091019</xdr:colOff>
      <xdr:row>10</xdr:row>
      <xdr:rowOff>1743640</xdr:rowOff>
    </xdr:from>
    <xdr:to>
      <xdr:col>1</xdr:col>
      <xdr:colOff>2433919</xdr:colOff>
      <xdr:row>10</xdr:row>
      <xdr:rowOff>1934140</xdr:rowOff>
    </xdr:to>
    <xdr:sp macro="" textlink="">
      <xdr:nvSpPr>
        <xdr:cNvPr id="43" name="Rectángulo 42">
          <a:extLst>
            <a:ext uri="{FF2B5EF4-FFF2-40B4-BE49-F238E27FC236}">
              <a16:creationId xmlns:a16="http://schemas.microsoft.com/office/drawing/2014/main" id="{453616F6-E53E-4597-8B5F-D3C9B61CFB48}"/>
            </a:ext>
          </a:extLst>
        </xdr:cNvPr>
        <xdr:cNvSpPr/>
      </xdr:nvSpPr>
      <xdr:spPr>
        <a:xfrm>
          <a:off x="1519519" y="2477065"/>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Si</a:t>
          </a:r>
        </a:p>
      </xdr:txBody>
    </xdr:sp>
    <xdr:clientData/>
  </xdr:twoCellAnchor>
  <xdr:twoCellAnchor>
    <xdr:from>
      <xdr:col>1</xdr:col>
      <xdr:colOff>1295400</xdr:colOff>
      <xdr:row>10</xdr:row>
      <xdr:rowOff>2371169</xdr:rowOff>
    </xdr:from>
    <xdr:to>
      <xdr:col>1</xdr:col>
      <xdr:colOff>1695450</xdr:colOff>
      <xdr:row>10</xdr:row>
      <xdr:rowOff>2580719</xdr:rowOff>
    </xdr:to>
    <xdr:sp macro="" textlink="">
      <xdr:nvSpPr>
        <xdr:cNvPr id="44" name="Rectángulo 43">
          <a:extLst>
            <a:ext uri="{FF2B5EF4-FFF2-40B4-BE49-F238E27FC236}">
              <a16:creationId xmlns:a16="http://schemas.microsoft.com/office/drawing/2014/main" id="{51C8DC60-DB99-43CE-AA14-4BB120A4E726}"/>
            </a:ext>
          </a:extLst>
        </xdr:cNvPr>
        <xdr:cNvSpPr/>
      </xdr:nvSpPr>
      <xdr:spPr>
        <a:xfrm>
          <a:off x="1524000" y="2475944"/>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No</a:t>
          </a:r>
        </a:p>
      </xdr:txBody>
    </xdr:sp>
    <xdr:clientData/>
  </xdr:twoCellAnchor>
  <xdr:twoCellAnchor>
    <xdr:from>
      <xdr:col>1</xdr:col>
      <xdr:colOff>824754</xdr:colOff>
      <xdr:row>11</xdr:row>
      <xdr:rowOff>255495</xdr:rowOff>
    </xdr:from>
    <xdr:to>
      <xdr:col>1</xdr:col>
      <xdr:colOff>2913530</xdr:colOff>
      <xdr:row>11</xdr:row>
      <xdr:rowOff>824753</xdr:rowOff>
    </xdr:to>
    <xdr:sp macro="" textlink="">
      <xdr:nvSpPr>
        <xdr:cNvPr id="45" name="AutoShape 4">
          <a:extLst>
            <a:ext uri="{FF2B5EF4-FFF2-40B4-BE49-F238E27FC236}">
              <a16:creationId xmlns:a16="http://schemas.microsoft.com/office/drawing/2014/main" id="{B3ADDF22-B94D-4A36-BD19-65C20C1922D2}"/>
            </a:ext>
          </a:extLst>
        </xdr:cNvPr>
        <xdr:cNvSpPr>
          <a:spLocks noChangeArrowheads="1"/>
        </xdr:cNvSpPr>
      </xdr:nvSpPr>
      <xdr:spPr bwMode="auto">
        <a:xfrm>
          <a:off x="1520079" y="2665320"/>
          <a:ext cx="2801"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Verificar si la oferta del proveedor con menor valor  se configura como precios artificialmente bajos (PAB)</a:t>
          </a:r>
        </a:p>
      </xdr:txBody>
    </xdr:sp>
    <xdr:clientData/>
  </xdr:twoCellAnchor>
  <xdr:twoCellAnchor>
    <xdr:from>
      <xdr:col>1</xdr:col>
      <xdr:colOff>1577788</xdr:colOff>
      <xdr:row>10</xdr:row>
      <xdr:rowOff>3137648</xdr:rowOff>
    </xdr:from>
    <xdr:to>
      <xdr:col>1</xdr:col>
      <xdr:colOff>1869141</xdr:colOff>
      <xdr:row>11</xdr:row>
      <xdr:rowOff>255495</xdr:rowOff>
    </xdr:to>
    <xdr:cxnSp macro="">
      <xdr:nvCxnSpPr>
        <xdr:cNvPr id="46" name="Conector: angular 45">
          <a:extLst>
            <a:ext uri="{FF2B5EF4-FFF2-40B4-BE49-F238E27FC236}">
              <a16:creationId xmlns:a16="http://schemas.microsoft.com/office/drawing/2014/main" id="{747251D4-73EA-4BBD-9E2C-E12AB653575F}"/>
            </a:ext>
          </a:extLst>
        </xdr:cNvPr>
        <xdr:cNvCxnSpPr>
          <a:stCxn id="37" idx="2"/>
          <a:endCxn id="45" idx="0"/>
        </xdr:cNvCxnSpPr>
      </xdr:nvCxnSpPr>
      <xdr:spPr>
        <a:xfrm rot="16200000" flipH="1">
          <a:off x="1430991" y="2570070"/>
          <a:ext cx="184897" cy="5603"/>
        </a:xfrm>
        <a:prstGeom prst="bentConnector3">
          <a:avLst>
            <a:gd name="adj1" fmla="val 3841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885266</xdr:colOff>
      <xdr:row>11</xdr:row>
      <xdr:rowOff>1120588</xdr:rowOff>
    </xdr:from>
    <xdr:to>
      <xdr:col>1</xdr:col>
      <xdr:colOff>1815355</xdr:colOff>
      <xdr:row>11</xdr:row>
      <xdr:rowOff>1938616</xdr:rowOff>
    </xdr:to>
    <xdr:sp macro="" textlink="">
      <xdr:nvSpPr>
        <xdr:cNvPr id="47" name="Diagrama de flujo: decisión 46">
          <a:extLst>
            <a:ext uri="{FF2B5EF4-FFF2-40B4-BE49-F238E27FC236}">
              <a16:creationId xmlns:a16="http://schemas.microsoft.com/office/drawing/2014/main" id="{015B7BA2-CE9C-4766-BA8E-D99E122119EA}"/>
            </a:ext>
          </a:extLst>
        </xdr:cNvPr>
        <xdr:cNvSpPr/>
      </xdr:nvSpPr>
      <xdr:spPr>
        <a:xfrm>
          <a:off x="1523441" y="2663638"/>
          <a:ext cx="0" cy="0"/>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800" b="0" i="0" u="none" strike="noStrike" kern="0" cap="none" spc="0" normalizeH="0" baseline="0" noProof="0">
              <a:ln>
                <a:noFill/>
              </a:ln>
              <a:solidFill>
                <a:sysClr val="windowText" lastClr="000000">
                  <a:lumMod val="65000"/>
                  <a:lumOff val="35000"/>
                </a:sysClr>
              </a:solidFill>
              <a:effectLst/>
              <a:uLnTx/>
              <a:uFillTx/>
              <a:latin typeface="Arial"/>
              <a:ea typeface="+mn-ea"/>
              <a:cs typeface="Arial"/>
            </a:rPr>
            <a:t>La oferta es PAB?</a:t>
          </a:r>
        </a:p>
      </xdr:txBody>
    </xdr:sp>
    <xdr:clientData/>
  </xdr:twoCellAnchor>
  <xdr:twoCellAnchor>
    <xdr:from>
      <xdr:col>1</xdr:col>
      <xdr:colOff>2359959</xdr:colOff>
      <xdr:row>11</xdr:row>
      <xdr:rowOff>1241612</xdr:rowOff>
    </xdr:from>
    <xdr:to>
      <xdr:col>1</xdr:col>
      <xdr:colOff>3637430</xdr:colOff>
      <xdr:row>11</xdr:row>
      <xdr:rowOff>1810870</xdr:rowOff>
    </xdr:to>
    <xdr:sp macro="" textlink="">
      <xdr:nvSpPr>
        <xdr:cNvPr id="48" name="AutoShape 4">
          <a:extLst>
            <a:ext uri="{FF2B5EF4-FFF2-40B4-BE49-F238E27FC236}">
              <a16:creationId xmlns:a16="http://schemas.microsoft.com/office/drawing/2014/main" id="{BD48FDA0-0963-4BA4-AAFF-480FC80236EE}"/>
            </a:ext>
          </a:extLst>
        </xdr:cNvPr>
        <xdr:cNvSpPr>
          <a:spLocks noChangeArrowheads="1"/>
        </xdr:cNvSpPr>
      </xdr:nvSpPr>
      <xdr:spPr bwMode="auto">
        <a:xfrm>
          <a:off x="1521759" y="2670362"/>
          <a:ext cx="1121"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Justificar formalmente los PAB</a:t>
          </a:r>
        </a:p>
      </xdr:txBody>
    </xdr:sp>
    <xdr:clientData/>
  </xdr:twoCellAnchor>
  <xdr:twoCellAnchor>
    <xdr:from>
      <xdr:col>1</xdr:col>
      <xdr:colOff>663389</xdr:colOff>
      <xdr:row>11</xdr:row>
      <xdr:rowOff>2212043</xdr:rowOff>
    </xdr:from>
    <xdr:to>
      <xdr:col>1</xdr:col>
      <xdr:colOff>2039470</xdr:colOff>
      <xdr:row>11</xdr:row>
      <xdr:rowOff>2835088</xdr:rowOff>
    </xdr:to>
    <xdr:sp macro="" textlink="">
      <xdr:nvSpPr>
        <xdr:cNvPr id="49" name="AutoShape 4">
          <a:extLst>
            <a:ext uri="{FF2B5EF4-FFF2-40B4-BE49-F238E27FC236}">
              <a16:creationId xmlns:a16="http://schemas.microsoft.com/office/drawing/2014/main" id="{748AC913-60BA-480B-B6C4-EF3DD8ECA29D}"/>
            </a:ext>
          </a:extLst>
        </xdr:cNvPr>
        <xdr:cNvSpPr>
          <a:spLocks noChangeArrowheads="1"/>
        </xdr:cNvSpPr>
      </xdr:nvSpPr>
      <xdr:spPr bwMode="auto">
        <a:xfrm>
          <a:off x="1425389" y="2669243"/>
          <a:ext cx="99731"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s-CO" sz="1000" b="0" i="0" baseline="0">
              <a:solidFill>
                <a:sysClr val="windowText" lastClr="000000"/>
              </a:solidFill>
              <a:effectLst/>
              <a:latin typeface="+mn-lt"/>
              <a:ea typeface="+mn-ea"/>
              <a:cs typeface="+mn-cs"/>
            </a:rPr>
            <a:t>Realizar informe detallado con todo el proceso de generación de la orden de compra</a:t>
          </a:r>
          <a:endParaRPr kumimoji="0" lang="es-CO" sz="1000" b="0" i="0" u="none" strike="noStrike" kern="0" cap="none" spc="0" normalizeH="0" baseline="0" noProof="0">
            <a:ln>
              <a:noFill/>
            </a:ln>
            <a:solidFill>
              <a:sysClr val="windowText" lastClr="000000"/>
            </a:solidFill>
            <a:effectLst/>
            <a:uLnTx/>
            <a:uFillTx/>
            <a:latin typeface="Arial"/>
            <a:ea typeface="+mn-ea"/>
            <a:cs typeface="Arial"/>
          </a:endParaRPr>
        </a:p>
      </xdr:txBody>
    </xdr:sp>
    <xdr:clientData/>
  </xdr:twoCellAnchor>
  <xdr:twoCellAnchor>
    <xdr:from>
      <xdr:col>1</xdr:col>
      <xdr:colOff>1350312</xdr:colOff>
      <xdr:row>11</xdr:row>
      <xdr:rowOff>824753</xdr:rowOff>
    </xdr:from>
    <xdr:to>
      <xdr:col>1</xdr:col>
      <xdr:colOff>1869143</xdr:colOff>
      <xdr:row>11</xdr:row>
      <xdr:rowOff>1120588</xdr:rowOff>
    </xdr:to>
    <xdr:cxnSp macro="">
      <xdr:nvCxnSpPr>
        <xdr:cNvPr id="50" name="Conector: angular 49">
          <a:extLst>
            <a:ext uri="{FF2B5EF4-FFF2-40B4-BE49-F238E27FC236}">
              <a16:creationId xmlns:a16="http://schemas.microsoft.com/office/drawing/2014/main" id="{BBADD1AC-7D91-4A1F-A1F5-EB09D3124140}"/>
            </a:ext>
          </a:extLst>
        </xdr:cNvPr>
        <xdr:cNvCxnSpPr>
          <a:stCxn id="45" idx="2"/>
          <a:endCxn id="47" idx="0"/>
        </xdr:cNvCxnSpPr>
      </xdr:nvCxnSpPr>
      <xdr:spPr>
        <a:xfrm rot="5400000">
          <a:off x="1523723" y="2661117"/>
          <a:ext cx="560" cy="448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1815355</xdr:colOff>
      <xdr:row>11</xdr:row>
      <xdr:rowOff>1526241</xdr:rowOff>
    </xdr:from>
    <xdr:to>
      <xdr:col>1</xdr:col>
      <xdr:colOff>2359959</xdr:colOff>
      <xdr:row>11</xdr:row>
      <xdr:rowOff>1529602</xdr:rowOff>
    </xdr:to>
    <xdr:cxnSp macro="">
      <xdr:nvCxnSpPr>
        <xdr:cNvPr id="51" name="Conector: angular 50">
          <a:extLst>
            <a:ext uri="{FF2B5EF4-FFF2-40B4-BE49-F238E27FC236}">
              <a16:creationId xmlns:a16="http://schemas.microsoft.com/office/drawing/2014/main" id="{DAB15CD2-6B64-4935-A3C1-7C77D8140A72}"/>
            </a:ext>
          </a:extLst>
        </xdr:cNvPr>
        <xdr:cNvCxnSpPr>
          <a:stCxn id="47" idx="3"/>
          <a:endCxn id="48" idx="1"/>
        </xdr:cNvCxnSpPr>
      </xdr:nvCxnSpPr>
      <xdr:spPr>
        <a:xfrm flipV="1">
          <a:off x="1520080" y="2669241"/>
          <a:ext cx="1679"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2039470</xdr:colOff>
      <xdr:row>11</xdr:row>
      <xdr:rowOff>1810871</xdr:rowOff>
    </xdr:from>
    <xdr:to>
      <xdr:col>1</xdr:col>
      <xdr:colOff>2998695</xdr:colOff>
      <xdr:row>11</xdr:row>
      <xdr:rowOff>2523567</xdr:rowOff>
    </xdr:to>
    <xdr:cxnSp macro="">
      <xdr:nvCxnSpPr>
        <xdr:cNvPr id="52" name="Conector: angular 51">
          <a:extLst>
            <a:ext uri="{FF2B5EF4-FFF2-40B4-BE49-F238E27FC236}">
              <a16:creationId xmlns:a16="http://schemas.microsoft.com/office/drawing/2014/main" id="{8D17CC1C-CA41-4DB5-A207-F8196637E0BA}"/>
            </a:ext>
          </a:extLst>
        </xdr:cNvPr>
        <xdr:cNvCxnSpPr>
          <a:stCxn id="48" idx="2"/>
          <a:endCxn id="49" idx="3"/>
        </xdr:cNvCxnSpPr>
      </xdr:nvCxnSpPr>
      <xdr:spPr>
        <a:xfrm rot="5400000">
          <a:off x="1524558" y="2668683"/>
          <a:ext cx="0" cy="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1350311</xdr:colOff>
      <xdr:row>11</xdr:row>
      <xdr:rowOff>1938615</xdr:rowOff>
    </xdr:from>
    <xdr:to>
      <xdr:col>1</xdr:col>
      <xdr:colOff>1351430</xdr:colOff>
      <xdr:row>11</xdr:row>
      <xdr:rowOff>2212042</xdr:rowOff>
    </xdr:to>
    <xdr:cxnSp macro="">
      <xdr:nvCxnSpPr>
        <xdr:cNvPr id="53" name="Conector: angular 52">
          <a:extLst>
            <a:ext uri="{FF2B5EF4-FFF2-40B4-BE49-F238E27FC236}">
              <a16:creationId xmlns:a16="http://schemas.microsoft.com/office/drawing/2014/main" id="{2BFF16A2-4AB2-4493-A005-4EA94133FF05}"/>
            </a:ext>
          </a:extLst>
        </xdr:cNvPr>
        <xdr:cNvCxnSpPr>
          <a:stCxn id="47" idx="2"/>
          <a:endCxn id="49" idx="0"/>
        </xdr:cNvCxnSpPr>
      </xdr:nvCxnSpPr>
      <xdr:spPr>
        <a:xfrm rot="16200000" flipH="1">
          <a:off x="1518957" y="2665319"/>
          <a:ext cx="6727" cy="111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1884831</xdr:colOff>
      <xdr:row>11</xdr:row>
      <xdr:rowOff>1302127</xdr:rowOff>
    </xdr:from>
    <xdr:to>
      <xdr:col>1</xdr:col>
      <xdr:colOff>2227731</xdr:colOff>
      <xdr:row>11</xdr:row>
      <xdr:rowOff>1492627</xdr:rowOff>
    </xdr:to>
    <xdr:sp macro="" textlink="">
      <xdr:nvSpPr>
        <xdr:cNvPr id="54" name="Rectángulo 53">
          <a:extLst>
            <a:ext uri="{FF2B5EF4-FFF2-40B4-BE49-F238E27FC236}">
              <a16:creationId xmlns:a16="http://schemas.microsoft.com/office/drawing/2014/main" id="{EC0558F6-CABF-4A61-9DD8-57461FFFE83B}"/>
            </a:ext>
          </a:extLst>
        </xdr:cNvPr>
        <xdr:cNvSpPr/>
      </xdr:nvSpPr>
      <xdr:spPr>
        <a:xfrm>
          <a:off x="1522881" y="2664202"/>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Si</a:t>
          </a:r>
        </a:p>
      </xdr:txBody>
    </xdr:sp>
    <xdr:clientData/>
  </xdr:twoCellAnchor>
  <xdr:twoCellAnchor>
    <xdr:from>
      <xdr:col>1</xdr:col>
      <xdr:colOff>1089212</xdr:colOff>
      <xdr:row>11</xdr:row>
      <xdr:rowOff>1929656</xdr:rowOff>
    </xdr:from>
    <xdr:to>
      <xdr:col>1</xdr:col>
      <xdr:colOff>1489262</xdr:colOff>
      <xdr:row>11</xdr:row>
      <xdr:rowOff>2139206</xdr:rowOff>
    </xdr:to>
    <xdr:sp macro="" textlink="">
      <xdr:nvSpPr>
        <xdr:cNvPr id="55" name="Rectángulo 54">
          <a:extLst>
            <a:ext uri="{FF2B5EF4-FFF2-40B4-BE49-F238E27FC236}">
              <a16:creationId xmlns:a16="http://schemas.microsoft.com/office/drawing/2014/main" id="{F124F91C-4D2F-411D-AAAE-5F88831A0B5A}"/>
            </a:ext>
          </a:extLst>
        </xdr:cNvPr>
        <xdr:cNvSpPr/>
      </xdr:nvSpPr>
      <xdr:spPr>
        <a:xfrm>
          <a:off x="1527362" y="2663081"/>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No</a:t>
          </a:r>
        </a:p>
      </xdr:txBody>
    </xdr:sp>
    <xdr:clientData/>
  </xdr:twoCellAnchor>
  <xdr:twoCellAnchor>
    <xdr:from>
      <xdr:col>1</xdr:col>
      <xdr:colOff>775449</xdr:colOff>
      <xdr:row>12</xdr:row>
      <xdr:rowOff>497542</xdr:rowOff>
    </xdr:from>
    <xdr:to>
      <xdr:col>1</xdr:col>
      <xdr:colOff>2864225</xdr:colOff>
      <xdr:row>12</xdr:row>
      <xdr:rowOff>1066800</xdr:rowOff>
    </xdr:to>
    <xdr:sp macro="" textlink="">
      <xdr:nvSpPr>
        <xdr:cNvPr id="56" name="AutoShape 4">
          <a:extLst>
            <a:ext uri="{FF2B5EF4-FFF2-40B4-BE49-F238E27FC236}">
              <a16:creationId xmlns:a16="http://schemas.microsoft.com/office/drawing/2014/main" id="{DFAC049D-38EA-4076-8A62-37A0053AF33A}"/>
            </a:ext>
          </a:extLst>
        </xdr:cNvPr>
        <xdr:cNvSpPr>
          <a:spLocks noChangeArrowheads="1"/>
        </xdr:cNvSpPr>
      </xdr:nvSpPr>
      <xdr:spPr bwMode="auto">
        <a:xfrm>
          <a:off x="1527924" y="2859742"/>
          <a:ext cx="0"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s-CO" sz="1000" b="0" i="0" baseline="0">
              <a:solidFill>
                <a:sysClr val="windowText" lastClr="000000"/>
              </a:solidFill>
              <a:effectLst/>
              <a:latin typeface="+mn-lt"/>
              <a:ea typeface="+mn-ea"/>
              <a:cs typeface="+mn-cs"/>
            </a:rPr>
            <a:t>Adjudicar el evento en la TVEC teniendo en referencia los precios.</a:t>
          </a:r>
          <a:endParaRPr lang="es-CO">
            <a:solidFill>
              <a:sysClr val="windowText" lastClr="000000"/>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1351430</xdr:colOff>
      <xdr:row>11</xdr:row>
      <xdr:rowOff>2835087</xdr:rowOff>
    </xdr:from>
    <xdr:to>
      <xdr:col>1</xdr:col>
      <xdr:colOff>1819837</xdr:colOff>
      <xdr:row>12</xdr:row>
      <xdr:rowOff>497541</xdr:rowOff>
    </xdr:to>
    <xdr:cxnSp macro="">
      <xdr:nvCxnSpPr>
        <xdr:cNvPr id="57" name="Conector: angular 56">
          <a:extLst>
            <a:ext uri="{FF2B5EF4-FFF2-40B4-BE49-F238E27FC236}">
              <a16:creationId xmlns:a16="http://schemas.microsoft.com/office/drawing/2014/main" id="{CA7296DB-33BD-4C07-AFCC-F701C0A4786C}"/>
            </a:ext>
          </a:extLst>
        </xdr:cNvPr>
        <xdr:cNvCxnSpPr>
          <a:stCxn id="49" idx="2"/>
          <a:endCxn id="56" idx="0"/>
        </xdr:cNvCxnSpPr>
      </xdr:nvCxnSpPr>
      <xdr:spPr>
        <a:xfrm rot="16200000" flipH="1">
          <a:off x="1425669" y="2760848"/>
          <a:ext cx="196104" cy="168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1129554</xdr:colOff>
      <xdr:row>12</xdr:row>
      <xdr:rowOff>1490385</xdr:rowOff>
    </xdr:from>
    <xdr:to>
      <xdr:col>1</xdr:col>
      <xdr:colOff>2498912</xdr:colOff>
      <xdr:row>12</xdr:row>
      <xdr:rowOff>1938619</xdr:rowOff>
    </xdr:to>
    <xdr:sp macro="" textlink="">
      <xdr:nvSpPr>
        <xdr:cNvPr id="58" name="AutoShape 4">
          <a:extLst>
            <a:ext uri="{FF2B5EF4-FFF2-40B4-BE49-F238E27FC236}">
              <a16:creationId xmlns:a16="http://schemas.microsoft.com/office/drawing/2014/main" id="{5D951860-33A1-4CE7-8A22-34D583F3318A}"/>
            </a:ext>
          </a:extLst>
        </xdr:cNvPr>
        <xdr:cNvSpPr>
          <a:spLocks noChangeArrowheads="1"/>
        </xdr:cNvSpPr>
      </xdr:nvSpPr>
      <xdr:spPr bwMode="auto">
        <a:xfrm>
          <a:off x="1520079" y="2861985"/>
          <a:ext cx="7283"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Aprobar el informe y/o requerir ajustes</a:t>
          </a:r>
        </a:p>
      </xdr:txBody>
    </xdr:sp>
    <xdr:clientData/>
  </xdr:twoCellAnchor>
  <xdr:twoCellAnchor>
    <xdr:from>
      <xdr:col>1</xdr:col>
      <xdr:colOff>1136277</xdr:colOff>
      <xdr:row>12</xdr:row>
      <xdr:rowOff>2281521</xdr:rowOff>
    </xdr:from>
    <xdr:to>
      <xdr:col>1</xdr:col>
      <xdr:colOff>2505635</xdr:colOff>
      <xdr:row>12</xdr:row>
      <xdr:rowOff>2718549</xdr:rowOff>
    </xdr:to>
    <xdr:sp macro="" textlink="">
      <xdr:nvSpPr>
        <xdr:cNvPr id="59" name="AutoShape 4">
          <a:extLst>
            <a:ext uri="{FF2B5EF4-FFF2-40B4-BE49-F238E27FC236}">
              <a16:creationId xmlns:a16="http://schemas.microsoft.com/office/drawing/2014/main" id="{E7B595E8-0D60-43B2-817C-FC43ABD2332A}"/>
            </a:ext>
          </a:extLst>
        </xdr:cNvPr>
        <xdr:cNvSpPr>
          <a:spLocks noChangeArrowheads="1"/>
        </xdr:cNvSpPr>
      </xdr:nvSpPr>
      <xdr:spPr bwMode="auto">
        <a:xfrm>
          <a:off x="1526802" y="2853021"/>
          <a:ext cx="0" cy="8403"/>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Generar Orden de Compra en TVEC</a:t>
          </a:r>
        </a:p>
      </xdr:txBody>
    </xdr:sp>
    <xdr:clientData/>
  </xdr:twoCellAnchor>
  <xdr:twoCellAnchor>
    <xdr:from>
      <xdr:col>1</xdr:col>
      <xdr:colOff>1814234</xdr:colOff>
      <xdr:row>12</xdr:row>
      <xdr:rowOff>1066799</xdr:rowOff>
    </xdr:from>
    <xdr:to>
      <xdr:col>1</xdr:col>
      <xdr:colOff>1819838</xdr:colOff>
      <xdr:row>12</xdr:row>
      <xdr:rowOff>1490384</xdr:rowOff>
    </xdr:to>
    <xdr:cxnSp macro="">
      <xdr:nvCxnSpPr>
        <xdr:cNvPr id="60" name="Conector: angular 59">
          <a:extLst>
            <a:ext uri="{FF2B5EF4-FFF2-40B4-BE49-F238E27FC236}">
              <a16:creationId xmlns:a16="http://schemas.microsoft.com/office/drawing/2014/main" id="{34805110-0396-4CE7-8548-E7BA61543E62}"/>
            </a:ext>
          </a:extLst>
        </xdr:cNvPr>
        <xdr:cNvCxnSpPr>
          <a:stCxn id="56" idx="2"/>
          <a:endCxn id="58" idx="0"/>
        </xdr:cNvCxnSpPr>
      </xdr:nvCxnSpPr>
      <xdr:spPr>
        <a:xfrm rot="5400000">
          <a:off x="1524282" y="2861701"/>
          <a:ext cx="4483"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1814232</xdr:colOff>
      <xdr:row>12</xdr:row>
      <xdr:rowOff>1938619</xdr:rowOff>
    </xdr:from>
    <xdr:to>
      <xdr:col>1</xdr:col>
      <xdr:colOff>1820955</xdr:colOff>
      <xdr:row>12</xdr:row>
      <xdr:rowOff>2281521</xdr:rowOff>
    </xdr:to>
    <xdr:cxnSp macro="">
      <xdr:nvCxnSpPr>
        <xdr:cNvPr id="61" name="Conector: angular 60">
          <a:extLst>
            <a:ext uri="{FF2B5EF4-FFF2-40B4-BE49-F238E27FC236}">
              <a16:creationId xmlns:a16="http://schemas.microsoft.com/office/drawing/2014/main" id="{49226547-3670-4E43-8046-5B83110A66B1}"/>
            </a:ext>
          </a:extLst>
        </xdr:cNvPr>
        <xdr:cNvCxnSpPr>
          <a:stCxn id="58" idx="2"/>
          <a:endCxn id="59" idx="0"/>
        </xdr:cNvCxnSpPr>
      </xdr:nvCxnSpPr>
      <xdr:spPr>
        <a:xfrm rot="16200000" flipH="1">
          <a:off x="1527080" y="2854421"/>
          <a:ext cx="2"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1021704</xdr:colOff>
      <xdr:row>13</xdr:row>
      <xdr:rowOff>1158724</xdr:rowOff>
    </xdr:from>
    <xdr:to>
      <xdr:col>1</xdr:col>
      <xdr:colOff>2640105</xdr:colOff>
      <xdr:row>13</xdr:row>
      <xdr:rowOff>1698812</xdr:rowOff>
    </xdr:to>
    <xdr:sp macro="" textlink="">
      <xdr:nvSpPr>
        <xdr:cNvPr id="62" name="AutoShape 4">
          <a:extLst>
            <a:ext uri="{FF2B5EF4-FFF2-40B4-BE49-F238E27FC236}">
              <a16:creationId xmlns:a16="http://schemas.microsoft.com/office/drawing/2014/main" id="{E12E46F8-138D-415F-9530-B04C94D57F41}"/>
            </a:ext>
          </a:extLst>
        </xdr:cNvPr>
        <xdr:cNvSpPr>
          <a:spLocks noChangeArrowheads="1"/>
        </xdr:cNvSpPr>
      </xdr:nvSpPr>
      <xdr:spPr bwMode="auto">
        <a:xfrm>
          <a:off x="1526529" y="3044674"/>
          <a:ext cx="0" cy="6688"/>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Solicitar pólizas de cumplimiento</a:t>
          </a:r>
        </a:p>
      </xdr:txBody>
    </xdr:sp>
    <xdr:clientData/>
  </xdr:twoCellAnchor>
  <xdr:twoCellAnchor>
    <xdr:from>
      <xdr:col>1</xdr:col>
      <xdr:colOff>1367116</xdr:colOff>
      <xdr:row>13</xdr:row>
      <xdr:rowOff>1848970</xdr:rowOff>
    </xdr:from>
    <xdr:to>
      <xdr:col>1</xdr:col>
      <xdr:colOff>2297205</xdr:colOff>
      <xdr:row>13</xdr:row>
      <xdr:rowOff>2666998</xdr:rowOff>
    </xdr:to>
    <xdr:sp macro="" textlink="">
      <xdr:nvSpPr>
        <xdr:cNvPr id="63" name="Diagrama de flujo: decisión 62">
          <a:extLst>
            <a:ext uri="{FF2B5EF4-FFF2-40B4-BE49-F238E27FC236}">
              <a16:creationId xmlns:a16="http://schemas.microsoft.com/office/drawing/2014/main" id="{004EB6C1-CAA0-492D-B950-FD245C184327}"/>
            </a:ext>
          </a:extLst>
        </xdr:cNvPr>
        <xdr:cNvSpPr/>
      </xdr:nvSpPr>
      <xdr:spPr>
        <a:xfrm>
          <a:off x="1519516" y="3049120"/>
          <a:ext cx="6164" cy="0"/>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800" b="0" i="0" u="none" strike="noStrike" kern="0" cap="none" spc="0" normalizeH="0" baseline="0" noProof="0">
              <a:ln>
                <a:noFill/>
              </a:ln>
              <a:solidFill>
                <a:sysClr val="windowText" lastClr="000000">
                  <a:lumMod val="65000"/>
                  <a:lumOff val="35000"/>
                </a:sysClr>
              </a:solidFill>
              <a:effectLst/>
              <a:uLnTx/>
              <a:uFillTx/>
              <a:latin typeface="Arial"/>
              <a:ea typeface="+mn-ea"/>
              <a:cs typeface="Arial"/>
            </a:rPr>
            <a:t>La póliza esta Ok?</a:t>
          </a:r>
        </a:p>
      </xdr:txBody>
    </xdr:sp>
    <xdr:clientData/>
  </xdr:twoCellAnchor>
  <xdr:twoCellAnchor>
    <xdr:from>
      <xdr:col>1</xdr:col>
      <xdr:colOff>2344270</xdr:colOff>
      <xdr:row>13</xdr:row>
      <xdr:rowOff>2019302</xdr:rowOff>
    </xdr:from>
    <xdr:to>
      <xdr:col>1</xdr:col>
      <xdr:colOff>2687170</xdr:colOff>
      <xdr:row>13</xdr:row>
      <xdr:rowOff>2209802</xdr:rowOff>
    </xdr:to>
    <xdr:sp macro="" textlink="">
      <xdr:nvSpPr>
        <xdr:cNvPr id="64" name="Rectángulo 63">
          <a:extLst>
            <a:ext uri="{FF2B5EF4-FFF2-40B4-BE49-F238E27FC236}">
              <a16:creationId xmlns:a16="http://schemas.microsoft.com/office/drawing/2014/main" id="{414DD849-75D1-43A3-BC11-DA736514A70E}"/>
            </a:ext>
          </a:extLst>
        </xdr:cNvPr>
        <xdr:cNvSpPr/>
      </xdr:nvSpPr>
      <xdr:spPr>
        <a:xfrm>
          <a:off x="1525120" y="3048002"/>
          <a:ext cx="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Si</a:t>
          </a:r>
        </a:p>
      </xdr:txBody>
    </xdr:sp>
    <xdr:clientData/>
  </xdr:twoCellAnchor>
  <xdr:twoCellAnchor>
    <xdr:from>
      <xdr:col>1</xdr:col>
      <xdr:colOff>1503826</xdr:colOff>
      <xdr:row>13</xdr:row>
      <xdr:rowOff>2635627</xdr:rowOff>
    </xdr:from>
    <xdr:to>
      <xdr:col>1</xdr:col>
      <xdr:colOff>1903876</xdr:colOff>
      <xdr:row>13</xdr:row>
      <xdr:rowOff>2935942</xdr:rowOff>
    </xdr:to>
    <xdr:sp macro="" textlink="">
      <xdr:nvSpPr>
        <xdr:cNvPr id="65" name="Rectángulo 64">
          <a:extLst>
            <a:ext uri="{FF2B5EF4-FFF2-40B4-BE49-F238E27FC236}">
              <a16:creationId xmlns:a16="http://schemas.microsoft.com/office/drawing/2014/main" id="{555C9CE6-9A2C-4AEE-9784-D93D16480767}"/>
            </a:ext>
          </a:extLst>
        </xdr:cNvPr>
        <xdr:cNvSpPr/>
      </xdr:nvSpPr>
      <xdr:spPr>
        <a:xfrm>
          <a:off x="1522876" y="3045202"/>
          <a:ext cx="0" cy="5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No</a:t>
          </a:r>
        </a:p>
      </xdr:txBody>
    </xdr:sp>
    <xdr:clientData/>
  </xdr:twoCellAnchor>
  <xdr:twoCellAnchor>
    <xdr:from>
      <xdr:col>1</xdr:col>
      <xdr:colOff>2657762</xdr:colOff>
      <xdr:row>13</xdr:row>
      <xdr:rowOff>2028263</xdr:rowOff>
    </xdr:from>
    <xdr:to>
      <xdr:col>1</xdr:col>
      <xdr:colOff>3697942</xdr:colOff>
      <xdr:row>13</xdr:row>
      <xdr:rowOff>2494428</xdr:rowOff>
    </xdr:to>
    <xdr:sp macro="" textlink="">
      <xdr:nvSpPr>
        <xdr:cNvPr id="66" name="AutoShape 4">
          <a:extLst>
            <a:ext uri="{FF2B5EF4-FFF2-40B4-BE49-F238E27FC236}">
              <a16:creationId xmlns:a16="http://schemas.microsoft.com/office/drawing/2014/main" id="{F185524F-21A8-4656-A163-D49C8D256DCE}"/>
            </a:ext>
          </a:extLst>
        </xdr:cNvPr>
        <xdr:cNvSpPr>
          <a:spLocks noChangeArrowheads="1"/>
        </xdr:cNvSpPr>
      </xdr:nvSpPr>
      <xdr:spPr bwMode="auto">
        <a:xfrm>
          <a:off x="1524287" y="3047438"/>
          <a:ext cx="1955"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Requerir ajustes a las pólizas</a:t>
          </a:r>
        </a:p>
      </xdr:txBody>
    </xdr:sp>
    <xdr:clientData/>
  </xdr:twoCellAnchor>
  <xdr:twoCellAnchor>
    <xdr:from>
      <xdr:col>1</xdr:col>
      <xdr:colOff>2297205</xdr:colOff>
      <xdr:row>13</xdr:row>
      <xdr:rowOff>2257984</xdr:rowOff>
    </xdr:from>
    <xdr:to>
      <xdr:col>1</xdr:col>
      <xdr:colOff>2657762</xdr:colOff>
      <xdr:row>13</xdr:row>
      <xdr:rowOff>2261346</xdr:rowOff>
    </xdr:to>
    <xdr:cxnSp macro="">
      <xdr:nvCxnSpPr>
        <xdr:cNvPr id="67" name="Conector: angular 66">
          <a:extLst>
            <a:ext uri="{FF2B5EF4-FFF2-40B4-BE49-F238E27FC236}">
              <a16:creationId xmlns:a16="http://schemas.microsoft.com/office/drawing/2014/main" id="{2B0F8ADF-C89E-451E-87B7-98E64EFCDD7F}"/>
            </a:ext>
          </a:extLst>
        </xdr:cNvPr>
        <xdr:cNvCxnSpPr>
          <a:stCxn id="63" idx="3"/>
          <a:endCxn id="66" idx="1"/>
        </xdr:cNvCxnSpPr>
      </xdr:nvCxnSpPr>
      <xdr:spPr>
        <a:xfrm>
          <a:off x="1525680" y="3048559"/>
          <a:ext cx="0" cy="336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2640106</xdr:colOff>
      <xdr:row>13</xdr:row>
      <xdr:rowOff>1428768</xdr:rowOff>
    </xdr:from>
    <xdr:to>
      <xdr:col>1</xdr:col>
      <xdr:colOff>3177853</xdr:colOff>
      <xdr:row>13</xdr:row>
      <xdr:rowOff>2028263</xdr:rowOff>
    </xdr:to>
    <xdr:cxnSp macro="">
      <xdr:nvCxnSpPr>
        <xdr:cNvPr id="68" name="Conector: angular 67">
          <a:extLst>
            <a:ext uri="{FF2B5EF4-FFF2-40B4-BE49-F238E27FC236}">
              <a16:creationId xmlns:a16="http://schemas.microsoft.com/office/drawing/2014/main" id="{2C5B39AD-103C-49CA-A7A9-0DA60EEDAA69}"/>
            </a:ext>
          </a:extLst>
        </xdr:cNvPr>
        <xdr:cNvCxnSpPr>
          <a:stCxn id="66" idx="0"/>
          <a:endCxn id="62" idx="3"/>
        </xdr:cNvCxnSpPr>
      </xdr:nvCxnSpPr>
      <xdr:spPr>
        <a:xfrm rot="16200000" flipV="1">
          <a:off x="1523382" y="3050317"/>
          <a:ext cx="0" cy="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1820955</xdr:colOff>
      <xdr:row>12</xdr:row>
      <xdr:rowOff>2718549</xdr:rowOff>
    </xdr:from>
    <xdr:to>
      <xdr:col>1</xdr:col>
      <xdr:colOff>1824180</xdr:colOff>
      <xdr:row>13</xdr:row>
      <xdr:rowOff>277941</xdr:rowOff>
    </xdr:to>
    <xdr:cxnSp macro="">
      <xdr:nvCxnSpPr>
        <xdr:cNvPr id="69" name="Conector: angular 68">
          <a:extLst>
            <a:ext uri="{FF2B5EF4-FFF2-40B4-BE49-F238E27FC236}">
              <a16:creationId xmlns:a16="http://schemas.microsoft.com/office/drawing/2014/main" id="{A3FE1A70-1457-44AA-93BE-50A44153F82D}"/>
            </a:ext>
          </a:extLst>
        </xdr:cNvPr>
        <xdr:cNvCxnSpPr>
          <a:stCxn id="59" idx="2"/>
          <a:endCxn id="6" idx="0"/>
        </xdr:cNvCxnSpPr>
      </xdr:nvCxnSpPr>
      <xdr:spPr>
        <a:xfrm rot="16200000" flipH="1">
          <a:off x="1428384" y="2958720"/>
          <a:ext cx="188292" cy="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1824182</xdr:colOff>
      <xdr:row>13</xdr:row>
      <xdr:rowOff>818028</xdr:rowOff>
    </xdr:from>
    <xdr:to>
      <xdr:col>1</xdr:col>
      <xdr:colOff>1830906</xdr:colOff>
      <xdr:row>13</xdr:row>
      <xdr:rowOff>1158723</xdr:rowOff>
    </xdr:to>
    <xdr:cxnSp macro="">
      <xdr:nvCxnSpPr>
        <xdr:cNvPr id="70" name="Conector: angular 69">
          <a:extLst>
            <a:ext uri="{FF2B5EF4-FFF2-40B4-BE49-F238E27FC236}">
              <a16:creationId xmlns:a16="http://schemas.microsoft.com/office/drawing/2014/main" id="{A2EA2514-7935-49E3-873B-D7AF0A94A702}"/>
            </a:ext>
          </a:extLst>
        </xdr:cNvPr>
        <xdr:cNvCxnSpPr>
          <a:stCxn id="6" idx="2"/>
          <a:endCxn id="62" idx="0"/>
        </xdr:cNvCxnSpPr>
      </xdr:nvCxnSpPr>
      <xdr:spPr>
        <a:xfrm rot="16200000" flipH="1">
          <a:off x="1523845" y="3042415"/>
          <a:ext cx="0" cy="672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1830905</xdr:colOff>
      <xdr:row>13</xdr:row>
      <xdr:rowOff>1698812</xdr:rowOff>
    </xdr:from>
    <xdr:to>
      <xdr:col>1</xdr:col>
      <xdr:colOff>1832161</xdr:colOff>
      <xdr:row>13</xdr:row>
      <xdr:rowOff>1848970</xdr:rowOff>
    </xdr:to>
    <xdr:cxnSp macro="">
      <xdr:nvCxnSpPr>
        <xdr:cNvPr id="71" name="Conector: angular 70">
          <a:extLst>
            <a:ext uri="{FF2B5EF4-FFF2-40B4-BE49-F238E27FC236}">
              <a16:creationId xmlns:a16="http://schemas.microsoft.com/office/drawing/2014/main" id="{C4A5E514-5993-4F70-BB85-ACF3B8D99F33}"/>
            </a:ext>
          </a:extLst>
        </xdr:cNvPr>
        <xdr:cNvCxnSpPr>
          <a:stCxn id="62" idx="2"/>
          <a:endCxn id="63" idx="0"/>
        </xdr:cNvCxnSpPr>
      </xdr:nvCxnSpPr>
      <xdr:spPr>
        <a:xfrm rot="16200000" flipH="1">
          <a:off x="1527854" y="3049613"/>
          <a:ext cx="0" cy="125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871545</xdr:colOff>
      <xdr:row>13</xdr:row>
      <xdr:rowOff>2935976</xdr:rowOff>
    </xdr:from>
    <xdr:to>
      <xdr:col>1</xdr:col>
      <xdr:colOff>2790265</xdr:colOff>
      <xdr:row>13</xdr:row>
      <xdr:rowOff>3476064</xdr:rowOff>
    </xdr:to>
    <xdr:sp macro="" textlink="">
      <xdr:nvSpPr>
        <xdr:cNvPr id="72" name="AutoShape 4">
          <a:extLst>
            <a:ext uri="{FF2B5EF4-FFF2-40B4-BE49-F238E27FC236}">
              <a16:creationId xmlns:a16="http://schemas.microsoft.com/office/drawing/2014/main" id="{D3DEE9A2-CF88-48F6-9BF2-B2B08CB6867D}"/>
            </a:ext>
          </a:extLst>
        </xdr:cNvPr>
        <xdr:cNvSpPr>
          <a:spLocks noChangeArrowheads="1"/>
        </xdr:cNvSpPr>
      </xdr:nvSpPr>
      <xdr:spPr bwMode="auto">
        <a:xfrm>
          <a:off x="1519245" y="3050276"/>
          <a:ext cx="4195" cy="0"/>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Realizar documento de aprobación de póliza y se envío a la SG aprobación y firma</a:t>
          </a:r>
        </a:p>
      </xdr:txBody>
    </xdr:sp>
    <xdr:clientData/>
  </xdr:twoCellAnchor>
  <xdr:twoCellAnchor>
    <xdr:from>
      <xdr:col>1</xdr:col>
      <xdr:colOff>1830905</xdr:colOff>
      <xdr:row>13</xdr:row>
      <xdr:rowOff>2666998</xdr:rowOff>
    </xdr:from>
    <xdr:to>
      <xdr:col>1</xdr:col>
      <xdr:colOff>1832161</xdr:colOff>
      <xdr:row>13</xdr:row>
      <xdr:rowOff>2935976</xdr:rowOff>
    </xdr:to>
    <xdr:cxnSp macro="">
      <xdr:nvCxnSpPr>
        <xdr:cNvPr id="73" name="Conector: angular 72">
          <a:extLst>
            <a:ext uri="{FF2B5EF4-FFF2-40B4-BE49-F238E27FC236}">
              <a16:creationId xmlns:a16="http://schemas.microsoft.com/office/drawing/2014/main" id="{6F2072F9-D4BE-4464-8C8F-292F4DC5979D}"/>
            </a:ext>
          </a:extLst>
        </xdr:cNvPr>
        <xdr:cNvCxnSpPr>
          <a:stCxn id="63" idx="2"/>
          <a:endCxn id="72" idx="0"/>
        </xdr:cNvCxnSpPr>
      </xdr:nvCxnSpPr>
      <xdr:spPr>
        <a:xfrm rot="5400000">
          <a:off x="1525594" y="3048509"/>
          <a:ext cx="2278" cy="125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863888</xdr:colOff>
      <xdr:row>14</xdr:row>
      <xdr:rowOff>1367713</xdr:rowOff>
    </xdr:from>
    <xdr:to>
      <xdr:col>1</xdr:col>
      <xdr:colOff>2788958</xdr:colOff>
      <xdr:row>14</xdr:row>
      <xdr:rowOff>1901451</xdr:rowOff>
    </xdr:to>
    <xdr:sp macro="" textlink="">
      <xdr:nvSpPr>
        <xdr:cNvPr id="74" name="AutoShape 4">
          <a:extLst>
            <a:ext uri="{FF2B5EF4-FFF2-40B4-BE49-F238E27FC236}">
              <a16:creationId xmlns:a16="http://schemas.microsoft.com/office/drawing/2014/main" id="{047547D5-FEA2-44ED-A85D-38F2B2FA1CEB}"/>
            </a:ext>
          </a:extLst>
        </xdr:cNvPr>
        <xdr:cNvSpPr>
          <a:spLocks noChangeArrowheads="1"/>
        </xdr:cNvSpPr>
      </xdr:nvSpPr>
      <xdr:spPr bwMode="auto">
        <a:xfrm>
          <a:off x="2054513" y="30704713"/>
          <a:ext cx="1925070" cy="533738"/>
        </a:xfrm>
        <a:prstGeom prst="flowChartProcess">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Arial"/>
              <a:ea typeface="+mn-ea"/>
              <a:cs typeface="Arial"/>
            </a:rPr>
            <a:t>Notificar al Supervisor Asignado y Área Solicitante la finalización del proceso</a:t>
          </a:r>
        </a:p>
      </xdr:txBody>
    </xdr:sp>
    <xdr:clientData/>
  </xdr:twoCellAnchor>
  <xdr:twoCellAnchor>
    <xdr:from>
      <xdr:col>1</xdr:col>
      <xdr:colOff>1829599</xdr:colOff>
      <xdr:row>13</xdr:row>
      <xdr:rowOff>3479239</xdr:rowOff>
    </xdr:from>
    <xdr:to>
      <xdr:col>1</xdr:col>
      <xdr:colOff>1830906</xdr:colOff>
      <xdr:row>14</xdr:row>
      <xdr:rowOff>1364538</xdr:rowOff>
    </xdr:to>
    <xdr:cxnSp macro="">
      <xdr:nvCxnSpPr>
        <xdr:cNvPr id="75" name="Conector: angular 74">
          <a:extLst>
            <a:ext uri="{FF2B5EF4-FFF2-40B4-BE49-F238E27FC236}">
              <a16:creationId xmlns:a16="http://schemas.microsoft.com/office/drawing/2014/main" id="{A5F7BF0E-DF29-4FB6-A0E7-246E5E885911}"/>
            </a:ext>
          </a:extLst>
        </xdr:cNvPr>
        <xdr:cNvCxnSpPr>
          <a:stCxn id="72" idx="2"/>
          <a:endCxn id="74" idx="0"/>
        </xdr:cNvCxnSpPr>
      </xdr:nvCxnSpPr>
      <xdr:spPr>
        <a:xfrm rot="5400000">
          <a:off x="2252603" y="29932610"/>
          <a:ext cx="1536549" cy="130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1817689</xdr:colOff>
      <xdr:row>14</xdr:row>
      <xdr:rowOff>1901451</xdr:rowOff>
    </xdr:from>
    <xdr:to>
      <xdr:col>1</xdr:col>
      <xdr:colOff>1826424</xdr:colOff>
      <xdr:row>15</xdr:row>
      <xdr:rowOff>334605</xdr:rowOff>
    </xdr:to>
    <xdr:cxnSp macro="">
      <xdr:nvCxnSpPr>
        <xdr:cNvPr id="76" name="Conector: angular 75">
          <a:extLst>
            <a:ext uri="{FF2B5EF4-FFF2-40B4-BE49-F238E27FC236}">
              <a16:creationId xmlns:a16="http://schemas.microsoft.com/office/drawing/2014/main" id="{A0FDE647-3940-4754-9AA9-D8837D34FC69}"/>
            </a:ext>
          </a:extLst>
        </xdr:cNvPr>
        <xdr:cNvCxnSpPr>
          <a:stCxn id="74" idx="2"/>
          <a:endCxn id="7" idx="0"/>
        </xdr:cNvCxnSpPr>
      </xdr:nvCxnSpPr>
      <xdr:spPr>
        <a:xfrm rot="5400000">
          <a:off x="2137167" y="32046098"/>
          <a:ext cx="1655779" cy="873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389049</xdr:colOff>
      <xdr:row>16</xdr:row>
      <xdr:rowOff>2827747</xdr:rowOff>
    </xdr:from>
    <xdr:to>
      <xdr:col>2</xdr:col>
      <xdr:colOff>389944</xdr:colOff>
      <xdr:row>17</xdr:row>
      <xdr:rowOff>340642</xdr:rowOff>
    </xdr:to>
    <xdr:cxnSp macro="">
      <xdr:nvCxnSpPr>
        <xdr:cNvPr id="2" name="Conector recto de flecha 1">
          <a:extLst>
            <a:ext uri="{FF2B5EF4-FFF2-40B4-BE49-F238E27FC236}">
              <a16:creationId xmlns:a16="http://schemas.microsoft.com/office/drawing/2014/main" id="{F3CF94B6-FFC0-4513-9491-87B8D6B005E8}"/>
            </a:ext>
          </a:extLst>
        </xdr:cNvPr>
        <xdr:cNvCxnSpPr/>
      </xdr:nvCxnSpPr>
      <xdr:spPr>
        <a:xfrm flipH="1">
          <a:off x="3246549" y="28840522"/>
          <a:ext cx="895" cy="134194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21</xdr:row>
      <xdr:rowOff>1605643</xdr:rowOff>
    </xdr:from>
    <xdr:to>
      <xdr:col>2</xdr:col>
      <xdr:colOff>388070</xdr:colOff>
      <xdr:row>22</xdr:row>
      <xdr:rowOff>244928</xdr:rowOff>
    </xdr:to>
    <xdr:cxnSp macro="">
      <xdr:nvCxnSpPr>
        <xdr:cNvPr id="3" name="41 Conector recto de flecha">
          <a:extLst>
            <a:ext uri="{FF2B5EF4-FFF2-40B4-BE49-F238E27FC236}">
              <a16:creationId xmlns:a16="http://schemas.microsoft.com/office/drawing/2014/main" id="{41B27CB5-46FF-4536-AC8A-E8E937D97249}"/>
            </a:ext>
          </a:extLst>
        </xdr:cNvPr>
        <xdr:cNvCxnSpPr/>
      </xdr:nvCxnSpPr>
      <xdr:spPr>
        <a:xfrm flipH="1">
          <a:off x="3238500" y="40734343"/>
          <a:ext cx="7070" cy="146821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532772</xdr:colOff>
      <xdr:row>8</xdr:row>
      <xdr:rowOff>1052750</xdr:rowOff>
    </xdr:from>
    <xdr:to>
      <xdr:col>2</xdr:col>
      <xdr:colOff>533173</xdr:colOff>
      <xdr:row>9</xdr:row>
      <xdr:rowOff>1122868</xdr:rowOff>
    </xdr:to>
    <xdr:cxnSp macro="">
      <xdr:nvCxnSpPr>
        <xdr:cNvPr id="5" name="22 Conector recto de flecha">
          <a:extLst>
            <a:ext uri="{FF2B5EF4-FFF2-40B4-BE49-F238E27FC236}">
              <a16:creationId xmlns:a16="http://schemas.microsoft.com/office/drawing/2014/main" id="{BE95DF08-EB51-47FA-8E7A-097FBC3E15B7}"/>
            </a:ext>
          </a:extLst>
        </xdr:cNvPr>
        <xdr:cNvCxnSpPr>
          <a:stCxn id="9" idx="2"/>
          <a:endCxn id="10" idx="0"/>
        </xdr:cNvCxnSpPr>
      </xdr:nvCxnSpPr>
      <xdr:spPr>
        <a:xfrm flipH="1">
          <a:off x="3390272" y="6891575"/>
          <a:ext cx="401" cy="1794143"/>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530985</xdr:colOff>
      <xdr:row>12</xdr:row>
      <xdr:rowOff>990295</xdr:rowOff>
    </xdr:from>
    <xdr:to>
      <xdr:col>2</xdr:col>
      <xdr:colOff>531055</xdr:colOff>
      <xdr:row>13</xdr:row>
      <xdr:rowOff>902749</xdr:rowOff>
    </xdr:to>
    <xdr:cxnSp macro="">
      <xdr:nvCxnSpPr>
        <xdr:cNvPr id="6" name="46 Conector recto de flecha">
          <a:extLst>
            <a:ext uri="{FF2B5EF4-FFF2-40B4-BE49-F238E27FC236}">
              <a16:creationId xmlns:a16="http://schemas.microsoft.com/office/drawing/2014/main" id="{12519A70-5411-42CB-A1E1-8A455B175834}"/>
            </a:ext>
          </a:extLst>
        </xdr:cNvPr>
        <xdr:cNvCxnSpPr>
          <a:endCxn id="12" idx="0"/>
        </xdr:cNvCxnSpPr>
      </xdr:nvCxnSpPr>
      <xdr:spPr>
        <a:xfrm>
          <a:off x="3388485" y="17525695"/>
          <a:ext cx="70" cy="1722204"/>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978795</xdr:colOff>
      <xdr:row>7</xdr:row>
      <xdr:rowOff>771505</xdr:rowOff>
    </xdr:from>
    <xdr:to>
      <xdr:col>3</xdr:col>
      <xdr:colOff>826095</xdr:colOff>
      <xdr:row>7</xdr:row>
      <xdr:rowOff>1419349</xdr:rowOff>
    </xdr:to>
    <xdr:sp macro="" textlink="">
      <xdr:nvSpPr>
        <xdr:cNvPr id="7" name="1 Rectángulo">
          <a:extLst>
            <a:ext uri="{FF2B5EF4-FFF2-40B4-BE49-F238E27FC236}">
              <a16:creationId xmlns:a16="http://schemas.microsoft.com/office/drawing/2014/main" id="{8834DAED-43A4-4792-B581-0A77205479FA}"/>
            </a:ext>
          </a:extLst>
        </xdr:cNvPr>
        <xdr:cNvSpPr/>
      </xdr:nvSpPr>
      <xdr:spPr>
        <a:xfrm>
          <a:off x="2312295" y="4657705"/>
          <a:ext cx="2161875" cy="64784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Definir cupos por dependencia</a:t>
          </a:r>
        </a:p>
      </xdr:txBody>
    </xdr:sp>
    <xdr:clientData/>
  </xdr:twoCellAnchor>
  <xdr:twoCellAnchor>
    <xdr:from>
      <xdr:col>2</xdr:col>
      <xdr:colOff>109547</xdr:colOff>
      <xdr:row>6</xdr:row>
      <xdr:rowOff>261167</xdr:rowOff>
    </xdr:from>
    <xdr:to>
      <xdr:col>3</xdr:col>
      <xdr:colOff>175175</xdr:colOff>
      <xdr:row>6</xdr:row>
      <xdr:rowOff>527867</xdr:rowOff>
    </xdr:to>
    <xdr:sp macro="" textlink="">
      <xdr:nvSpPr>
        <xdr:cNvPr id="8" name="2 Rectángulo redondeado">
          <a:extLst>
            <a:ext uri="{FF2B5EF4-FFF2-40B4-BE49-F238E27FC236}">
              <a16:creationId xmlns:a16="http://schemas.microsoft.com/office/drawing/2014/main" id="{3D197365-C11B-434C-A5E3-7D0C0C8D1301}"/>
            </a:ext>
          </a:extLst>
        </xdr:cNvPr>
        <xdr:cNvSpPr/>
      </xdr:nvSpPr>
      <xdr:spPr>
        <a:xfrm>
          <a:off x="2967047" y="3490142"/>
          <a:ext cx="856203" cy="266700"/>
        </a:xfrm>
        <a:prstGeom prst="roundRect">
          <a:avLst>
            <a:gd name="adj" fmla="val 50000"/>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lang="es-CO" sz="1000" b="0" i="0" u="none" strike="noStrike" baseline="0">
              <a:solidFill>
                <a:srgbClr val="4E4D4D"/>
              </a:solidFill>
              <a:latin typeface="Arial"/>
              <a:ea typeface="+mn-ea"/>
              <a:cs typeface="Arial"/>
            </a:rPr>
            <a:t>INICIO</a:t>
          </a:r>
        </a:p>
      </xdr:txBody>
    </xdr:sp>
    <xdr:clientData/>
  </xdr:twoCellAnchor>
  <xdr:twoCellAnchor>
    <xdr:from>
      <xdr:col>1</xdr:col>
      <xdr:colOff>971268</xdr:colOff>
      <xdr:row>8</xdr:row>
      <xdr:rowOff>416384</xdr:rowOff>
    </xdr:from>
    <xdr:to>
      <xdr:col>3</xdr:col>
      <xdr:colOff>829863</xdr:colOff>
      <xdr:row>8</xdr:row>
      <xdr:rowOff>1052750</xdr:rowOff>
    </xdr:to>
    <xdr:sp macro="" textlink="">
      <xdr:nvSpPr>
        <xdr:cNvPr id="9" name="4 Rectángulo">
          <a:extLst>
            <a:ext uri="{FF2B5EF4-FFF2-40B4-BE49-F238E27FC236}">
              <a16:creationId xmlns:a16="http://schemas.microsoft.com/office/drawing/2014/main" id="{36C4DF96-9FB5-4D64-8B34-9630C0C68EAF}"/>
            </a:ext>
          </a:extLst>
        </xdr:cNvPr>
        <xdr:cNvSpPr/>
      </xdr:nvSpPr>
      <xdr:spPr>
        <a:xfrm>
          <a:off x="2304768" y="6255209"/>
          <a:ext cx="2173170" cy="63636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Solicitar programación de necesidades</a:t>
          </a:r>
        </a:p>
      </xdr:txBody>
    </xdr:sp>
    <xdr:clientData/>
  </xdr:twoCellAnchor>
  <xdr:twoCellAnchor>
    <xdr:from>
      <xdr:col>1</xdr:col>
      <xdr:colOff>970652</xdr:colOff>
      <xdr:row>9</xdr:row>
      <xdr:rowOff>1122868</xdr:rowOff>
    </xdr:from>
    <xdr:to>
      <xdr:col>3</xdr:col>
      <xdr:colOff>829678</xdr:colOff>
      <xdr:row>9</xdr:row>
      <xdr:rowOff>1770568</xdr:rowOff>
    </xdr:to>
    <xdr:sp macro="" textlink="">
      <xdr:nvSpPr>
        <xdr:cNvPr id="10" name="5 Rectángulo">
          <a:extLst>
            <a:ext uri="{FF2B5EF4-FFF2-40B4-BE49-F238E27FC236}">
              <a16:creationId xmlns:a16="http://schemas.microsoft.com/office/drawing/2014/main" id="{804477A2-8170-4AEE-A19E-D5F692A790BB}"/>
            </a:ext>
          </a:extLst>
        </xdr:cNvPr>
        <xdr:cNvSpPr/>
      </xdr:nvSpPr>
      <xdr:spPr>
        <a:xfrm>
          <a:off x="2304152" y="8685718"/>
          <a:ext cx="2173601" cy="6477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Identificar y registrar necesidades de acuerdo a cupos asignados a cada dependencia</a:t>
          </a:r>
          <a:r>
            <a:rPr kumimoji="0" lang="es-CO" sz="1000" b="0" i="0" u="none" strike="noStrike" kern="0" cap="none" spc="0" normalizeH="0" baseline="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a:t>
          </a:r>
        </a:p>
      </xdr:txBody>
    </xdr:sp>
    <xdr:clientData/>
  </xdr:twoCellAnchor>
  <xdr:twoCellAnchor>
    <xdr:from>
      <xdr:col>1</xdr:col>
      <xdr:colOff>949264</xdr:colOff>
      <xdr:row>10</xdr:row>
      <xdr:rowOff>252757</xdr:rowOff>
    </xdr:from>
    <xdr:to>
      <xdr:col>3</xdr:col>
      <xdr:colOff>796564</xdr:colOff>
      <xdr:row>10</xdr:row>
      <xdr:rowOff>911678</xdr:rowOff>
    </xdr:to>
    <xdr:sp macro="" textlink="">
      <xdr:nvSpPr>
        <xdr:cNvPr id="11" name="6 Rectángulo">
          <a:extLst>
            <a:ext uri="{FF2B5EF4-FFF2-40B4-BE49-F238E27FC236}">
              <a16:creationId xmlns:a16="http://schemas.microsoft.com/office/drawing/2014/main" id="{F78695F4-E208-4387-B8E9-AAE334ACFF27}"/>
            </a:ext>
          </a:extLst>
        </xdr:cNvPr>
        <xdr:cNvSpPr/>
      </xdr:nvSpPr>
      <xdr:spPr>
        <a:xfrm>
          <a:off x="2282764" y="10158757"/>
          <a:ext cx="2161875" cy="65892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Revisar y consolidar información registrada por las dependencias</a:t>
          </a:r>
        </a:p>
      </xdr:txBody>
    </xdr:sp>
    <xdr:clientData/>
  </xdr:twoCellAnchor>
  <xdr:twoCellAnchor>
    <xdr:from>
      <xdr:col>1</xdr:col>
      <xdr:colOff>949374</xdr:colOff>
      <xdr:row>13</xdr:row>
      <xdr:rowOff>902749</xdr:rowOff>
    </xdr:from>
    <xdr:to>
      <xdr:col>4</xdr:col>
      <xdr:colOff>206644</xdr:colOff>
      <xdr:row>13</xdr:row>
      <xdr:rowOff>1377345</xdr:rowOff>
    </xdr:to>
    <xdr:sp macro="" textlink="">
      <xdr:nvSpPr>
        <xdr:cNvPr id="12" name="7 Rectángulo">
          <a:extLst>
            <a:ext uri="{FF2B5EF4-FFF2-40B4-BE49-F238E27FC236}">
              <a16:creationId xmlns:a16="http://schemas.microsoft.com/office/drawing/2014/main" id="{8C494BE3-DA32-43B9-8B00-99B406959D59}"/>
            </a:ext>
          </a:extLst>
        </xdr:cNvPr>
        <xdr:cNvSpPr/>
      </xdr:nvSpPr>
      <xdr:spPr>
        <a:xfrm>
          <a:off x="2282874" y="19247899"/>
          <a:ext cx="2448145" cy="47459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Aprobación Plan Anual de Adqusiciones</a:t>
          </a:r>
        </a:p>
      </xdr:txBody>
    </xdr:sp>
    <xdr:clientData/>
  </xdr:twoCellAnchor>
  <xdr:twoCellAnchor>
    <xdr:from>
      <xdr:col>1</xdr:col>
      <xdr:colOff>343964</xdr:colOff>
      <xdr:row>16</xdr:row>
      <xdr:rowOff>701410</xdr:rowOff>
    </xdr:from>
    <xdr:to>
      <xdr:col>4</xdr:col>
      <xdr:colOff>499648</xdr:colOff>
      <xdr:row>16</xdr:row>
      <xdr:rowOff>1385453</xdr:rowOff>
    </xdr:to>
    <xdr:sp macro="" textlink="">
      <xdr:nvSpPr>
        <xdr:cNvPr id="14" name="9 Rectángulo">
          <a:extLst>
            <a:ext uri="{FF2B5EF4-FFF2-40B4-BE49-F238E27FC236}">
              <a16:creationId xmlns:a16="http://schemas.microsoft.com/office/drawing/2014/main" id="{0E9A5AB8-B919-4CD9-BC26-92D3C59672E5}"/>
            </a:ext>
          </a:extLst>
        </xdr:cNvPr>
        <xdr:cNvSpPr/>
      </xdr:nvSpPr>
      <xdr:spPr>
        <a:xfrm>
          <a:off x="1677464" y="26418910"/>
          <a:ext cx="3339755" cy="68404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Solicitar modificaciones al Plan Anual de Adquisiciones</a:t>
          </a:r>
        </a:p>
      </xdr:txBody>
    </xdr:sp>
    <xdr:clientData/>
  </xdr:twoCellAnchor>
  <xdr:twoCellAnchor>
    <xdr:from>
      <xdr:col>1</xdr:col>
      <xdr:colOff>347915</xdr:colOff>
      <xdr:row>18</xdr:row>
      <xdr:rowOff>474984</xdr:rowOff>
    </xdr:from>
    <xdr:to>
      <xdr:col>4</xdr:col>
      <xdr:colOff>494068</xdr:colOff>
      <xdr:row>18</xdr:row>
      <xdr:rowOff>1141734</xdr:rowOff>
    </xdr:to>
    <xdr:sp macro="" textlink="">
      <xdr:nvSpPr>
        <xdr:cNvPr id="15" name="10 Rectángulo">
          <a:extLst>
            <a:ext uri="{FF2B5EF4-FFF2-40B4-BE49-F238E27FC236}">
              <a16:creationId xmlns:a16="http://schemas.microsoft.com/office/drawing/2014/main" id="{4F4D411E-14F4-4C1C-A8D0-07EAE10C25BB}"/>
            </a:ext>
          </a:extLst>
        </xdr:cNvPr>
        <xdr:cNvSpPr/>
      </xdr:nvSpPr>
      <xdr:spPr>
        <a:xfrm>
          <a:off x="1681415" y="33822009"/>
          <a:ext cx="3337028" cy="6667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Revisar la solicitud de modificación al Plan Anual de Adquisiciones</a:t>
          </a:r>
        </a:p>
      </xdr:txBody>
    </xdr:sp>
    <xdr:clientData/>
  </xdr:twoCellAnchor>
  <xdr:twoCellAnchor>
    <xdr:from>
      <xdr:col>1</xdr:col>
      <xdr:colOff>964806</xdr:colOff>
      <xdr:row>15</xdr:row>
      <xdr:rowOff>1310547</xdr:rowOff>
    </xdr:from>
    <xdr:to>
      <xdr:col>3</xdr:col>
      <xdr:colOff>757983</xdr:colOff>
      <xdr:row>15</xdr:row>
      <xdr:rowOff>2326822</xdr:rowOff>
    </xdr:to>
    <xdr:sp macro="" textlink="">
      <xdr:nvSpPr>
        <xdr:cNvPr id="16" name="13 Decisión">
          <a:extLst>
            <a:ext uri="{FF2B5EF4-FFF2-40B4-BE49-F238E27FC236}">
              <a16:creationId xmlns:a16="http://schemas.microsoft.com/office/drawing/2014/main" id="{8F48966F-8924-48D1-B664-F88D1DA55476}"/>
            </a:ext>
          </a:extLst>
        </xdr:cNvPr>
        <xdr:cNvSpPr/>
      </xdr:nvSpPr>
      <xdr:spPr>
        <a:xfrm>
          <a:off x="2298306" y="24306618"/>
          <a:ext cx="2106391" cy="1016275"/>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¿Requiere modificación?</a:t>
          </a:r>
        </a:p>
      </xdr:txBody>
    </xdr:sp>
    <xdr:clientData/>
  </xdr:twoCellAnchor>
  <xdr:twoCellAnchor>
    <xdr:from>
      <xdr:col>1</xdr:col>
      <xdr:colOff>349218</xdr:colOff>
      <xdr:row>22</xdr:row>
      <xdr:rowOff>324969</xdr:rowOff>
    </xdr:from>
    <xdr:to>
      <xdr:col>4</xdr:col>
      <xdr:colOff>499659</xdr:colOff>
      <xdr:row>22</xdr:row>
      <xdr:rowOff>1037164</xdr:rowOff>
    </xdr:to>
    <xdr:sp macro="" textlink="">
      <xdr:nvSpPr>
        <xdr:cNvPr id="17" name="15 Rectángulo">
          <a:extLst>
            <a:ext uri="{FF2B5EF4-FFF2-40B4-BE49-F238E27FC236}">
              <a16:creationId xmlns:a16="http://schemas.microsoft.com/office/drawing/2014/main" id="{FC39C070-E34C-4056-9106-160416D1250E}"/>
            </a:ext>
          </a:extLst>
        </xdr:cNvPr>
        <xdr:cNvSpPr/>
      </xdr:nvSpPr>
      <xdr:spPr>
        <a:xfrm>
          <a:off x="1682718" y="41758719"/>
          <a:ext cx="3334512" cy="71219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16. Efectuar seguimiento a la ejecución del Plan Anual de Adquisiciones</a:t>
          </a:r>
        </a:p>
      </xdr:txBody>
    </xdr:sp>
    <xdr:clientData/>
  </xdr:twoCellAnchor>
  <xdr:twoCellAnchor>
    <xdr:from>
      <xdr:col>1</xdr:col>
      <xdr:colOff>1359284</xdr:colOff>
      <xdr:row>24</xdr:row>
      <xdr:rowOff>923748</xdr:rowOff>
    </xdr:from>
    <xdr:to>
      <xdr:col>3</xdr:col>
      <xdr:colOff>121112</xdr:colOff>
      <xdr:row>24</xdr:row>
      <xdr:rowOff>1289050</xdr:rowOff>
    </xdr:to>
    <xdr:sp macro="" textlink="">
      <xdr:nvSpPr>
        <xdr:cNvPr id="18" name="16 Rectángulo redondeado">
          <a:extLst>
            <a:ext uri="{FF2B5EF4-FFF2-40B4-BE49-F238E27FC236}">
              <a16:creationId xmlns:a16="http://schemas.microsoft.com/office/drawing/2014/main" id="{D01C479E-D2E6-41B4-B57F-884829BE203B}"/>
            </a:ext>
          </a:extLst>
        </xdr:cNvPr>
        <xdr:cNvSpPr/>
      </xdr:nvSpPr>
      <xdr:spPr>
        <a:xfrm>
          <a:off x="2692784" y="46043673"/>
          <a:ext cx="1076403" cy="365302"/>
        </a:xfrm>
        <a:prstGeom prst="roundRect">
          <a:avLst>
            <a:gd name="adj" fmla="val 50000"/>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indent="0"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2</xdr:col>
      <xdr:colOff>535052</xdr:colOff>
      <xdr:row>6</xdr:row>
      <xdr:rowOff>527867</xdr:rowOff>
    </xdr:from>
    <xdr:to>
      <xdr:col>2</xdr:col>
      <xdr:colOff>536968</xdr:colOff>
      <xdr:row>7</xdr:row>
      <xdr:rowOff>771505</xdr:rowOff>
    </xdr:to>
    <xdr:cxnSp macro="">
      <xdr:nvCxnSpPr>
        <xdr:cNvPr id="19" name="17 Conector recto de flecha">
          <a:extLst>
            <a:ext uri="{FF2B5EF4-FFF2-40B4-BE49-F238E27FC236}">
              <a16:creationId xmlns:a16="http://schemas.microsoft.com/office/drawing/2014/main" id="{2C97C04E-B043-4A2B-A165-5AF5E3463F9F}"/>
            </a:ext>
          </a:extLst>
        </xdr:cNvPr>
        <xdr:cNvCxnSpPr>
          <a:stCxn id="8" idx="2"/>
          <a:endCxn id="7" idx="0"/>
        </xdr:cNvCxnSpPr>
      </xdr:nvCxnSpPr>
      <xdr:spPr>
        <a:xfrm flipH="1">
          <a:off x="3392552" y="3756842"/>
          <a:ext cx="1916" cy="900863"/>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544285</xdr:colOff>
      <xdr:row>10</xdr:row>
      <xdr:rowOff>938893</xdr:rowOff>
    </xdr:from>
    <xdr:to>
      <xdr:col>2</xdr:col>
      <xdr:colOff>544285</xdr:colOff>
      <xdr:row>11</xdr:row>
      <xdr:rowOff>952501</xdr:rowOff>
    </xdr:to>
    <xdr:cxnSp macro="">
      <xdr:nvCxnSpPr>
        <xdr:cNvPr id="20" name="28 Conector recto de flecha">
          <a:extLst>
            <a:ext uri="{FF2B5EF4-FFF2-40B4-BE49-F238E27FC236}">
              <a16:creationId xmlns:a16="http://schemas.microsoft.com/office/drawing/2014/main" id="{8AB9889E-9E64-4D15-BCD9-3FE4C5684C22}"/>
            </a:ext>
          </a:extLst>
        </xdr:cNvPr>
        <xdr:cNvCxnSpPr>
          <a:cxnSpLocks/>
        </xdr:cNvCxnSpPr>
      </xdr:nvCxnSpPr>
      <xdr:spPr>
        <a:xfrm>
          <a:off x="3401785" y="10844893"/>
          <a:ext cx="0" cy="1470933"/>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476250</xdr:colOff>
      <xdr:row>14</xdr:row>
      <xdr:rowOff>1306286</xdr:rowOff>
    </xdr:from>
    <xdr:to>
      <xdr:col>2</xdr:col>
      <xdr:colOff>494002</xdr:colOff>
      <xdr:row>15</xdr:row>
      <xdr:rowOff>1310547</xdr:rowOff>
    </xdr:to>
    <xdr:cxnSp macro="">
      <xdr:nvCxnSpPr>
        <xdr:cNvPr id="21" name="31 Conector recto de flecha">
          <a:extLst>
            <a:ext uri="{FF2B5EF4-FFF2-40B4-BE49-F238E27FC236}">
              <a16:creationId xmlns:a16="http://schemas.microsoft.com/office/drawing/2014/main" id="{1972FBDE-6F74-4D11-B691-E25FFC880F6F}"/>
            </a:ext>
          </a:extLst>
        </xdr:cNvPr>
        <xdr:cNvCxnSpPr>
          <a:endCxn id="16" idx="0"/>
        </xdr:cNvCxnSpPr>
      </xdr:nvCxnSpPr>
      <xdr:spPr>
        <a:xfrm>
          <a:off x="3333750" y="21676179"/>
          <a:ext cx="17752" cy="2630439"/>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489842</xdr:colOff>
      <xdr:row>15</xdr:row>
      <xdr:rowOff>2326822</xdr:rowOff>
    </xdr:from>
    <xdr:to>
      <xdr:col>2</xdr:col>
      <xdr:colOff>494002</xdr:colOff>
      <xdr:row>16</xdr:row>
      <xdr:rowOff>701410</xdr:rowOff>
    </xdr:to>
    <xdr:cxnSp macro="">
      <xdr:nvCxnSpPr>
        <xdr:cNvPr id="22" name="39 Conector recto de flecha">
          <a:extLst>
            <a:ext uri="{FF2B5EF4-FFF2-40B4-BE49-F238E27FC236}">
              <a16:creationId xmlns:a16="http://schemas.microsoft.com/office/drawing/2014/main" id="{F7175D74-0F7B-49D1-80B1-19F676E48CCA}"/>
            </a:ext>
          </a:extLst>
        </xdr:cNvPr>
        <xdr:cNvCxnSpPr>
          <a:cxnSpLocks/>
          <a:stCxn id="16" idx="2"/>
          <a:endCxn id="14" idx="0"/>
        </xdr:cNvCxnSpPr>
      </xdr:nvCxnSpPr>
      <xdr:spPr>
        <a:xfrm flipH="1">
          <a:off x="3347342" y="25322893"/>
          <a:ext cx="4160" cy="1286517"/>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485474</xdr:colOff>
      <xdr:row>18</xdr:row>
      <xdr:rowOff>1141734</xdr:rowOff>
    </xdr:from>
    <xdr:to>
      <xdr:col>2</xdr:col>
      <xdr:colOff>486553</xdr:colOff>
      <xdr:row>18</xdr:row>
      <xdr:rowOff>1537605</xdr:rowOff>
    </xdr:to>
    <xdr:cxnSp macro="">
      <xdr:nvCxnSpPr>
        <xdr:cNvPr id="23" name="48 Conector recto de flecha">
          <a:extLst>
            <a:ext uri="{FF2B5EF4-FFF2-40B4-BE49-F238E27FC236}">
              <a16:creationId xmlns:a16="http://schemas.microsoft.com/office/drawing/2014/main" id="{5E62EBDC-6CCF-4E4F-A9F9-517865DDEFAC}"/>
            </a:ext>
          </a:extLst>
        </xdr:cNvPr>
        <xdr:cNvCxnSpPr/>
      </xdr:nvCxnSpPr>
      <xdr:spPr>
        <a:xfrm flipH="1">
          <a:off x="3342974" y="34488759"/>
          <a:ext cx="1079" cy="39587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533173</xdr:colOff>
      <xdr:row>7</xdr:row>
      <xdr:rowOff>1419349</xdr:rowOff>
    </xdr:from>
    <xdr:to>
      <xdr:col>2</xdr:col>
      <xdr:colOff>535052</xdr:colOff>
      <xdr:row>8</xdr:row>
      <xdr:rowOff>416384</xdr:rowOff>
    </xdr:to>
    <xdr:cxnSp macro="">
      <xdr:nvCxnSpPr>
        <xdr:cNvPr id="24" name="34 Conector recto de flecha">
          <a:extLst>
            <a:ext uri="{FF2B5EF4-FFF2-40B4-BE49-F238E27FC236}">
              <a16:creationId xmlns:a16="http://schemas.microsoft.com/office/drawing/2014/main" id="{A30A4039-BFDE-4A4E-B853-9BAA963A927A}"/>
            </a:ext>
          </a:extLst>
        </xdr:cNvPr>
        <xdr:cNvCxnSpPr>
          <a:stCxn id="7" idx="2"/>
          <a:endCxn id="9" idx="0"/>
        </xdr:cNvCxnSpPr>
      </xdr:nvCxnSpPr>
      <xdr:spPr>
        <a:xfrm flipH="1">
          <a:off x="3390673" y="5305549"/>
          <a:ext cx="1879" cy="94966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599998</xdr:colOff>
      <xdr:row>15</xdr:row>
      <xdr:rowOff>2524083</xdr:rowOff>
    </xdr:from>
    <xdr:ext cx="281872" cy="264560"/>
    <xdr:sp macro="" textlink="">
      <xdr:nvSpPr>
        <xdr:cNvPr id="25" name="37 CuadroTexto">
          <a:extLst>
            <a:ext uri="{FF2B5EF4-FFF2-40B4-BE49-F238E27FC236}">
              <a16:creationId xmlns:a16="http://schemas.microsoft.com/office/drawing/2014/main" id="{477B98E9-CE41-43B3-9C31-EEA80BEA57E2}"/>
            </a:ext>
          </a:extLst>
        </xdr:cNvPr>
        <xdr:cNvSpPr txBox="1"/>
      </xdr:nvSpPr>
      <xdr:spPr>
        <a:xfrm>
          <a:off x="3457498" y="25329654"/>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twoCellAnchor>
    <xdr:from>
      <xdr:col>1</xdr:col>
      <xdr:colOff>935408</xdr:colOff>
      <xdr:row>12</xdr:row>
      <xdr:rowOff>489963</xdr:rowOff>
    </xdr:from>
    <xdr:to>
      <xdr:col>4</xdr:col>
      <xdr:colOff>222250</xdr:colOff>
      <xdr:row>12</xdr:row>
      <xdr:rowOff>1103690</xdr:rowOff>
    </xdr:to>
    <xdr:sp macro="" textlink="">
      <xdr:nvSpPr>
        <xdr:cNvPr id="26" name="36 Rectángulo">
          <a:extLst>
            <a:ext uri="{FF2B5EF4-FFF2-40B4-BE49-F238E27FC236}">
              <a16:creationId xmlns:a16="http://schemas.microsoft.com/office/drawing/2014/main" id="{84DED250-94EE-4724-8DB1-EAD4FB6FD969}"/>
            </a:ext>
          </a:extLst>
        </xdr:cNvPr>
        <xdr:cNvSpPr/>
      </xdr:nvSpPr>
      <xdr:spPr>
        <a:xfrm>
          <a:off x="2268908" y="17025363"/>
          <a:ext cx="2477717" cy="61372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Consolidar propuesta del Plan Anual de Adquisiciones</a:t>
          </a:r>
        </a:p>
      </xdr:txBody>
    </xdr:sp>
    <xdr:clientData/>
  </xdr:twoCellAnchor>
  <xdr:twoCellAnchor>
    <xdr:from>
      <xdr:col>1</xdr:col>
      <xdr:colOff>1088214</xdr:colOff>
      <xdr:row>11</xdr:row>
      <xdr:rowOff>974297</xdr:rowOff>
    </xdr:from>
    <xdr:to>
      <xdr:col>4</xdr:col>
      <xdr:colOff>73772</xdr:colOff>
      <xdr:row>11</xdr:row>
      <xdr:rowOff>1781408</xdr:rowOff>
    </xdr:to>
    <xdr:sp macro="" textlink="">
      <xdr:nvSpPr>
        <xdr:cNvPr id="27" name="38 Rectángulo">
          <a:extLst>
            <a:ext uri="{FF2B5EF4-FFF2-40B4-BE49-F238E27FC236}">
              <a16:creationId xmlns:a16="http://schemas.microsoft.com/office/drawing/2014/main" id="{699BB694-9177-4FE5-86AD-680290A1BDDA}"/>
            </a:ext>
          </a:extLst>
        </xdr:cNvPr>
        <xdr:cNvSpPr/>
      </xdr:nvSpPr>
      <xdr:spPr>
        <a:xfrm>
          <a:off x="2421714" y="12337622"/>
          <a:ext cx="2176433" cy="80711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Validar la información de la propuesta de plan anual de adquisiciones</a:t>
          </a:r>
        </a:p>
      </xdr:txBody>
    </xdr:sp>
    <xdr:clientData/>
  </xdr:twoCellAnchor>
  <xdr:twoCellAnchor>
    <xdr:from>
      <xdr:col>2</xdr:col>
      <xdr:colOff>639380</xdr:colOff>
      <xdr:row>11</xdr:row>
      <xdr:rowOff>1781408</xdr:rowOff>
    </xdr:from>
    <xdr:to>
      <xdr:col>2</xdr:col>
      <xdr:colOff>649029</xdr:colOff>
      <xdr:row>11</xdr:row>
      <xdr:rowOff>2445438</xdr:rowOff>
    </xdr:to>
    <xdr:cxnSp macro="">
      <xdr:nvCxnSpPr>
        <xdr:cNvPr id="28" name="45 Conector recto de flecha">
          <a:extLst>
            <a:ext uri="{FF2B5EF4-FFF2-40B4-BE49-F238E27FC236}">
              <a16:creationId xmlns:a16="http://schemas.microsoft.com/office/drawing/2014/main" id="{36CA9449-3000-4E39-A984-7BD599B20700}"/>
            </a:ext>
          </a:extLst>
        </xdr:cNvPr>
        <xdr:cNvCxnSpPr>
          <a:stCxn id="27" idx="2"/>
          <a:endCxn id="42" idx="0"/>
        </xdr:cNvCxnSpPr>
      </xdr:nvCxnSpPr>
      <xdr:spPr>
        <a:xfrm flipH="1">
          <a:off x="3496880" y="13144733"/>
          <a:ext cx="9649" cy="66403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376188</xdr:colOff>
      <xdr:row>21</xdr:row>
      <xdr:rowOff>927687</xdr:rowOff>
    </xdr:from>
    <xdr:to>
      <xdr:col>4</xdr:col>
      <xdr:colOff>529979</xdr:colOff>
      <xdr:row>21</xdr:row>
      <xdr:rowOff>1592037</xdr:rowOff>
    </xdr:to>
    <xdr:sp macro="" textlink="">
      <xdr:nvSpPr>
        <xdr:cNvPr id="29" name="40 Rectángulo">
          <a:extLst>
            <a:ext uri="{FF2B5EF4-FFF2-40B4-BE49-F238E27FC236}">
              <a16:creationId xmlns:a16="http://schemas.microsoft.com/office/drawing/2014/main" id="{14635789-7CF1-47F5-939B-282FFD2865EA}"/>
            </a:ext>
          </a:extLst>
        </xdr:cNvPr>
        <xdr:cNvSpPr/>
      </xdr:nvSpPr>
      <xdr:spPr>
        <a:xfrm>
          <a:off x="1709688" y="40056387"/>
          <a:ext cx="3344666" cy="6643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15. Actualizar el Plan Anual de Adquisiciones y solicitar su publicación</a:t>
          </a:r>
        </a:p>
      </xdr:txBody>
    </xdr:sp>
    <xdr:clientData/>
  </xdr:twoCellAnchor>
  <xdr:twoCellAnchor>
    <xdr:from>
      <xdr:col>1</xdr:col>
      <xdr:colOff>692728</xdr:colOff>
      <xdr:row>18</xdr:row>
      <xdr:rowOff>1537605</xdr:rowOff>
    </xdr:from>
    <xdr:to>
      <xdr:col>4</xdr:col>
      <xdr:colOff>147096</xdr:colOff>
      <xdr:row>18</xdr:row>
      <xdr:rowOff>2606805</xdr:rowOff>
    </xdr:to>
    <xdr:sp macro="" textlink="">
      <xdr:nvSpPr>
        <xdr:cNvPr id="30" name="67 Decisión">
          <a:extLst>
            <a:ext uri="{FF2B5EF4-FFF2-40B4-BE49-F238E27FC236}">
              <a16:creationId xmlns:a16="http://schemas.microsoft.com/office/drawing/2014/main" id="{84CDF6D7-5D71-4464-972C-0F43CDFDABB4}"/>
            </a:ext>
          </a:extLst>
        </xdr:cNvPr>
        <xdr:cNvSpPr/>
      </xdr:nvSpPr>
      <xdr:spPr>
        <a:xfrm>
          <a:off x="2026228" y="34884630"/>
          <a:ext cx="2645243" cy="1069200"/>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¿La modificación al PAA es coherente?</a:t>
          </a:r>
        </a:p>
      </xdr:txBody>
    </xdr:sp>
    <xdr:clientData/>
  </xdr:twoCellAnchor>
  <xdr:twoCellAnchor>
    <xdr:from>
      <xdr:col>2</xdr:col>
      <xdr:colOff>376617</xdr:colOff>
      <xdr:row>18</xdr:row>
      <xdr:rowOff>2606805</xdr:rowOff>
    </xdr:from>
    <xdr:to>
      <xdr:col>2</xdr:col>
      <xdr:colOff>379037</xdr:colOff>
      <xdr:row>19</xdr:row>
      <xdr:rowOff>241980</xdr:rowOff>
    </xdr:to>
    <xdr:cxnSp macro="">
      <xdr:nvCxnSpPr>
        <xdr:cNvPr id="31" name="69 Conector recto de flecha">
          <a:extLst>
            <a:ext uri="{FF2B5EF4-FFF2-40B4-BE49-F238E27FC236}">
              <a16:creationId xmlns:a16="http://schemas.microsoft.com/office/drawing/2014/main" id="{DBA61696-4E90-4E00-B888-B80B3BB9C555}"/>
            </a:ext>
          </a:extLst>
        </xdr:cNvPr>
        <xdr:cNvCxnSpPr>
          <a:stCxn id="30" idx="2"/>
          <a:endCxn id="38" idx="0"/>
        </xdr:cNvCxnSpPr>
      </xdr:nvCxnSpPr>
      <xdr:spPr>
        <a:xfrm>
          <a:off x="3234117" y="35953830"/>
          <a:ext cx="2420" cy="59745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343964</xdr:colOff>
      <xdr:row>16</xdr:row>
      <xdr:rowOff>1043432</xdr:rowOff>
    </xdr:from>
    <xdr:to>
      <xdr:col>1</xdr:col>
      <xdr:colOff>692728</xdr:colOff>
      <xdr:row>18</xdr:row>
      <xdr:rowOff>2072205</xdr:rowOff>
    </xdr:to>
    <xdr:cxnSp macro="">
      <xdr:nvCxnSpPr>
        <xdr:cNvPr id="32" name="72 Conector angular">
          <a:extLst>
            <a:ext uri="{FF2B5EF4-FFF2-40B4-BE49-F238E27FC236}">
              <a16:creationId xmlns:a16="http://schemas.microsoft.com/office/drawing/2014/main" id="{96937741-A9D2-4064-8C1F-43AE8F0E35FF}"/>
            </a:ext>
          </a:extLst>
        </xdr:cNvPr>
        <xdr:cNvCxnSpPr>
          <a:stCxn id="30" idx="1"/>
          <a:endCxn id="14" idx="1"/>
        </xdr:cNvCxnSpPr>
      </xdr:nvCxnSpPr>
      <xdr:spPr>
        <a:xfrm rot="10800000">
          <a:off x="1677464" y="27056207"/>
          <a:ext cx="348764" cy="8363023"/>
        </a:xfrm>
        <a:prstGeom prst="bentConnector3">
          <a:avLst>
            <a:gd name="adj1" fmla="val 165546"/>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456923</xdr:colOff>
      <xdr:row>18</xdr:row>
      <xdr:rowOff>2706248</xdr:rowOff>
    </xdr:from>
    <xdr:ext cx="281872" cy="264560"/>
    <xdr:sp macro="" textlink="">
      <xdr:nvSpPr>
        <xdr:cNvPr id="33" name="76 CuadroTexto">
          <a:extLst>
            <a:ext uri="{FF2B5EF4-FFF2-40B4-BE49-F238E27FC236}">
              <a16:creationId xmlns:a16="http://schemas.microsoft.com/office/drawing/2014/main" id="{D43AB3B8-07FC-470E-A094-6F34C9491A4F}"/>
            </a:ext>
          </a:extLst>
        </xdr:cNvPr>
        <xdr:cNvSpPr txBox="1"/>
      </xdr:nvSpPr>
      <xdr:spPr>
        <a:xfrm>
          <a:off x="3314423" y="36053273"/>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oneCellAnchor>
    <xdr:from>
      <xdr:col>1</xdr:col>
      <xdr:colOff>199581</xdr:colOff>
      <xdr:row>18</xdr:row>
      <xdr:rowOff>1753439</xdr:rowOff>
    </xdr:from>
    <xdr:ext cx="350096" cy="264560"/>
    <xdr:sp macro="" textlink="">
      <xdr:nvSpPr>
        <xdr:cNvPr id="34" name="77 CuadroTexto">
          <a:extLst>
            <a:ext uri="{FF2B5EF4-FFF2-40B4-BE49-F238E27FC236}">
              <a16:creationId xmlns:a16="http://schemas.microsoft.com/office/drawing/2014/main" id="{8C27447B-61F0-4DC3-96C7-1C3579C73B0A}"/>
            </a:ext>
          </a:extLst>
        </xdr:cNvPr>
        <xdr:cNvSpPr txBox="1"/>
      </xdr:nvSpPr>
      <xdr:spPr>
        <a:xfrm>
          <a:off x="1533081" y="35100464"/>
          <a:ext cx="3500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No</a:t>
          </a:r>
        </a:p>
      </xdr:txBody>
    </xdr:sp>
    <xdr:clientData/>
  </xdr:oneCellAnchor>
  <xdr:twoCellAnchor>
    <xdr:from>
      <xdr:col>1</xdr:col>
      <xdr:colOff>901536</xdr:colOff>
      <xdr:row>14</xdr:row>
      <xdr:rowOff>842527</xdr:rowOff>
    </xdr:from>
    <xdr:to>
      <xdr:col>4</xdr:col>
      <xdr:colOff>255772</xdr:colOff>
      <xdr:row>14</xdr:row>
      <xdr:rowOff>1331524</xdr:rowOff>
    </xdr:to>
    <xdr:sp macro="" textlink="">
      <xdr:nvSpPr>
        <xdr:cNvPr id="35" name="50 Rectángulo">
          <a:extLst>
            <a:ext uri="{FF2B5EF4-FFF2-40B4-BE49-F238E27FC236}">
              <a16:creationId xmlns:a16="http://schemas.microsoft.com/office/drawing/2014/main" id="{8409D0AD-4265-4445-9661-9E1236D209DB}"/>
            </a:ext>
          </a:extLst>
        </xdr:cNvPr>
        <xdr:cNvSpPr/>
      </xdr:nvSpPr>
      <xdr:spPr>
        <a:xfrm>
          <a:off x="2235036" y="21197452"/>
          <a:ext cx="2545111" cy="48899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Cargue y publicación Plan Anual de Adquisiciones</a:t>
          </a:r>
        </a:p>
      </xdr:txBody>
    </xdr:sp>
    <xdr:clientData/>
  </xdr:twoCellAnchor>
  <xdr:twoCellAnchor>
    <xdr:from>
      <xdr:col>2</xdr:col>
      <xdr:colOff>531318</xdr:colOff>
      <xdr:row>13</xdr:row>
      <xdr:rowOff>1377345</xdr:rowOff>
    </xdr:from>
    <xdr:to>
      <xdr:col>2</xdr:col>
      <xdr:colOff>531963</xdr:colOff>
      <xdr:row>14</xdr:row>
      <xdr:rowOff>842527</xdr:rowOff>
    </xdr:to>
    <xdr:cxnSp macro="">
      <xdr:nvCxnSpPr>
        <xdr:cNvPr id="36" name="52 Conector recto de flecha">
          <a:extLst>
            <a:ext uri="{FF2B5EF4-FFF2-40B4-BE49-F238E27FC236}">
              <a16:creationId xmlns:a16="http://schemas.microsoft.com/office/drawing/2014/main" id="{7CDEB175-0DA2-4191-8D30-896E418ABAA7}"/>
            </a:ext>
          </a:extLst>
        </xdr:cNvPr>
        <xdr:cNvCxnSpPr>
          <a:stCxn id="12" idx="2"/>
          <a:endCxn id="35" idx="0"/>
        </xdr:cNvCxnSpPr>
      </xdr:nvCxnSpPr>
      <xdr:spPr>
        <a:xfrm>
          <a:off x="3388818" y="19722495"/>
          <a:ext cx="645" cy="1474957"/>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532736</xdr:colOff>
      <xdr:row>9</xdr:row>
      <xdr:rowOff>1782536</xdr:rowOff>
    </xdr:from>
    <xdr:to>
      <xdr:col>2</xdr:col>
      <xdr:colOff>544286</xdr:colOff>
      <xdr:row>10</xdr:row>
      <xdr:rowOff>239151</xdr:rowOff>
    </xdr:to>
    <xdr:cxnSp macro="">
      <xdr:nvCxnSpPr>
        <xdr:cNvPr id="37" name="58 Conector recto de flecha">
          <a:extLst>
            <a:ext uri="{FF2B5EF4-FFF2-40B4-BE49-F238E27FC236}">
              <a16:creationId xmlns:a16="http://schemas.microsoft.com/office/drawing/2014/main" id="{E22ABA00-71F5-479A-B93B-202270A1CECD}"/>
            </a:ext>
          </a:extLst>
        </xdr:cNvPr>
        <xdr:cNvCxnSpPr/>
      </xdr:nvCxnSpPr>
      <xdr:spPr>
        <a:xfrm flipH="1">
          <a:off x="3390236" y="9345386"/>
          <a:ext cx="11550" cy="79976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344490</xdr:colOff>
      <xdr:row>19</xdr:row>
      <xdr:rowOff>241980</xdr:rowOff>
    </xdr:from>
    <xdr:to>
      <xdr:col>4</xdr:col>
      <xdr:colOff>500174</xdr:colOff>
      <xdr:row>19</xdr:row>
      <xdr:rowOff>1037166</xdr:rowOff>
    </xdr:to>
    <xdr:sp macro="" textlink="">
      <xdr:nvSpPr>
        <xdr:cNvPr id="38" name="74 Rectángulo">
          <a:extLst>
            <a:ext uri="{FF2B5EF4-FFF2-40B4-BE49-F238E27FC236}">
              <a16:creationId xmlns:a16="http://schemas.microsoft.com/office/drawing/2014/main" id="{DCE129C5-5F7E-4D61-9171-A4753956947A}"/>
            </a:ext>
          </a:extLst>
        </xdr:cNvPr>
        <xdr:cNvSpPr/>
      </xdr:nvSpPr>
      <xdr:spPr>
        <a:xfrm>
          <a:off x="1677990" y="36551280"/>
          <a:ext cx="3346559" cy="79518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13. Consolidar la modificación del Plan Anual de Adquisiciones para aprobación</a:t>
          </a:r>
        </a:p>
      </xdr:txBody>
    </xdr:sp>
    <xdr:clientData/>
  </xdr:twoCellAnchor>
  <xdr:twoCellAnchor>
    <xdr:from>
      <xdr:col>2</xdr:col>
      <xdr:colOff>484545</xdr:colOff>
      <xdr:row>17</xdr:row>
      <xdr:rowOff>1217082</xdr:rowOff>
    </xdr:from>
    <xdr:to>
      <xdr:col>2</xdr:col>
      <xdr:colOff>500594</xdr:colOff>
      <xdr:row>17</xdr:row>
      <xdr:rowOff>1586038</xdr:rowOff>
    </xdr:to>
    <xdr:cxnSp macro="">
      <xdr:nvCxnSpPr>
        <xdr:cNvPr id="39" name="112 Conector recto de flecha">
          <a:extLst>
            <a:ext uri="{FF2B5EF4-FFF2-40B4-BE49-F238E27FC236}">
              <a16:creationId xmlns:a16="http://schemas.microsoft.com/office/drawing/2014/main" id="{81ADB8B0-567C-48F3-8D88-4B31D880A728}"/>
            </a:ext>
          </a:extLst>
        </xdr:cNvPr>
        <xdr:cNvCxnSpPr>
          <a:stCxn id="49" idx="2"/>
          <a:endCxn id="55" idx="0"/>
        </xdr:cNvCxnSpPr>
      </xdr:nvCxnSpPr>
      <xdr:spPr>
        <a:xfrm>
          <a:off x="3342045" y="31058907"/>
          <a:ext cx="16049" cy="36895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341241</xdr:colOff>
      <xdr:row>20</xdr:row>
      <xdr:rowOff>281790</xdr:rowOff>
    </xdr:from>
    <xdr:to>
      <xdr:col>4</xdr:col>
      <xdr:colOff>496925</xdr:colOff>
      <xdr:row>20</xdr:row>
      <xdr:rowOff>918483</xdr:rowOff>
    </xdr:to>
    <xdr:sp macro="" textlink="">
      <xdr:nvSpPr>
        <xdr:cNvPr id="40" name="62 Rectángulo">
          <a:extLst>
            <a:ext uri="{FF2B5EF4-FFF2-40B4-BE49-F238E27FC236}">
              <a16:creationId xmlns:a16="http://schemas.microsoft.com/office/drawing/2014/main" id="{44DF3C76-F9FB-4493-B6E2-9BE4C23FE4FD}"/>
            </a:ext>
          </a:extLst>
        </xdr:cNvPr>
        <xdr:cNvSpPr/>
      </xdr:nvSpPr>
      <xdr:spPr>
        <a:xfrm>
          <a:off x="1674741" y="38162715"/>
          <a:ext cx="3346559" cy="63669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14. Revisar y aprobar la modificación al Plan Anual de Adquisiciones</a:t>
          </a:r>
        </a:p>
      </xdr:txBody>
    </xdr:sp>
    <xdr:clientData/>
  </xdr:twoCellAnchor>
  <xdr:twoCellAnchor>
    <xdr:from>
      <xdr:col>2</xdr:col>
      <xdr:colOff>368056</xdr:colOff>
      <xdr:row>19</xdr:row>
      <xdr:rowOff>1037166</xdr:rowOff>
    </xdr:from>
    <xdr:to>
      <xdr:col>2</xdr:col>
      <xdr:colOff>371305</xdr:colOff>
      <xdr:row>20</xdr:row>
      <xdr:rowOff>281790</xdr:rowOff>
    </xdr:to>
    <xdr:cxnSp macro="">
      <xdr:nvCxnSpPr>
        <xdr:cNvPr id="41" name="63 Conector recto de flecha">
          <a:extLst>
            <a:ext uri="{FF2B5EF4-FFF2-40B4-BE49-F238E27FC236}">
              <a16:creationId xmlns:a16="http://schemas.microsoft.com/office/drawing/2014/main" id="{04BE8184-949E-48A7-A4DF-1DF9E1E0DC35}"/>
            </a:ext>
          </a:extLst>
        </xdr:cNvPr>
        <xdr:cNvCxnSpPr>
          <a:stCxn id="38" idx="2"/>
          <a:endCxn id="40" idx="0"/>
        </xdr:cNvCxnSpPr>
      </xdr:nvCxnSpPr>
      <xdr:spPr>
        <a:xfrm flipH="1">
          <a:off x="3225556" y="37346466"/>
          <a:ext cx="3249" cy="816249"/>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1108513</xdr:colOff>
      <xdr:row>11</xdr:row>
      <xdr:rowOff>2445438</xdr:rowOff>
    </xdr:from>
    <xdr:to>
      <xdr:col>4</xdr:col>
      <xdr:colOff>34175</xdr:colOff>
      <xdr:row>11</xdr:row>
      <xdr:rowOff>3823962</xdr:rowOff>
    </xdr:to>
    <xdr:sp macro="" textlink="">
      <xdr:nvSpPr>
        <xdr:cNvPr id="42" name="55 Decisión">
          <a:extLst>
            <a:ext uri="{FF2B5EF4-FFF2-40B4-BE49-F238E27FC236}">
              <a16:creationId xmlns:a16="http://schemas.microsoft.com/office/drawing/2014/main" id="{08975CE3-214A-4359-B122-A5922CBE407A}"/>
            </a:ext>
          </a:extLst>
        </xdr:cNvPr>
        <xdr:cNvSpPr/>
      </xdr:nvSpPr>
      <xdr:spPr>
        <a:xfrm>
          <a:off x="2442013" y="13808763"/>
          <a:ext cx="2116537" cy="1378524"/>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¿La información esta correcta?</a:t>
          </a:r>
        </a:p>
      </xdr:txBody>
    </xdr:sp>
    <xdr:clientData/>
  </xdr:twoCellAnchor>
  <xdr:twoCellAnchor>
    <xdr:from>
      <xdr:col>2</xdr:col>
      <xdr:colOff>531657</xdr:colOff>
      <xdr:row>11</xdr:row>
      <xdr:rowOff>3823962</xdr:rowOff>
    </xdr:from>
    <xdr:to>
      <xdr:col>2</xdr:col>
      <xdr:colOff>539142</xdr:colOff>
      <xdr:row>12</xdr:row>
      <xdr:rowOff>489963</xdr:rowOff>
    </xdr:to>
    <xdr:cxnSp macro="">
      <xdr:nvCxnSpPr>
        <xdr:cNvPr id="43" name="45 Conector recto de flecha">
          <a:extLst>
            <a:ext uri="{FF2B5EF4-FFF2-40B4-BE49-F238E27FC236}">
              <a16:creationId xmlns:a16="http://schemas.microsoft.com/office/drawing/2014/main" id="{A679B371-12A7-433B-BF71-22533D7E5D81}"/>
            </a:ext>
          </a:extLst>
        </xdr:cNvPr>
        <xdr:cNvCxnSpPr>
          <a:stCxn id="42" idx="2"/>
          <a:endCxn id="26" idx="0"/>
        </xdr:cNvCxnSpPr>
      </xdr:nvCxnSpPr>
      <xdr:spPr>
        <a:xfrm>
          <a:off x="3389157" y="15187287"/>
          <a:ext cx="7485" cy="183807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34175</xdr:colOff>
      <xdr:row>11</xdr:row>
      <xdr:rowOff>3134700</xdr:rowOff>
    </xdr:from>
    <xdr:to>
      <xdr:col>4</xdr:col>
      <xdr:colOff>356053</xdr:colOff>
      <xdr:row>11</xdr:row>
      <xdr:rowOff>3769179</xdr:rowOff>
    </xdr:to>
    <xdr:cxnSp macro="">
      <xdr:nvCxnSpPr>
        <xdr:cNvPr id="44" name="Conector angular 57">
          <a:extLst>
            <a:ext uri="{FF2B5EF4-FFF2-40B4-BE49-F238E27FC236}">
              <a16:creationId xmlns:a16="http://schemas.microsoft.com/office/drawing/2014/main" id="{5EC0A12A-B6DA-41C3-9487-8A7B66529F10}"/>
            </a:ext>
          </a:extLst>
        </xdr:cNvPr>
        <xdr:cNvCxnSpPr>
          <a:stCxn id="42" idx="3"/>
          <a:endCxn id="48" idx="0"/>
        </xdr:cNvCxnSpPr>
      </xdr:nvCxnSpPr>
      <xdr:spPr>
        <a:xfrm>
          <a:off x="4558550" y="14498025"/>
          <a:ext cx="321878" cy="634479"/>
        </a:xfrm>
        <a:prstGeom prst="bentConnector2">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10582</xdr:colOff>
      <xdr:row>10</xdr:row>
      <xdr:rowOff>1502831</xdr:rowOff>
    </xdr:from>
    <xdr:to>
      <xdr:col>3</xdr:col>
      <xdr:colOff>367135</xdr:colOff>
      <xdr:row>10</xdr:row>
      <xdr:rowOff>1862831</xdr:rowOff>
    </xdr:to>
    <xdr:sp macro="" textlink="">
      <xdr:nvSpPr>
        <xdr:cNvPr id="45" name="51608 Conector fuera de página">
          <a:extLst>
            <a:ext uri="{FF2B5EF4-FFF2-40B4-BE49-F238E27FC236}">
              <a16:creationId xmlns:a16="http://schemas.microsoft.com/office/drawing/2014/main" id="{18ED0BE2-99EC-4B5B-A108-874D03F11682}"/>
            </a:ext>
          </a:extLst>
        </xdr:cNvPr>
        <xdr:cNvSpPr/>
      </xdr:nvSpPr>
      <xdr:spPr>
        <a:xfrm>
          <a:off x="3658657" y="11361206"/>
          <a:ext cx="356553" cy="0"/>
        </a:xfrm>
        <a:prstGeom prst="flowChartOffpageConnector">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CO" sz="1100">
              <a:solidFill>
                <a:schemeClr val="dk1"/>
              </a:solidFill>
              <a:latin typeface="+mn-lt"/>
              <a:ea typeface="+mn-ea"/>
              <a:cs typeface="+mn-cs"/>
            </a:rPr>
            <a:t>1</a:t>
          </a:r>
        </a:p>
      </xdr:txBody>
    </xdr:sp>
    <xdr:clientData/>
  </xdr:twoCellAnchor>
  <xdr:oneCellAnchor>
    <xdr:from>
      <xdr:col>4</xdr:col>
      <xdr:colOff>25383</xdr:colOff>
      <xdr:row>11</xdr:row>
      <xdr:rowOff>2874585</xdr:rowOff>
    </xdr:from>
    <xdr:ext cx="350096" cy="264560"/>
    <xdr:sp macro="" textlink="">
      <xdr:nvSpPr>
        <xdr:cNvPr id="46" name="23 CuadroTexto">
          <a:extLst>
            <a:ext uri="{FF2B5EF4-FFF2-40B4-BE49-F238E27FC236}">
              <a16:creationId xmlns:a16="http://schemas.microsoft.com/office/drawing/2014/main" id="{2F0611F8-2F65-40EE-B454-8C0BF4B2FC15}"/>
            </a:ext>
          </a:extLst>
        </xdr:cNvPr>
        <xdr:cNvSpPr txBox="1"/>
      </xdr:nvSpPr>
      <xdr:spPr>
        <a:xfrm>
          <a:off x="4549758" y="14237910"/>
          <a:ext cx="3500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No</a:t>
          </a:r>
        </a:p>
      </xdr:txBody>
    </xdr:sp>
    <xdr:clientData/>
  </xdr:oneCellAnchor>
  <xdr:oneCellAnchor>
    <xdr:from>
      <xdr:col>2</xdr:col>
      <xdr:colOff>560917</xdr:colOff>
      <xdr:row>11</xdr:row>
      <xdr:rowOff>3958456</xdr:rowOff>
    </xdr:from>
    <xdr:ext cx="281872" cy="264560"/>
    <xdr:sp macro="" textlink="">
      <xdr:nvSpPr>
        <xdr:cNvPr id="47" name="60 CuadroTexto">
          <a:extLst>
            <a:ext uri="{FF2B5EF4-FFF2-40B4-BE49-F238E27FC236}">
              <a16:creationId xmlns:a16="http://schemas.microsoft.com/office/drawing/2014/main" id="{0DFEA0F0-2B36-44F3-AF3F-3BB3335C1570}"/>
            </a:ext>
          </a:extLst>
        </xdr:cNvPr>
        <xdr:cNvSpPr txBox="1"/>
      </xdr:nvSpPr>
      <xdr:spPr>
        <a:xfrm>
          <a:off x="3418417" y="15321781"/>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twoCellAnchor>
    <xdr:from>
      <xdr:col>4</xdr:col>
      <xdr:colOff>117928</xdr:colOff>
      <xdr:row>11</xdr:row>
      <xdr:rowOff>3769179</xdr:rowOff>
    </xdr:from>
    <xdr:to>
      <xdr:col>4</xdr:col>
      <xdr:colOff>594178</xdr:colOff>
      <xdr:row>11</xdr:row>
      <xdr:rowOff>4183772</xdr:rowOff>
    </xdr:to>
    <xdr:sp macro="" textlink="">
      <xdr:nvSpPr>
        <xdr:cNvPr id="48" name="Conector 63">
          <a:extLst>
            <a:ext uri="{FF2B5EF4-FFF2-40B4-BE49-F238E27FC236}">
              <a16:creationId xmlns:a16="http://schemas.microsoft.com/office/drawing/2014/main" id="{7DC1F410-2DEE-48D5-8466-669BB8206C61}"/>
            </a:ext>
          </a:extLst>
        </xdr:cNvPr>
        <xdr:cNvSpPr/>
      </xdr:nvSpPr>
      <xdr:spPr>
        <a:xfrm>
          <a:off x="4642303" y="15132504"/>
          <a:ext cx="476250" cy="414593"/>
        </a:xfrm>
        <a:prstGeom prst="flowChartConnector">
          <a:avLst/>
        </a:prstGeom>
        <a:ln>
          <a:headEnd type="none" w="med" len="med"/>
          <a:tailEnd type="triangle" w="med" len="med"/>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ctr">
            <a:lnSpc>
              <a:spcPts val="1200"/>
            </a:lnSpc>
          </a:pPr>
          <a:r>
            <a:rPr lang="es-CO" sz="1100">
              <a:solidFill>
                <a:sysClr val="windowText" lastClr="000000"/>
              </a:solidFill>
              <a:latin typeface="+mn-lt"/>
              <a:ea typeface="+mn-ea"/>
              <a:cs typeface="+mn-cs"/>
            </a:rPr>
            <a:t>4</a:t>
          </a:r>
        </a:p>
      </xdr:txBody>
    </xdr:sp>
    <xdr:clientData/>
  </xdr:twoCellAnchor>
  <xdr:twoCellAnchor>
    <xdr:from>
      <xdr:col>1</xdr:col>
      <xdr:colOff>338667</xdr:colOff>
      <xdr:row>17</xdr:row>
      <xdr:rowOff>349251</xdr:rowOff>
    </xdr:from>
    <xdr:to>
      <xdr:col>4</xdr:col>
      <xdr:colOff>494351</xdr:colOff>
      <xdr:row>17</xdr:row>
      <xdr:rowOff>1217082</xdr:rowOff>
    </xdr:to>
    <xdr:sp macro="" textlink="">
      <xdr:nvSpPr>
        <xdr:cNvPr id="49" name="9 Rectángulo">
          <a:extLst>
            <a:ext uri="{FF2B5EF4-FFF2-40B4-BE49-F238E27FC236}">
              <a16:creationId xmlns:a16="http://schemas.microsoft.com/office/drawing/2014/main" id="{F61AEDC4-D7F2-4CE4-A4EA-52483842BAC4}"/>
            </a:ext>
          </a:extLst>
        </xdr:cNvPr>
        <xdr:cNvSpPr/>
      </xdr:nvSpPr>
      <xdr:spPr>
        <a:xfrm>
          <a:off x="1672167" y="30191076"/>
          <a:ext cx="3346559" cy="86783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Validar modificación del Plan Anual de Adquisiciones asociado a recursos de inversión</a:t>
          </a:r>
        </a:p>
      </xdr:txBody>
    </xdr:sp>
    <xdr:clientData/>
  </xdr:twoCellAnchor>
  <xdr:twoCellAnchor>
    <xdr:from>
      <xdr:col>1</xdr:col>
      <xdr:colOff>221856</xdr:colOff>
      <xdr:row>16</xdr:row>
      <xdr:rowOff>1711482</xdr:rowOff>
    </xdr:from>
    <xdr:to>
      <xdr:col>4</xdr:col>
      <xdr:colOff>515867</xdr:colOff>
      <xdr:row>16</xdr:row>
      <xdr:rowOff>3143250</xdr:rowOff>
    </xdr:to>
    <xdr:sp macro="" textlink="">
      <xdr:nvSpPr>
        <xdr:cNvPr id="50" name="13 Decisión">
          <a:extLst>
            <a:ext uri="{FF2B5EF4-FFF2-40B4-BE49-F238E27FC236}">
              <a16:creationId xmlns:a16="http://schemas.microsoft.com/office/drawing/2014/main" id="{9714F1C6-D8F3-4182-B6E6-2E42A03BA79A}"/>
            </a:ext>
          </a:extLst>
        </xdr:cNvPr>
        <xdr:cNvSpPr/>
      </xdr:nvSpPr>
      <xdr:spPr>
        <a:xfrm>
          <a:off x="1555356" y="27724257"/>
          <a:ext cx="3484886" cy="1431768"/>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¿La modificación es de recursos de funcionamiento?</a:t>
          </a:r>
        </a:p>
      </xdr:txBody>
    </xdr:sp>
    <xdr:clientData/>
  </xdr:twoCellAnchor>
  <xdr:twoCellAnchor>
    <xdr:from>
      <xdr:col>2</xdr:col>
      <xdr:colOff>402467</xdr:colOff>
      <xdr:row>16</xdr:row>
      <xdr:rowOff>1354963</xdr:rowOff>
    </xdr:from>
    <xdr:to>
      <xdr:col>2</xdr:col>
      <xdr:colOff>402468</xdr:colOff>
      <xdr:row>16</xdr:row>
      <xdr:rowOff>1703766</xdr:rowOff>
    </xdr:to>
    <xdr:cxnSp macro="">
      <xdr:nvCxnSpPr>
        <xdr:cNvPr id="51" name="42 Conector recto de flecha">
          <a:extLst>
            <a:ext uri="{FF2B5EF4-FFF2-40B4-BE49-F238E27FC236}">
              <a16:creationId xmlns:a16="http://schemas.microsoft.com/office/drawing/2014/main" id="{D4F2AF59-A2BD-492D-892D-439140EEE669}"/>
            </a:ext>
          </a:extLst>
        </xdr:cNvPr>
        <xdr:cNvCxnSpPr/>
      </xdr:nvCxnSpPr>
      <xdr:spPr>
        <a:xfrm flipH="1">
          <a:off x="3259967" y="27367738"/>
          <a:ext cx="1" cy="348803"/>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707571</xdr:colOff>
      <xdr:row>16</xdr:row>
      <xdr:rowOff>3150816</xdr:rowOff>
    </xdr:from>
    <xdr:ext cx="375809" cy="263790"/>
    <xdr:sp macro="" textlink="">
      <xdr:nvSpPr>
        <xdr:cNvPr id="52" name="20 CuadroTexto">
          <a:extLst>
            <a:ext uri="{FF2B5EF4-FFF2-40B4-BE49-F238E27FC236}">
              <a16:creationId xmlns:a16="http://schemas.microsoft.com/office/drawing/2014/main" id="{51830385-F13F-426D-AAF0-4035979C3D60}"/>
            </a:ext>
          </a:extLst>
        </xdr:cNvPr>
        <xdr:cNvSpPr txBox="1"/>
      </xdr:nvSpPr>
      <xdr:spPr>
        <a:xfrm>
          <a:off x="3565071" y="29163591"/>
          <a:ext cx="375809" cy="263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Verdana" panose="020B0604030504040204" pitchFamily="34" charset="0"/>
              <a:ea typeface="Verdana" panose="020B0604030504040204" pitchFamily="34" charset="0"/>
            </a:rPr>
            <a:t>No</a:t>
          </a:r>
        </a:p>
      </xdr:txBody>
    </xdr:sp>
    <xdr:clientData/>
  </xdr:oneCellAnchor>
  <xdr:oneCellAnchor>
    <xdr:from>
      <xdr:col>1</xdr:col>
      <xdr:colOff>107043</xdr:colOff>
      <xdr:row>16</xdr:row>
      <xdr:rowOff>2067989</xdr:rowOff>
    </xdr:from>
    <xdr:ext cx="319831" cy="263790"/>
    <xdr:sp macro="" textlink="">
      <xdr:nvSpPr>
        <xdr:cNvPr id="53" name="20 CuadroTexto">
          <a:extLst>
            <a:ext uri="{FF2B5EF4-FFF2-40B4-BE49-F238E27FC236}">
              <a16:creationId xmlns:a16="http://schemas.microsoft.com/office/drawing/2014/main" id="{435B4BEE-18B5-43E5-82A9-A6927956FF24}"/>
            </a:ext>
          </a:extLst>
        </xdr:cNvPr>
        <xdr:cNvSpPr txBox="1"/>
      </xdr:nvSpPr>
      <xdr:spPr>
        <a:xfrm>
          <a:off x="1440543" y="28080764"/>
          <a:ext cx="319831" cy="263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Verdana" panose="020B0604030504040204" pitchFamily="34" charset="0"/>
              <a:ea typeface="Verdana" panose="020B0604030504040204" pitchFamily="34" charset="0"/>
            </a:rPr>
            <a:t>Si</a:t>
          </a:r>
        </a:p>
      </xdr:txBody>
    </xdr:sp>
    <xdr:clientData/>
  </xdr:oneCellAnchor>
  <xdr:twoCellAnchor>
    <xdr:from>
      <xdr:col>1</xdr:col>
      <xdr:colOff>221855</xdr:colOff>
      <xdr:row>16</xdr:row>
      <xdr:rowOff>2427365</xdr:rowOff>
    </xdr:from>
    <xdr:to>
      <xdr:col>1</xdr:col>
      <xdr:colOff>347914</xdr:colOff>
      <xdr:row>18</xdr:row>
      <xdr:rowOff>808358</xdr:rowOff>
    </xdr:to>
    <xdr:cxnSp macro="">
      <xdr:nvCxnSpPr>
        <xdr:cNvPr id="54" name="Conector angular 72">
          <a:extLst>
            <a:ext uri="{FF2B5EF4-FFF2-40B4-BE49-F238E27FC236}">
              <a16:creationId xmlns:a16="http://schemas.microsoft.com/office/drawing/2014/main" id="{4BF665AE-0F64-4F02-804E-78CC76FECF6C}"/>
            </a:ext>
          </a:extLst>
        </xdr:cNvPr>
        <xdr:cNvCxnSpPr>
          <a:stCxn id="50" idx="1"/>
          <a:endCxn id="15" idx="1"/>
        </xdr:cNvCxnSpPr>
      </xdr:nvCxnSpPr>
      <xdr:spPr>
        <a:xfrm rot="10800000" flipH="1" flipV="1">
          <a:off x="1555355" y="28440140"/>
          <a:ext cx="126059" cy="5715243"/>
        </a:xfrm>
        <a:prstGeom prst="bentConnector3">
          <a:avLst>
            <a:gd name="adj1" fmla="val -181344"/>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267607</xdr:colOff>
      <xdr:row>17</xdr:row>
      <xdr:rowOff>1586038</xdr:rowOff>
    </xdr:from>
    <xdr:to>
      <xdr:col>4</xdr:col>
      <xdr:colOff>597510</xdr:colOff>
      <xdr:row>17</xdr:row>
      <xdr:rowOff>2935684</xdr:rowOff>
    </xdr:to>
    <xdr:sp macro="" textlink="">
      <xdr:nvSpPr>
        <xdr:cNvPr id="55" name="13 Decisión">
          <a:extLst>
            <a:ext uri="{FF2B5EF4-FFF2-40B4-BE49-F238E27FC236}">
              <a16:creationId xmlns:a16="http://schemas.microsoft.com/office/drawing/2014/main" id="{7E591A8F-19B4-43C5-96B3-20980416E330}"/>
            </a:ext>
          </a:extLst>
        </xdr:cNvPr>
        <xdr:cNvSpPr/>
      </xdr:nvSpPr>
      <xdr:spPr>
        <a:xfrm>
          <a:off x="1601107" y="31427863"/>
          <a:ext cx="3520778" cy="1349646"/>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¿La solicitud de modificación es correcta?</a:t>
          </a:r>
        </a:p>
      </xdr:txBody>
    </xdr:sp>
    <xdr:clientData/>
  </xdr:twoCellAnchor>
  <xdr:twoCellAnchor>
    <xdr:from>
      <xdr:col>2</xdr:col>
      <xdr:colOff>489027</xdr:colOff>
      <xdr:row>17</xdr:row>
      <xdr:rowOff>2935684</xdr:rowOff>
    </xdr:from>
    <xdr:to>
      <xdr:col>2</xdr:col>
      <xdr:colOff>500594</xdr:colOff>
      <xdr:row>18</xdr:row>
      <xdr:rowOff>474984</xdr:rowOff>
    </xdr:to>
    <xdr:cxnSp macro="">
      <xdr:nvCxnSpPr>
        <xdr:cNvPr id="56" name="112 Conector recto de flecha">
          <a:extLst>
            <a:ext uri="{FF2B5EF4-FFF2-40B4-BE49-F238E27FC236}">
              <a16:creationId xmlns:a16="http://schemas.microsoft.com/office/drawing/2014/main" id="{76B25157-6004-4B7B-8981-AB2C47091333}"/>
            </a:ext>
          </a:extLst>
        </xdr:cNvPr>
        <xdr:cNvCxnSpPr>
          <a:stCxn id="55" idx="2"/>
          <a:endCxn id="15" idx="0"/>
        </xdr:cNvCxnSpPr>
      </xdr:nvCxnSpPr>
      <xdr:spPr>
        <a:xfrm flipH="1">
          <a:off x="3346527" y="32777509"/>
          <a:ext cx="11567" cy="104450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541262</xdr:colOff>
      <xdr:row>17</xdr:row>
      <xdr:rowOff>3194654</xdr:rowOff>
    </xdr:from>
    <xdr:ext cx="281872" cy="264560"/>
    <xdr:sp macro="" textlink="">
      <xdr:nvSpPr>
        <xdr:cNvPr id="57" name="20 CuadroTexto">
          <a:extLst>
            <a:ext uri="{FF2B5EF4-FFF2-40B4-BE49-F238E27FC236}">
              <a16:creationId xmlns:a16="http://schemas.microsoft.com/office/drawing/2014/main" id="{8639B1BA-EB2F-45CC-AF68-1CEAF9402FFC}"/>
            </a:ext>
          </a:extLst>
        </xdr:cNvPr>
        <xdr:cNvSpPr txBox="1"/>
      </xdr:nvSpPr>
      <xdr:spPr>
        <a:xfrm>
          <a:off x="3398762" y="33036479"/>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oneCellAnchor>
    <xdr:from>
      <xdr:col>4</xdr:col>
      <xdr:colOff>353483</xdr:colOff>
      <xdr:row>17</xdr:row>
      <xdr:rowOff>1538823</xdr:rowOff>
    </xdr:from>
    <xdr:ext cx="350096" cy="264560"/>
    <xdr:sp macro="" textlink="">
      <xdr:nvSpPr>
        <xdr:cNvPr id="58" name="20 CuadroTexto">
          <a:extLst>
            <a:ext uri="{FF2B5EF4-FFF2-40B4-BE49-F238E27FC236}">
              <a16:creationId xmlns:a16="http://schemas.microsoft.com/office/drawing/2014/main" id="{909146D7-0794-4AAA-94A4-A2C82321A03A}"/>
            </a:ext>
          </a:extLst>
        </xdr:cNvPr>
        <xdr:cNvSpPr txBox="1"/>
      </xdr:nvSpPr>
      <xdr:spPr>
        <a:xfrm>
          <a:off x="4877858" y="31380648"/>
          <a:ext cx="3500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No</a:t>
          </a:r>
        </a:p>
      </xdr:txBody>
    </xdr:sp>
    <xdr:clientData/>
  </xdr:oneCellAnchor>
  <xdr:twoCellAnchor>
    <xdr:from>
      <xdr:col>4</xdr:col>
      <xdr:colOff>499648</xdr:colOff>
      <xdr:row>16</xdr:row>
      <xdr:rowOff>1043432</xdr:rowOff>
    </xdr:from>
    <xdr:to>
      <xdr:col>4</xdr:col>
      <xdr:colOff>597510</xdr:colOff>
      <xdr:row>17</xdr:row>
      <xdr:rowOff>2260861</xdr:rowOff>
    </xdr:to>
    <xdr:cxnSp macro="">
      <xdr:nvCxnSpPr>
        <xdr:cNvPr id="59" name="Conector angular 80">
          <a:extLst>
            <a:ext uri="{FF2B5EF4-FFF2-40B4-BE49-F238E27FC236}">
              <a16:creationId xmlns:a16="http://schemas.microsoft.com/office/drawing/2014/main" id="{3EF9F4BA-F7D8-4103-8A0A-FC7CC9F2C61A}"/>
            </a:ext>
          </a:extLst>
        </xdr:cNvPr>
        <xdr:cNvCxnSpPr>
          <a:stCxn id="55" idx="3"/>
          <a:endCxn id="14" idx="3"/>
        </xdr:cNvCxnSpPr>
      </xdr:nvCxnSpPr>
      <xdr:spPr>
        <a:xfrm flipH="1" flipV="1">
          <a:off x="5024023" y="27056207"/>
          <a:ext cx="97862" cy="5046479"/>
        </a:xfrm>
        <a:prstGeom prst="bentConnector3">
          <a:avLst>
            <a:gd name="adj1" fmla="val -233594"/>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360982</xdr:colOff>
      <xdr:row>20</xdr:row>
      <xdr:rowOff>928356</xdr:rowOff>
    </xdr:from>
    <xdr:to>
      <xdr:col>2</xdr:col>
      <xdr:colOff>368966</xdr:colOff>
      <xdr:row>21</xdr:row>
      <xdr:rowOff>914079</xdr:rowOff>
    </xdr:to>
    <xdr:cxnSp macro="">
      <xdr:nvCxnSpPr>
        <xdr:cNvPr id="60" name="66 Conector recto de flecha">
          <a:extLst>
            <a:ext uri="{FF2B5EF4-FFF2-40B4-BE49-F238E27FC236}">
              <a16:creationId xmlns:a16="http://schemas.microsoft.com/office/drawing/2014/main" id="{A60B42E4-BDEE-4E9E-B8AD-998AE4A221A5}"/>
            </a:ext>
          </a:extLst>
        </xdr:cNvPr>
        <xdr:cNvCxnSpPr>
          <a:cxnSpLocks/>
        </xdr:cNvCxnSpPr>
      </xdr:nvCxnSpPr>
      <xdr:spPr>
        <a:xfrm>
          <a:off x="3218482" y="38809281"/>
          <a:ext cx="7984" cy="1233498"/>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368926</xdr:colOff>
      <xdr:row>22</xdr:row>
      <xdr:rowOff>1037164</xdr:rowOff>
    </xdr:from>
    <xdr:to>
      <xdr:col>2</xdr:col>
      <xdr:colOff>377485</xdr:colOff>
      <xdr:row>23</xdr:row>
      <xdr:rowOff>586047</xdr:rowOff>
    </xdr:to>
    <xdr:cxnSp macro="">
      <xdr:nvCxnSpPr>
        <xdr:cNvPr id="62" name="54 Conector recto de flecha">
          <a:extLst>
            <a:ext uri="{FF2B5EF4-FFF2-40B4-BE49-F238E27FC236}">
              <a16:creationId xmlns:a16="http://schemas.microsoft.com/office/drawing/2014/main" id="{9E4914E9-CEBD-4DA5-BABC-4785ED9C7FC3}"/>
            </a:ext>
          </a:extLst>
        </xdr:cNvPr>
        <xdr:cNvCxnSpPr>
          <a:endCxn id="63" idx="0"/>
        </xdr:cNvCxnSpPr>
      </xdr:nvCxnSpPr>
      <xdr:spPr>
        <a:xfrm flipH="1">
          <a:off x="3226426" y="42994789"/>
          <a:ext cx="8559" cy="1149083"/>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737852</xdr:colOff>
      <xdr:row>23</xdr:row>
      <xdr:rowOff>586047</xdr:rowOff>
    </xdr:from>
    <xdr:to>
      <xdr:col>4</xdr:col>
      <xdr:colOff>93908</xdr:colOff>
      <xdr:row>23</xdr:row>
      <xdr:rowOff>1212549</xdr:rowOff>
    </xdr:to>
    <xdr:sp macro="" textlink="">
      <xdr:nvSpPr>
        <xdr:cNvPr id="63" name="43 Rectángulo">
          <a:extLst>
            <a:ext uri="{FF2B5EF4-FFF2-40B4-BE49-F238E27FC236}">
              <a16:creationId xmlns:a16="http://schemas.microsoft.com/office/drawing/2014/main" id="{B1CBFD4D-C96D-4FE7-B80B-ACE8964C3703}"/>
            </a:ext>
          </a:extLst>
        </xdr:cNvPr>
        <xdr:cNvSpPr/>
      </xdr:nvSpPr>
      <xdr:spPr>
        <a:xfrm>
          <a:off x="2071352" y="44143872"/>
          <a:ext cx="2546931" cy="62650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17. Presentar informes del Plan Anual de Adquisiciones</a:t>
          </a:r>
        </a:p>
      </xdr:txBody>
    </xdr:sp>
    <xdr:clientData/>
  </xdr:twoCellAnchor>
  <xdr:twoCellAnchor>
    <xdr:from>
      <xdr:col>2</xdr:col>
      <xdr:colOff>365830</xdr:colOff>
      <xdr:row>23</xdr:row>
      <xdr:rowOff>1212549</xdr:rowOff>
    </xdr:from>
    <xdr:to>
      <xdr:col>2</xdr:col>
      <xdr:colOff>368926</xdr:colOff>
      <xdr:row>24</xdr:row>
      <xdr:rowOff>904698</xdr:rowOff>
    </xdr:to>
    <xdr:cxnSp macro="">
      <xdr:nvCxnSpPr>
        <xdr:cNvPr id="64" name="44 Conector recto de flecha">
          <a:extLst>
            <a:ext uri="{FF2B5EF4-FFF2-40B4-BE49-F238E27FC236}">
              <a16:creationId xmlns:a16="http://schemas.microsoft.com/office/drawing/2014/main" id="{8ACB7F5B-19E3-4DDC-953D-693D4FB6CFF9}"/>
            </a:ext>
          </a:extLst>
        </xdr:cNvPr>
        <xdr:cNvCxnSpPr>
          <a:stCxn id="63" idx="2"/>
        </xdr:cNvCxnSpPr>
      </xdr:nvCxnSpPr>
      <xdr:spPr>
        <a:xfrm flipH="1">
          <a:off x="3223330" y="44770374"/>
          <a:ext cx="3096" cy="1254249"/>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666750</xdr:colOff>
      <xdr:row>14</xdr:row>
      <xdr:rowOff>1578427</xdr:rowOff>
    </xdr:from>
    <xdr:to>
      <xdr:col>4</xdr:col>
      <xdr:colOff>1061357</xdr:colOff>
      <xdr:row>14</xdr:row>
      <xdr:rowOff>2354035</xdr:rowOff>
    </xdr:to>
    <xdr:sp macro="" textlink="">
      <xdr:nvSpPr>
        <xdr:cNvPr id="65" name="Diagrama de flujo: proceso predefinido 64">
          <a:extLst>
            <a:ext uri="{FF2B5EF4-FFF2-40B4-BE49-F238E27FC236}">
              <a16:creationId xmlns:a16="http://schemas.microsoft.com/office/drawing/2014/main" id="{4BBDE358-A6B7-4788-91E8-FFC4D127275A}"/>
            </a:ext>
          </a:extLst>
        </xdr:cNvPr>
        <xdr:cNvSpPr/>
      </xdr:nvSpPr>
      <xdr:spPr>
        <a:xfrm>
          <a:off x="3524250" y="21933352"/>
          <a:ext cx="2061482" cy="775608"/>
        </a:xfrm>
        <a:prstGeom prst="flowChartPredefined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latin typeface="Verdana" panose="020B0604030504040204" pitchFamily="34" charset="0"/>
              <a:ea typeface="Verdana" panose="020B0604030504040204" pitchFamily="34" charset="0"/>
            </a:rPr>
            <a:t>Procedimiento comunicaciones internas y</a:t>
          </a:r>
          <a:r>
            <a:rPr lang="es-CO" sz="1100" baseline="0">
              <a:solidFill>
                <a:sysClr val="windowText" lastClr="000000"/>
              </a:solidFill>
              <a:latin typeface="Verdana" panose="020B0604030504040204" pitchFamily="34" charset="0"/>
              <a:ea typeface="Verdana" panose="020B0604030504040204" pitchFamily="34" charset="0"/>
            </a:rPr>
            <a:t> externas </a:t>
          </a:r>
          <a:endParaRPr lang="es-CO" sz="1100">
            <a:solidFill>
              <a:sysClr val="windowText" lastClr="000000"/>
            </a:solidFill>
            <a:latin typeface="Verdana" panose="020B0604030504040204" pitchFamily="34" charset="0"/>
            <a:ea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1904998</xdr:colOff>
      <xdr:row>11</xdr:row>
      <xdr:rowOff>1259657</xdr:rowOff>
    </xdr:from>
    <xdr:to>
      <xdr:col>1</xdr:col>
      <xdr:colOff>1909631</xdr:colOff>
      <xdr:row>12</xdr:row>
      <xdr:rowOff>687617</xdr:rowOff>
    </xdr:to>
    <xdr:cxnSp macro="">
      <xdr:nvCxnSpPr>
        <xdr:cNvPr id="2" name="Conector recto 1">
          <a:extLst>
            <a:ext uri="{FF2B5EF4-FFF2-40B4-BE49-F238E27FC236}">
              <a16:creationId xmlns:a16="http://schemas.microsoft.com/office/drawing/2014/main" id="{00428998-E49C-4134-83CA-3E1E6F945816}"/>
            </a:ext>
          </a:extLst>
        </xdr:cNvPr>
        <xdr:cNvCxnSpPr/>
      </xdr:nvCxnSpPr>
      <xdr:spPr>
        <a:xfrm>
          <a:off x="3124198" y="15204257"/>
          <a:ext cx="4633" cy="1647285"/>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1886448</xdr:colOff>
      <xdr:row>8</xdr:row>
      <xdr:rowOff>938099</xdr:rowOff>
    </xdr:from>
    <xdr:to>
      <xdr:col>1</xdr:col>
      <xdr:colOff>1886909</xdr:colOff>
      <xdr:row>8</xdr:row>
      <xdr:rowOff>1295613</xdr:rowOff>
    </xdr:to>
    <xdr:cxnSp macro="">
      <xdr:nvCxnSpPr>
        <xdr:cNvPr id="3" name="Conector recto 2">
          <a:extLst>
            <a:ext uri="{FF2B5EF4-FFF2-40B4-BE49-F238E27FC236}">
              <a16:creationId xmlns:a16="http://schemas.microsoft.com/office/drawing/2014/main" id="{53D06442-35CD-42AA-A248-2F3517E2FF5B}"/>
            </a:ext>
          </a:extLst>
        </xdr:cNvPr>
        <xdr:cNvCxnSpPr/>
      </xdr:nvCxnSpPr>
      <xdr:spPr>
        <a:xfrm>
          <a:off x="3105648" y="8367599"/>
          <a:ext cx="461" cy="357514"/>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1918604</xdr:colOff>
      <xdr:row>9</xdr:row>
      <xdr:rowOff>1490168</xdr:rowOff>
    </xdr:from>
    <xdr:to>
      <xdr:col>1</xdr:col>
      <xdr:colOff>1923237</xdr:colOff>
      <xdr:row>10</xdr:row>
      <xdr:rowOff>273773</xdr:rowOff>
    </xdr:to>
    <xdr:cxnSp macro="">
      <xdr:nvCxnSpPr>
        <xdr:cNvPr id="4" name="Conector recto 3">
          <a:extLst>
            <a:ext uri="{FF2B5EF4-FFF2-40B4-BE49-F238E27FC236}">
              <a16:creationId xmlns:a16="http://schemas.microsoft.com/office/drawing/2014/main" id="{7E9F12B6-C347-411F-BF0F-8C0C2FD4B447}"/>
            </a:ext>
          </a:extLst>
        </xdr:cNvPr>
        <xdr:cNvCxnSpPr/>
      </xdr:nvCxnSpPr>
      <xdr:spPr>
        <a:xfrm>
          <a:off x="3137804" y="11739068"/>
          <a:ext cx="4633" cy="841005"/>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775607</xdr:colOff>
      <xdr:row>7</xdr:row>
      <xdr:rowOff>298202</xdr:rowOff>
    </xdr:from>
    <xdr:to>
      <xdr:col>1</xdr:col>
      <xdr:colOff>2993571</xdr:colOff>
      <xdr:row>7</xdr:row>
      <xdr:rowOff>1003300</xdr:rowOff>
    </xdr:to>
    <xdr:sp macro="" textlink="">
      <xdr:nvSpPr>
        <xdr:cNvPr id="5" name="Rectángulo 4">
          <a:extLst>
            <a:ext uri="{FF2B5EF4-FFF2-40B4-BE49-F238E27FC236}">
              <a16:creationId xmlns:a16="http://schemas.microsoft.com/office/drawing/2014/main" id="{44EEFF96-ED7D-4369-A146-078FE337F718}"/>
            </a:ext>
          </a:extLst>
        </xdr:cNvPr>
        <xdr:cNvSpPr/>
      </xdr:nvSpPr>
      <xdr:spPr>
        <a:xfrm>
          <a:off x="1994807" y="6289427"/>
          <a:ext cx="2217964" cy="70509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Comunicación Incumplimiento Contrato</a:t>
          </a:r>
        </a:p>
      </xdr:txBody>
    </xdr:sp>
    <xdr:clientData/>
  </xdr:twoCellAnchor>
  <xdr:twoCellAnchor>
    <xdr:from>
      <xdr:col>1</xdr:col>
      <xdr:colOff>830036</xdr:colOff>
      <xdr:row>8</xdr:row>
      <xdr:rowOff>286822</xdr:rowOff>
    </xdr:from>
    <xdr:to>
      <xdr:col>1</xdr:col>
      <xdr:colOff>2966357</xdr:colOff>
      <xdr:row>8</xdr:row>
      <xdr:rowOff>1006928</xdr:rowOff>
    </xdr:to>
    <xdr:sp macro="" textlink="">
      <xdr:nvSpPr>
        <xdr:cNvPr id="6" name="Rectángulo 5">
          <a:extLst>
            <a:ext uri="{FF2B5EF4-FFF2-40B4-BE49-F238E27FC236}">
              <a16:creationId xmlns:a16="http://schemas.microsoft.com/office/drawing/2014/main" id="{D9CC6D62-541F-46B0-A30E-A4832482D2B5}"/>
            </a:ext>
          </a:extLst>
        </xdr:cNvPr>
        <xdr:cNvSpPr/>
      </xdr:nvSpPr>
      <xdr:spPr>
        <a:xfrm>
          <a:off x="2049236" y="7716322"/>
          <a:ext cx="2136321" cy="72010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E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Estudio preliminar</a:t>
          </a:r>
        </a:p>
      </xdr:txBody>
    </xdr:sp>
    <xdr:clientData/>
  </xdr:twoCellAnchor>
  <xdr:twoCellAnchor>
    <xdr:from>
      <xdr:col>1</xdr:col>
      <xdr:colOff>0</xdr:colOff>
      <xdr:row>10</xdr:row>
      <xdr:rowOff>0</xdr:rowOff>
    </xdr:from>
    <xdr:to>
      <xdr:col>1</xdr:col>
      <xdr:colOff>490254</xdr:colOff>
      <xdr:row>10</xdr:row>
      <xdr:rowOff>7270</xdr:rowOff>
    </xdr:to>
    <xdr:sp macro="" textlink="">
      <xdr:nvSpPr>
        <xdr:cNvPr id="7" name="CuadroTexto 6">
          <a:extLst>
            <a:ext uri="{FF2B5EF4-FFF2-40B4-BE49-F238E27FC236}">
              <a16:creationId xmlns:a16="http://schemas.microsoft.com/office/drawing/2014/main" id="{CA1B5976-75A6-4972-A92D-E19C5C2B3C79}"/>
            </a:ext>
          </a:extLst>
        </xdr:cNvPr>
        <xdr:cNvSpPr txBox="1"/>
      </xdr:nvSpPr>
      <xdr:spPr>
        <a:xfrm>
          <a:off x="1219200" y="12306300"/>
          <a:ext cx="490254" cy="72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lang="es-ES" sz="1050" b="1">
              <a:solidFill>
                <a:sysClr val="windowText" lastClr="000000"/>
              </a:solidFill>
              <a:latin typeface="Arial" panose="020B0604020202020204" pitchFamily="34" charset="0"/>
              <a:ea typeface="+mn-ea"/>
              <a:cs typeface="Arial" panose="020B0604020202020204" pitchFamily="34" charset="0"/>
            </a:rPr>
            <a:t>SI</a:t>
          </a:r>
        </a:p>
      </xdr:txBody>
    </xdr:sp>
    <xdr:clientData/>
  </xdr:twoCellAnchor>
  <xdr:twoCellAnchor>
    <xdr:from>
      <xdr:col>1</xdr:col>
      <xdr:colOff>915875</xdr:colOff>
      <xdr:row>9</xdr:row>
      <xdr:rowOff>837050</xdr:rowOff>
    </xdr:from>
    <xdr:to>
      <xdr:col>1</xdr:col>
      <xdr:colOff>2894693</xdr:colOff>
      <xdr:row>9</xdr:row>
      <xdr:rowOff>1644438</xdr:rowOff>
    </xdr:to>
    <xdr:sp macro="" textlink="">
      <xdr:nvSpPr>
        <xdr:cNvPr id="8" name="Rectángulo 7">
          <a:extLst>
            <a:ext uri="{FF2B5EF4-FFF2-40B4-BE49-F238E27FC236}">
              <a16:creationId xmlns:a16="http://schemas.microsoft.com/office/drawing/2014/main" id="{6DF72B53-94AD-4461-956A-504218914E98}"/>
            </a:ext>
          </a:extLst>
        </xdr:cNvPr>
        <xdr:cNvSpPr/>
      </xdr:nvSpPr>
      <xdr:spPr>
        <a:xfrm>
          <a:off x="2135075" y="11085950"/>
          <a:ext cx="1978818" cy="80738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E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Citación y Notificación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E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1884589</xdr:colOff>
      <xdr:row>7</xdr:row>
      <xdr:rowOff>1003300</xdr:rowOff>
    </xdr:from>
    <xdr:to>
      <xdr:col>1</xdr:col>
      <xdr:colOff>1898197</xdr:colOff>
      <xdr:row>8</xdr:row>
      <xdr:rowOff>286822</xdr:rowOff>
    </xdr:to>
    <xdr:cxnSp macro="">
      <xdr:nvCxnSpPr>
        <xdr:cNvPr id="9" name="Conector recto 8">
          <a:extLst>
            <a:ext uri="{FF2B5EF4-FFF2-40B4-BE49-F238E27FC236}">
              <a16:creationId xmlns:a16="http://schemas.microsoft.com/office/drawing/2014/main" id="{1B40A168-5998-4994-BBDB-1CF994A7D684}"/>
            </a:ext>
          </a:extLst>
        </xdr:cNvPr>
        <xdr:cNvCxnSpPr>
          <a:stCxn id="5" idx="2"/>
          <a:endCxn id="6" idx="0"/>
        </xdr:cNvCxnSpPr>
      </xdr:nvCxnSpPr>
      <xdr:spPr>
        <a:xfrm>
          <a:off x="3103789" y="6994525"/>
          <a:ext cx="13608" cy="721797"/>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796165</xdr:colOff>
      <xdr:row>8</xdr:row>
      <xdr:rowOff>1262554</xdr:rowOff>
    </xdr:from>
    <xdr:to>
      <xdr:col>1</xdr:col>
      <xdr:colOff>3020784</xdr:colOff>
      <xdr:row>9</xdr:row>
      <xdr:rowOff>504556</xdr:rowOff>
    </xdr:to>
    <xdr:sp macro="" textlink="">
      <xdr:nvSpPr>
        <xdr:cNvPr id="10" name="Diagrama de flujo: decisión 9">
          <a:extLst>
            <a:ext uri="{FF2B5EF4-FFF2-40B4-BE49-F238E27FC236}">
              <a16:creationId xmlns:a16="http://schemas.microsoft.com/office/drawing/2014/main" id="{368A11DC-8E21-4E74-BA11-58E7110B757A}"/>
            </a:ext>
          </a:extLst>
        </xdr:cNvPr>
        <xdr:cNvSpPr/>
      </xdr:nvSpPr>
      <xdr:spPr>
        <a:xfrm>
          <a:off x="2015365" y="8692054"/>
          <a:ext cx="2224619" cy="2061402"/>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 Proceso Sancionatorio?</a:t>
          </a:r>
        </a:p>
      </xdr:txBody>
    </xdr:sp>
    <xdr:clientData/>
  </xdr:twoCellAnchor>
  <xdr:twoCellAnchor>
    <xdr:from>
      <xdr:col>1</xdr:col>
      <xdr:colOff>926193</xdr:colOff>
      <xdr:row>10</xdr:row>
      <xdr:rowOff>292100</xdr:rowOff>
    </xdr:from>
    <xdr:to>
      <xdr:col>1</xdr:col>
      <xdr:colOff>2905011</xdr:colOff>
      <xdr:row>10</xdr:row>
      <xdr:rowOff>1083579</xdr:rowOff>
    </xdr:to>
    <xdr:sp macro="" textlink="">
      <xdr:nvSpPr>
        <xdr:cNvPr id="11" name="Rectángulo 10">
          <a:extLst>
            <a:ext uri="{FF2B5EF4-FFF2-40B4-BE49-F238E27FC236}">
              <a16:creationId xmlns:a16="http://schemas.microsoft.com/office/drawing/2014/main" id="{03DA6DFB-B7EA-40D2-BB90-A1307A4B2974}"/>
            </a:ext>
          </a:extLst>
        </xdr:cNvPr>
        <xdr:cNvSpPr/>
      </xdr:nvSpPr>
      <xdr:spPr>
        <a:xfrm>
          <a:off x="2145393" y="12598400"/>
          <a:ext cx="1978818" cy="7914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Instalación y Desarrollo de la Audiencia, Presentación de Descargos</a:t>
          </a:r>
        </a:p>
      </xdr:txBody>
    </xdr:sp>
    <xdr:clientData/>
  </xdr:twoCellAnchor>
  <xdr:twoCellAnchor>
    <xdr:from>
      <xdr:col>1</xdr:col>
      <xdr:colOff>1905284</xdr:colOff>
      <xdr:row>9</xdr:row>
      <xdr:rowOff>504556</xdr:rowOff>
    </xdr:from>
    <xdr:to>
      <xdr:col>1</xdr:col>
      <xdr:colOff>1908475</xdr:colOff>
      <xdr:row>9</xdr:row>
      <xdr:rowOff>837050</xdr:rowOff>
    </xdr:to>
    <xdr:cxnSp macro="">
      <xdr:nvCxnSpPr>
        <xdr:cNvPr id="12" name="Conector recto 11">
          <a:extLst>
            <a:ext uri="{FF2B5EF4-FFF2-40B4-BE49-F238E27FC236}">
              <a16:creationId xmlns:a16="http://schemas.microsoft.com/office/drawing/2014/main" id="{7836311F-6205-42A9-BCBB-714041D072C8}"/>
            </a:ext>
          </a:extLst>
        </xdr:cNvPr>
        <xdr:cNvCxnSpPr>
          <a:stCxn id="10" idx="2"/>
          <a:endCxn id="8" idx="0"/>
        </xdr:cNvCxnSpPr>
      </xdr:nvCxnSpPr>
      <xdr:spPr>
        <a:xfrm flipH="1">
          <a:off x="3124484" y="10753456"/>
          <a:ext cx="3191" cy="332494"/>
        </a:xfrm>
        <a:prstGeom prst="line">
          <a:avLst/>
        </a:prstGeom>
        <a:noFill/>
        <a:ln w="15875">
          <a:solidFill>
            <a:schemeClr val="tx1">
              <a:lumMod val="50000"/>
              <a:lumOff val="5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938893</xdr:colOff>
      <xdr:row>11</xdr:row>
      <xdr:rowOff>673145</xdr:rowOff>
    </xdr:from>
    <xdr:to>
      <xdr:col>1</xdr:col>
      <xdr:colOff>2917711</xdr:colOff>
      <xdr:row>11</xdr:row>
      <xdr:rowOff>1464624</xdr:rowOff>
    </xdr:to>
    <xdr:sp macro="" textlink="">
      <xdr:nvSpPr>
        <xdr:cNvPr id="13" name="Rectángulo 12">
          <a:extLst>
            <a:ext uri="{FF2B5EF4-FFF2-40B4-BE49-F238E27FC236}">
              <a16:creationId xmlns:a16="http://schemas.microsoft.com/office/drawing/2014/main" id="{2901695C-376C-4FDA-A49C-F732AC32939F}"/>
            </a:ext>
          </a:extLst>
        </xdr:cNvPr>
        <xdr:cNvSpPr/>
      </xdr:nvSpPr>
      <xdr:spPr>
        <a:xfrm>
          <a:off x="2158093" y="14617745"/>
          <a:ext cx="1978818" cy="7914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Etapa Probatoria</a:t>
          </a:r>
        </a:p>
      </xdr:txBody>
    </xdr:sp>
    <xdr:clientData/>
  </xdr:twoCellAnchor>
  <xdr:twoCellAnchor>
    <xdr:from>
      <xdr:col>1</xdr:col>
      <xdr:colOff>884464</xdr:colOff>
      <xdr:row>12</xdr:row>
      <xdr:rowOff>680358</xdr:rowOff>
    </xdr:from>
    <xdr:to>
      <xdr:col>1</xdr:col>
      <xdr:colOff>2863282</xdr:colOff>
      <xdr:row>12</xdr:row>
      <xdr:rowOff>1471837</xdr:rowOff>
    </xdr:to>
    <xdr:sp macro="" textlink="">
      <xdr:nvSpPr>
        <xdr:cNvPr id="14" name="Rectángulo 13">
          <a:extLst>
            <a:ext uri="{FF2B5EF4-FFF2-40B4-BE49-F238E27FC236}">
              <a16:creationId xmlns:a16="http://schemas.microsoft.com/office/drawing/2014/main" id="{8F9C2F3F-C76A-4E4B-B0E0-6C7C96D3D53B}"/>
            </a:ext>
          </a:extLst>
        </xdr:cNvPr>
        <xdr:cNvSpPr/>
      </xdr:nvSpPr>
      <xdr:spPr>
        <a:xfrm>
          <a:off x="2103664" y="16844283"/>
          <a:ext cx="1978818" cy="7914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Expedición Acto Administrativo</a:t>
          </a:r>
        </a:p>
      </xdr:txBody>
    </xdr:sp>
    <xdr:clientData/>
  </xdr:twoCellAnchor>
  <xdr:twoCellAnchor>
    <xdr:from>
      <xdr:col>1</xdr:col>
      <xdr:colOff>680359</xdr:colOff>
      <xdr:row>12</xdr:row>
      <xdr:rowOff>1864178</xdr:rowOff>
    </xdr:from>
    <xdr:to>
      <xdr:col>1</xdr:col>
      <xdr:colOff>3134257</xdr:colOff>
      <xdr:row>12</xdr:row>
      <xdr:rowOff>3469821</xdr:rowOff>
    </xdr:to>
    <xdr:sp macro="" textlink="">
      <xdr:nvSpPr>
        <xdr:cNvPr id="15" name="Diagrama de flujo: decisión 14">
          <a:extLst>
            <a:ext uri="{FF2B5EF4-FFF2-40B4-BE49-F238E27FC236}">
              <a16:creationId xmlns:a16="http://schemas.microsoft.com/office/drawing/2014/main" id="{93B9E8CF-820B-4260-B940-54FF963A19A4}"/>
            </a:ext>
          </a:extLst>
        </xdr:cNvPr>
        <xdr:cNvSpPr/>
      </xdr:nvSpPr>
      <xdr:spPr>
        <a:xfrm>
          <a:off x="1899559" y="18028103"/>
          <a:ext cx="2453898" cy="1605643"/>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interponen recursos?</a:t>
          </a:r>
        </a:p>
      </xdr:txBody>
    </xdr:sp>
    <xdr:clientData/>
  </xdr:twoCellAnchor>
  <xdr:twoCellAnchor>
    <xdr:from>
      <xdr:col>1</xdr:col>
      <xdr:colOff>843643</xdr:colOff>
      <xdr:row>13</xdr:row>
      <xdr:rowOff>707571</xdr:rowOff>
    </xdr:from>
    <xdr:to>
      <xdr:col>1</xdr:col>
      <xdr:colOff>2822461</xdr:colOff>
      <xdr:row>13</xdr:row>
      <xdr:rowOff>1499050</xdr:rowOff>
    </xdr:to>
    <xdr:sp macro="" textlink="">
      <xdr:nvSpPr>
        <xdr:cNvPr id="16" name="Rectángulo 15">
          <a:extLst>
            <a:ext uri="{FF2B5EF4-FFF2-40B4-BE49-F238E27FC236}">
              <a16:creationId xmlns:a16="http://schemas.microsoft.com/office/drawing/2014/main" id="{7C6B9A7D-B3FB-4E65-B350-42EB5EFF6261}"/>
            </a:ext>
          </a:extLst>
        </xdr:cNvPr>
        <xdr:cNvSpPr/>
      </xdr:nvSpPr>
      <xdr:spPr>
        <a:xfrm>
          <a:off x="2062843" y="20748171"/>
          <a:ext cx="1978818" cy="7914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Presentación de pruebas y análisis</a:t>
          </a:r>
        </a:p>
      </xdr:txBody>
    </xdr:sp>
    <xdr:clientData/>
  </xdr:twoCellAnchor>
  <xdr:twoCellAnchor>
    <xdr:from>
      <xdr:col>1</xdr:col>
      <xdr:colOff>1891390</xdr:colOff>
      <xdr:row>6</xdr:row>
      <xdr:rowOff>639538</xdr:rowOff>
    </xdr:from>
    <xdr:to>
      <xdr:col>1</xdr:col>
      <xdr:colOff>1891390</xdr:colOff>
      <xdr:row>7</xdr:row>
      <xdr:rowOff>290647</xdr:rowOff>
    </xdr:to>
    <xdr:cxnSp macro="">
      <xdr:nvCxnSpPr>
        <xdr:cNvPr id="17" name="80 Conector recto de flecha">
          <a:extLst>
            <a:ext uri="{FF2B5EF4-FFF2-40B4-BE49-F238E27FC236}">
              <a16:creationId xmlns:a16="http://schemas.microsoft.com/office/drawing/2014/main" id="{0816B1FD-A89F-4A4F-B638-E4D3A71B39B8}"/>
            </a:ext>
          </a:extLst>
        </xdr:cNvPr>
        <xdr:cNvCxnSpPr>
          <a:cxnSpLocks noChangeShapeType="1"/>
        </xdr:cNvCxnSpPr>
      </xdr:nvCxnSpPr>
      <xdr:spPr bwMode="auto">
        <a:xfrm>
          <a:off x="3110590" y="5887813"/>
          <a:ext cx="0" cy="39405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796165</xdr:colOff>
      <xdr:row>8</xdr:row>
      <xdr:rowOff>2291895</xdr:rowOff>
    </xdr:from>
    <xdr:to>
      <xdr:col>1</xdr:col>
      <xdr:colOff>915875</xdr:colOff>
      <xdr:row>9</xdr:row>
      <xdr:rowOff>1240744</xdr:rowOff>
    </xdr:to>
    <xdr:cxnSp macro="">
      <xdr:nvCxnSpPr>
        <xdr:cNvPr id="18" name="7 Forma">
          <a:extLst>
            <a:ext uri="{FF2B5EF4-FFF2-40B4-BE49-F238E27FC236}">
              <a16:creationId xmlns:a16="http://schemas.microsoft.com/office/drawing/2014/main" id="{184DA207-280E-4C70-A456-1C89B76E2638}"/>
            </a:ext>
          </a:extLst>
        </xdr:cNvPr>
        <xdr:cNvCxnSpPr>
          <a:cxnSpLocks noChangeShapeType="1"/>
          <a:stCxn id="10" idx="1"/>
          <a:endCxn id="8" idx="1"/>
        </xdr:cNvCxnSpPr>
      </xdr:nvCxnSpPr>
      <xdr:spPr bwMode="auto">
        <a:xfrm rot="10800000" flipH="1" flipV="1">
          <a:off x="2015365" y="9721395"/>
          <a:ext cx="119710" cy="1768249"/>
        </a:xfrm>
        <a:prstGeom prst="bentConnector3">
          <a:avLst>
            <a:gd name="adj1" fmla="val -19096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3442600</xdr:colOff>
      <xdr:row>9</xdr:row>
      <xdr:rowOff>68035</xdr:rowOff>
    </xdr:from>
    <xdr:ext cx="449041" cy="312965"/>
    <xdr:sp macro="" textlink="">
      <xdr:nvSpPr>
        <xdr:cNvPr id="19" name="47 CuadroTexto">
          <a:extLst>
            <a:ext uri="{FF2B5EF4-FFF2-40B4-BE49-F238E27FC236}">
              <a16:creationId xmlns:a16="http://schemas.microsoft.com/office/drawing/2014/main" id="{2EAABFCC-EBF5-4DBE-8AE3-0C26CE9DCD02}"/>
            </a:ext>
          </a:extLst>
        </xdr:cNvPr>
        <xdr:cNvSpPr txBox="1">
          <a:spLocks noChangeArrowheads="1"/>
        </xdr:cNvSpPr>
      </xdr:nvSpPr>
      <xdr:spPr bwMode="auto">
        <a:xfrm>
          <a:off x="4661800" y="10316935"/>
          <a:ext cx="449041" cy="31296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900" b="0" i="0" u="none" strike="noStrike" baseline="0">
              <a:solidFill>
                <a:srgbClr val="7F7F7F"/>
              </a:solidFill>
              <a:latin typeface="Arial"/>
              <a:cs typeface="Arial"/>
            </a:rPr>
            <a:t>NO</a:t>
          </a:r>
        </a:p>
      </xdr:txBody>
    </xdr:sp>
    <xdr:clientData/>
  </xdr:oneCellAnchor>
  <xdr:oneCellAnchor>
    <xdr:from>
      <xdr:col>1</xdr:col>
      <xdr:colOff>571498</xdr:colOff>
      <xdr:row>9</xdr:row>
      <xdr:rowOff>214564</xdr:rowOff>
    </xdr:from>
    <xdr:ext cx="449041" cy="319256"/>
    <xdr:sp macro="" textlink="">
      <xdr:nvSpPr>
        <xdr:cNvPr id="20" name="47 CuadroTexto">
          <a:extLst>
            <a:ext uri="{FF2B5EF4-FFF2-40B4-BE49-F238E27FC236}">
              <a16:creationId xmlns:a16="http://schemas.microsoft.com/office/drawing/2014/main" id="{727B5465-309C-45D6-AC6E-0401CE38840B}"/>
            </a:ext>
          </a:extLst>
        </xdr:cNvPr>
        <xdr:cNvSpPr txBox="1">
          <a:spLocks noChangeArrowheads="1"/>
        </xdr:cNvSpPr>
      </xdr:nvSpPr>
      <xdr:spPr bwMode="auto">
        <a:xfrm>
          <a:off x="1790698" y="10463464"/>
          <a:ext cx="449041" cy="31925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900" b="0" i="0" u="none" strike="noStrike" baseline="0">
              <a:solidFill>
                <a:srgbClr val="4E4D4D"/>
              </a:solidFill>
              <a:latin typeface="Verdana" panose="020B0604030504040204" pitchFamily="34" charset="0"/>
              <a:ea typeface="Verdana" panose="020B0604030504040204" pitchFamily="34" charset="0"/>
              <a:cs typeface="Arial"/>
            </a:rPr>
            <a:t>SI</a:t>
          </a:r>
        </a:p>
      </xdr:txBody>
    </xdr:sp>
    <xdr:clientData/>
  </xdr:oneCellAnchor>
  <xdr:twoCellAnchor>
    <xdr:from>
      <xdr:col>1</xdr:col>
      <xdr:colOff>1928302</xdr:colOff>
      <xdr:row>10</xdr:row>
      <xdr:rowOff>1109283</xdr:rowOff>
    </xdr:from>
    <xdr:to>
      <xdr:col>1</xdr:col>
      <xdr:colOff>1934934</xdr:colOff>
      <xdr:row>11</xdr:row>
      <xdr:rowOff>673145</xdr:rowOff>
    </xdr:to>
    <xdr:cxnSp macro="">
      <xdr:nvCxnSpPr>
        <xdr:cNvPr id="21" name="Conector recto 20">
          <a:extLst>
            <a:ext uri="{FF2B5EF4-FFF2-40B4-BE49-F238E27FC236}">
              <a16:creationId xmlns:a16="http://schemas.microsoft.com/office/drawing/2014/main" id="{7CB8D07E-31A0-473F-A398-1C06CAE688B5}"/>
            </a:ext>
          </a:extLst>
        </xdr:cNvPr>
        <xdr:cNvCxnSpPr>
          <a:endCxn id="13" idx="0"/>
        </xdr:cNvCxnSpPr>
      </xdr:nvCxnSpPr>
      <xdr:spPr>
        <a:xfrm flipH="1">
          <a:off x="3147502" y="13415583"/>
          <a:ext cx="6632" cy="1202162"/>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1918604</xdr:colOff>
      <xdr:row>12</xdr:row>
      <xdr:rowOff>1507530</xdr:rowOff>
    </xdr:from>
    <xdr:to>
      <xdr:col>1</xdr:col>
      <xdr:colOff>1918604</xdr:colOff>
      <xdr:row>12</xdr:row>
      <xdr:rowOff>1885530</xdr:rowOff>
    </xdr:to>
    <xdr:cxnSp macro="">
      <xdr:nvCxnSpPr>
        <xdr:cNvPr id="22" name="80 Conector recto de flecha">
          <a:extLst>
            <a:ext uri="{FF2B5EF4-FFF2-40B4-BE49-F238E27FC236}">
              <a16:creationId xmlns:a16="http://schemas.microsoft.com/office/drawing/2014/main" id="{98912403-CDA8-4D42-84B3-C4F03D441096}"/>
            </a:ext>
          </a:extLst>
        </xdr:cNvPr>
        <xdr:cNvCxnSpPr>
          <a:cxnSpLocks noChangeShapeType="1"/>
        </xdr:cNvCxnSpPr>
      </xdr:nvCxnSpPr>
      <xdr:spPr bwMode="auto">
        <a:xfrm>
          <a:off x="3137804" y="17671455"/>
          <a:ext cx="0" cy="378000"/>
        </a:xfrm>
        <a:prstGeom prst="straightConnector1">
          <a:avLst/>
        </a:prstGeom>
        <a:noFill/>
        <a:ln w="15875">
          <a:solidFill>
            <a:schemeClr val="tx1">
              <a:lumMod val="50000"/>
              <a:lumOff val="5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oneCellAnchor>
    <xdr:from>
      <xdr:col>1</xdr:col>
      <xdr:colOff>108854</xdr:colOff>
      <xdr:row>12</xdr:row>
      <xdr:rowOff>2490108</xdr:rowOff>
    </xdr:from>
    <xdr:ext cx="449041" cy="312965"/>
    <xdr:sp macro="" textlink="">
      <xdr:nvSpPr>
        <xdr:cNvPr id="23" name="47 CuadroTexto">
          <a:extLst>
            <a:ext uri="{FF2B5EF4-FFF2-40B4-BE49-F238E27FC236}">
              <a16:creationId xmlns:a16="http://schemas.microsoft.com/office/drawing/2014/main" id="{8DF96E90-C902-4866-A2D0-74C610387EA0}"/>
            </a:ext>
          </a:extLst>
        </xdr:cNvPr>
        <xdr:cNvSpPr txBox="1">
          <a:spLocks noChangeArrowheads="1"/>
        </xdr:cNvSpPr>
      </xdr:nvSpPr>
      <xdr:spPr bwMode="auto">
        <a:xfrm>
          <a:off x="1328054" y="18654033"/>
          <a:ext cx="449041" cy="31296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900" b="0" i="0" u="none" strike="noStrike" baseline="0">
              <a:solidFill>
                <a:srgbClr val="4E4D4D"/>
              </a:solidFill>
              <a:latin typeface="Arial"/>
              <a:cs typeface="Arial"/>
            </a:rPr>
            <a:t>NO</a:t>
          </a:r>
        </a:p>
      </xdr:txBody>
    </xdr:sp>
    <xdr:clientData/>
  </xdr:oneCellAnchor>
  <xdr:twoCellAnchor>
    <xdr:from>
      <xdr:col>1</xdr:col>
      <xdr:colOff>884464</xdr:colOff>
      <xdr:row>15</xdr:row>
      <xdr:rowOff>381001</xdr:rowOff>
    </xdr:from>
    <xdr:to>
      <xdr:col>1</xdr:col>
      <xdr:colOff>2863282</xdr:colOff>
      <xdr:row>15</xdr:row>
      <xdr:rowOff>1172480</xdr:rowOff>
    </xdr:to>
    <xdr:sp macro="" textlink="">
      <xdr:nvSpPr>
        <xdr:cNvPr id="24" name="Rectángulo 23">
          <a:extLst>
            <a:ext uri="{FF2B5EF4-FFF2-40B4-BE49-F238E27FC236}">
              <a16:creationId xmlns:a16="http://schemas.microsoft.com/office/drawing/2014/main" id="{BC63B065-51DA-4002-847B-9B6411E308A1}"/>
            </a:ext>
          </a:extLst>
        </xdr:cNvPr>
        <xdr:cNvSpPr/>
      </xdr:nvSpPr>
      <xdr:spPr>
        <a:xfrm>
          <a:off x="2103664" y="25755601"/>
          <a:ext cx="1978818" cy="7914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9. Archivo Acto Administrativo </a:t>
          </a:r>
        </a:p>
      </xdr:txBody>
    </xdr:sp>
    <xdr:clientData/>
  </xdr:twoCellAnchor>
  <xdr:twoCellAnchor>
    <xdr:from>
      <xdr:col>1</xdr:col>
      <xdr:colOff>1864155</xdr:colOff>
      <xdr:row>13</xdr:row>
      <xdr:rowOff>1526701</xdr:rowOff>
    </xdr:from>
    <xdr:to>
      <xdr:col>1</xdr:col>
      <xdr:colOff>1868834</xdr:colOff>
      <xdr:row>14</xdr:row>
      <xdr:rowOff>712061</xdr:rowOff>
    </xdr:to>
    <xdr:cxnSp macro="">
      <xdr:nvCxnSpPr>
        <xdr:cNvPr id="25" name="Conector recto 24">
          <a:extLst>
            <a:ext uri="{FF2B5EF4-FFF2-40B4-BE49-F238E27FC236}">
              <a16:creationId xmlns:a16="http://schemas.microsoft.com/office/drawing/2014/main" id="{47E4699E-2B3C-4762-92B2-4C4E75D3EFAD}"/>
            </a:ext>
          </a:extLst>
        </xdr:cNvPr>
        <xdr:cNvCxnSpPr/>
      </xdr:nvCxnSpPr>
      <xdr:spPr>
        <a:xfrm>
          <a:off x="3083355" y="21567301"/>
          <a:ext cx="4679" cy="1852360"/>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1102179</xdr:colOff>
      <xdr:row>17</xdr:row>
      <xdr:rowOff>312966</xdr:rowOff>
    </xdr:from>
    <xdr:to>
      <xdr:col>1</xdr:col>
      <xdr:colOff>2571751</xdr:colOff>
      <xdr:row>17</xdr:row>
      <xdr:rowOff>834119</xdr:rowOff>
    </xdr:to>
    <xdr:sp macro="" textlink="">
      <xdr:nvSpPr>
        <xdr:cNvPr id="26" name="AutoShape 27">
          <a:extLst>
            <a:ext uri="{FF2B5EF4-FFF2-40B4-BE49-F238E27FC236}">
              <a16:creationId xmlns:a16="http://schemas.microsoft.com/office/drawing/2014/main" id="{4A2134EB-0DFF-4147-B6AD-7F85292470D5}"/>
            </a:ext>
          </a:extLst>
        </xdr:cNvPr>
        <xdr:cNvSpPr>
          <a:spLocks/>
        </xdr:cNvSpPr>
      </xdr:nvSpPr>
      <xdr:spPr bwMode="auto">
        <a:xfrm>
          <a:off x="2321379" y="29907141"/>
          <a:ext cx="1469572" cy="521153"/>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rgbClr val="4E4D4D"/>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1877786</xdr:colOff>
      <xdr:row>15</xdr:row>
      <xdr:rowOff>1196630</xdr:rowOff>
    </xdr:from>
    <xdr:to>
      <xdr:col>1</xdr:col>
      <xdr:colOff>1882465</xdr:colOff>
      <xdr:row>16</xdr:row>
      <xdr:rowOff>385104</xdr:rowOff>
    </xdr:to>
    <xdr:cxnSp macro="">
      <xdr:nvCxnSpPr>
        <xdr:cNvPr id="27" name="Conector recto 26">
          <a:extLst>
            <a:ext uri="{FF2B5EF4-FFF2-40B4-BE49-F238E27FC236}">
              <a16:creationId xmlns:a16="http://schemas.microsoft.com/office/drawing/2014/main" id="{14FB0B80-D4BF-44ED-A012-F23A5EFA41C1}"/>
            </a:ext>
          </a:extLst>
        </xdr:cNvPr>
        <xdr:cNvCxnSpPr/>
      </xdr:nvCxnSpPr>
      <xdr:spPr>
        <a:xfrm>
          <a:off x="3096986" y="26571230"/>
          <a:ext cx="4679" cy="1026799"/>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3032237</xdr:colOff>
      <xdr:row>8</xdr:row>
      <xdr:rowOff>2272393</xdr:rowOff>
    </xdr:from>
    <xdr:to>
      <xdr:col>1</xdr:col>
      <xdr:colOff>3469821</xdr:colOff>
      <xdr:row>8</xdr:row>
      <xdr:rowOff>2285093</xdr:rowOff>
    </xdr:to>
    <xdr:cxnSp macro="">
      <xdr:nvCxnSpPr>
        <xdr:cNvPr id="29" name="Conector recto de flecha 28">
          <a:extLst>
            <a:ext uri="{FF2B5EF4-FFF2-40B4-BE49-F238E27FC236}">
              <a16:creationId xmlns:a16="http://schemas.microsoft.com/office/drawing/2014/main" id="{B32BF6CB-85CB-44C4-8B98-AB74F5D49998}"/>
            </a:ext>
          </a:extLst>
        </xdr:cNvPr>
        <xdr:cNvCxnSpPr/>
      </xdr:nvCxnSpPr>
      <xdr:spPr>
        <a:xfrm flipV="1">
          <a:off x="4251437" y="9701893"/>
          <a:ext cx="437584" cy="12700"/>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2830283</xdr:colOff>
      <xdr:row>8</xdr:row>
      <xdr:rowOff>1371164</xdr:rowOff>
    </xdr:from>
    <xdr:ext cx="449041" cy="319256"/>
    <xdr:sp macro="" textlink="">
      <xdr:nvSpPr>
        <xdr:cNvPr id="30" name="47 CuadroTexto">
          <a:extLst>
            <a:ext uri="{FF2B5EF4-FFF2-40B4-BE49-F238E27FC236}">
              <a16:creationId xmlns:a16="http://schemas.microsoft.com/office/drawing/2014/main" id="{FC9314B4-0547-4459-8961-1AF9A82F30F0}"/>
            </a:ext>
          </a:extLst>
        </xdr:cNvPr>
        <xdr:cNvSpPr txBox="1">
          <a:spLocks noChangeArrowheads="1"/>
        </xdr:cNvSpPr>
      </xdr:nvSpPr>
      <xdr:spPr bwMode="auto">
        <a:xfrm>
          <a:off x="4049483" y="8800664"/>
          <a:ext cx="449041" cy="31925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900" b="0" i="0" u="none" strike="noStrike" baseline="0">
              <a:solidFill>
                <a:srgbClr val="4E4D4D"/>
              </a:solidFill>
              <a:latin typeface="Verdana" panose="020B0604030504040204" pitchFamily="34" charset="0"/>
              <a:ea typeface="Verdana" panose="020B0604030504040204" pitchFamily="34" charset="0"/>
              <a:cs typeface="Arial"/>
            </a:rPr>
            <a:t>NO</a:t>
          </a:r>
        </a:p>
      </xdr:txBody>
    </xdr:sp>
    <xdr:clientData/>
  </xdr:oneCellAnchor>
  <xdr:twoCellAnchor>
    <xdr:from>
      <xdr:col>1</xdr:col>
      <xdr:colOff>911678</xdr:colOff>
      <xdr:row>14</xdr:row>
      <xdr:rowOff>693965</xdr:rowOff>
    </xdr:from>
    <xdr:to>
      <xdr:col>1</xdr:col>
      <xdr:colOff>2890496</xdr:colOff>
      <xdr:row>14</xdr:row>
      <xdr:rowOff>1485444</xdr:rowOff>
    </xdr:to>
    <xdr:sp macro="" textlink="">
      <xdr:nvSpPr>
        <xdr:cNvPr id="31" name="Rectángulo 30">
          <a:extLst>
            <a:ext uri="{FF2B5EF4-FFF2-40B4-BE49-F238E27FC236}">
              <a16:creationId xmlns:a16="http://schemas.microsoft.com/office/drawing/2014/main" id="{D41F7F0B-E88E-4B5C-A70E-A465D82520CF}"/>
            </a:ext>
          </a:extLst>
        </xdr:cNvPr>
        <xdr:cNvSpPr/>
      </xdr:nvSpPr>
      <xdr:spPr>
        <a:xfrm>
          <a:off x="2130878" y="23401565"/>
          <a:ext cx="1978818" cy="7914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Ejecución Sanción</a:t>
          </a:r>
        </a:p>
      </xdr:txBody>
    </xdr:sp>
    <xdr:clientData/>
  </xdr:twoCellAnchor>
  <xdr:twoCellAnchor>
    <xdr:from>
      <xdr:col>1</xdr:col>
      <xdr:colOff>244928</xdr:colOff>
      <xdr:row>12</xdr:row>
      <xdr:rowOff>2816679</xdr:rowOff>
    </xdr:from>
    <xdr:to>
      <xdr:col>1</xdr:col>
      <xdr:colOff>666750</xdr:colOff>
      <xdr:row>12</xdr:row>
      <xdr:rowOff>3129643</xdr:rowOff>
    </xdr:to>
    <xdr:sp macro="" textlink="">
      <xdr:nvSpPr>
        <xdr:cNvPr id="32" name="Elipse 31">
          <a:extLst>
            <a:ext uri="{FF2B5EF4-FFF2-40B4-BE49-F238E27FC236}">
              <a16:creationId xmlns:a16="http://schemas.microsoft.com/office/drawing/2014/main" id="{2AEBC86B-2C4C-4090-A480-642D2D2C65D3}"/>
            </a:ext>
          </a:extLst>
        </xdr:cNvPr>
        <xdr:cNvSpPr/>
      </xdr:nvSpPr>
      <xdr:spPr>
        <a:xfrm>
          <a:off x="1464128" y="18980604"/>
          <a:ext cx="421822" cy="312964"/>
        </a:xfrm>
        <a:prstGeom prst="ellipse">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rgbClr val="4E4D4D"/>
              </a:solidFill>
              <a:effectLst/>
              <a:uLnTx/>
              <a:uFillTx/>
              <a:latin typeface="Arial" panose="020B0604020202020204" pitchFamily="34" charset="0"/>
              <a:ea typeface="+mn-ea"/>
              <a:cs typeface="Arial" panose="020B0604020202020204" pitchFamily="34" charset="0"/>
            </a:rPr>
            <a:t>8</a:t>
          </a:r>
        </a:p>
      </xdr:txBody>
    </xdr:sp>
    <xdr:clientData/>
  </xdr:twoCellAnchor>
  <xdr:twoCellAnchor>
    <xdr:from>
      <xdr:col>1</xdr:col>
      <xdr:colOff>991721</xdr:colOff>
      <xdr:row>16</xdr:row>
      <xdr:rowOff>393007</xdr:rowOff>
    </xdr:from>
    <xdr:to>
      <xdr:col>1</xdr:col>
      <xdr:colOff>2970539</xdr:colOff>
      <xdr:row>16</xdr:row>
      <xdr:rowOff>1184486</xdr:rowOff>
    </xdr:to>
    <xdr:sp macro="" textlink="">
      <xdr:nvSpPr>
        <xdr:cNvPr id="33" name="Rectángulo 32">
          <a:extLst>
            <a:ext uri="{FF2B5EF4-FFF2-40B4-BE49-F238E27FC236}">
              <a16:creationId xmlns:a16="http://schemas.microsoft.com/office/drawing/2014/main" id="{ACFCE37A-9FF6-4AA8-8031-0659F64156B8}"/>
            </a:ext>
          </a:extLst>
        </xdr:cNvPr>
        <xdr:cNvSpPr/>
      </xdr:nvSpPr>
      <xdr:spPr>
        <a:xfrm>
          <a:off x="2210921" y="27605932"/>
          <a:ext cx="1978818" cy="7914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Monitoreo Actos Administrativos en curso</a:t>
          </a:r>
        </a:p>
      </xdr:txBody>
    </xdr:sp>
    <xdr:clientData/>
  </xdr:twoCellAnchor>
  <xdr:twoCellAnchor>
    <xdr:from>
      <xdr:col>1</xdr:col>
      <xdr:colOff>1874978</xdr:colOff>
      <xdr:row>16</xdr:row>
      <xdr:rowOff>1179852</xdr:rowOff>
    </xdr:from>
    <xdr:to>
      <xdr:col>1</xdr:col>
      <xdr:colOff>1879657</xdr:colOff>
      <xdr:row>17</xdr:row>
      <xdr:rowOff>309014</xdr:rowOff>
    </xdr:to>
    <xdr:cxnSp macro="">
      <xdr:nvCxnSpPr>
        <xdr:cNvPr id="34" name="Conector recto 33">
          <a:extLst>
            <a:ext uri="{FF2B5EF4-FFF2-40B4-BE49-F238E27FC236}">
              <a16:creationId xmlns:a16="http://schemas.microsoft.com/office/drawing/2014/main" id="{E6B5AAC7-A904-45FE-9C74-F1F65B6CA945}"/>
            </a:ext>
          </a:extLst>
        </xdr:cNvPr>
        <xdr:cNvCxnSpPr/>
      </xdr:nvCxnSpPr>
      <xdr:spPr>
        <a:xfrm>
          <a:off x="3094178" y="28392777"/>
          <a:ext cx="4679" cy="1510412"/>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1872145</xdr:colOff>
      <xdr:row>14</xdr:row>
      <xdr:rowOff>1491739</xdr:rowOff>
    </xdr:from>
    <xdr:to>
      <xdr:col>1</xdr:col>
      <xdr:colOff>1876824</xdr:colOff>
      <xdr:row>15</xdr:row>
      <xdr:rowOff>372584</xdr:rowOff>
    </xdr:to>
    <xdr:cxnSp macro="">
      <xdr:nvCxnSpPr>
        <xdr:cNvPr id="35" name="Conector recto 34">
          <a:extLst>
            <a:ext uri="{FF2B5EF4-FFF2-40B4-BE49-F238E27FC236}">
              <a16:creationId xmlns:a16="http://schemas.microsoft.com/office/drawing/2014/main" id="{13E03C60-DD93-4009-B5ED-CF2A8EFC67AD}"/>
            </a:ext>
          </a:extLst>
        </xdr:cNvPr>
        <xdr:cNvCxnSpPr/>
      </xdr:nvCxnSpPr>
      <xdr:spPr>
        <a:xfrm>
          <a:off x="3091345" y="24199339"/>
          <a:ext cx="4679" cy="1547845"/>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1374321</xdr:colOff>
      <xdr:row>6</xdr:row>
      <xdr:rowOff>136072</xdr:rowOff>
    </xdr:from>
    <xdr:to>
      <xdr:col>1</xdr:col>
      <xdr:colOff>2349720</xdr:colOff>
      <xdr:row>6</xdr:row>
      <xdr:rowOff>614650</xdr:rowOff>
    </xdr:to>
    <xdr:sp macro="" textlink="">
      <xdr:nvSpPr>
        <xdr:cNvPr id="36" name="AutoShape 2">
          <a:extLst>
            <a:ext uri="{FF2B5EF4-FFF2-40B4-BE49-F238E27FC236}">
              <a16:creationId xmlns:a16="http://schemas.microsoft.com/office/drawing/2014/main" id="{B882B168-70D2-408A-B505-D64C137448CC}"/>
            </a:ext>
          </a:extLst>
        </xdr:cNvPr>
        <xdr:cNvSpPr>
          <a:spLocks noChangeArrowheads="1"/>
        </xdr:cNvSpPr>
      </xdr:nvSpPr>
      <xdr:spPr bwMode="auto">
        <a:xfrm>
          <a:off x="2593521" y="5384347"/>
          <a:ext cx="975399" cy="478578"/>
        </a:xfrm>
        <a:prstGeom prst="flowChartTerminator">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INICIO</a:t>
          </a:r>
        </a:p>
      </xdr:txBody>
    </xdr:sp>
    <xdr:clientData/>
  </xdr:twoCellAnchor>
  <xdr:twoCellAnchor>
    <xdr:from>
      <xdr:col>1</xdr:col>
      <xdr:colOff>2822461</xdr:colOff>
      <xdr:row>12</xdr:row>
      <xdr:rowOff>2667000</xdr:rowOff>
    </xdr:from>
    <xdr:to>
      <xdr:col>1</xdr:col>
      <xdr:colOff>3134257</xdr:colOff>
      <xdr:row>13</xdr:row>
      <xdr:rowOff>1103311</xdr:rowOff>
    </xdr:to>
    <xdr:cxnSp macro="">
      <xdr:nvCxnSpPr>
        <xdr:cNvPr id="37" name="Conector: angular 36">
          <a:extLst>
            <a:ext uri="{FF2B5EF4-FFF2-40B4-BE49-F238E27FC236}">
              <a16:creationId xmlns:a16="http://schemas.microsoft.com/office/drawing/2014/main" id="{32B64460-03DC-4DCD-85AA-446AB991A488}"/>
            </a:ext>
          </a:extLst>
        </xdr:cNvPr>
        <xdr:cNvCxnSpPr>
          <a:cxnSpLocks/>
          <a:stCxn id="15" idx="3"/>
          <a:endCxn id="16" idx="3"/>
        </xdr:cNvCxnSpPr>
      </xdr:nvCxnSpPr>
      <xdr:spPr>
        <a:xfrm flipH="1">
          <a:off x="4041661" y="18830925"/>
          <a:ext cx="311796" cy="2312986"/>
        </a:xfrm>
        <a:prstGeom prst="bentConnector3">
          <a:avLst>
            <a:gd name="adj1" fmla="val -7331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3360965</xdr:colOff>
      <xdr:row>12</xdr:row>
      <xdr:rowOff>2789464</xdr:rowOff>
    </xdr:from>
    <xdr:ext cx="449041" cy="312965"/>
    <xdr:sp macro="" textlink="">
      <xdr:nvSpPr>
        <xdr:cNvPr id="38" name="47 CuadroTexto">
          <a:extLst>
            <a:ext uri="{FF2B5EF4-FFF2-40B4-BE49-F238E27FC236}">
              <a16:creationId xmlns:a16="http://schemas.microsoft.com/office/drawing/2014/main" id="{F9358A81-E560-4DF7-93F4-2A901664269A}"/>
            </a:ext>
          </a:extLst>
        </xdr:cNvPr>
        <xdr:cNvSpPr txBox="1">
          <a:spLocks noChangeArrowheads="1"/>
        </xdr:cNvSpPr>
      </xdr:nvSpPr>
      <xdr:spPr bwMode="auto">
        <a:xfrm>
          <a:off x="4580165" y="18953389"/>
          <a:ext cx="449041" cy="31296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900" b="0" i="0" u="none" strike="noStrike" baseline="0">
              <a:solidFill>
                <a:srgbClr val="4E4D4D"/>
              </a:solidFill>
              <a:latin typeface="Arial"/>
              <a:cs typeface="Arial"/>
            </a:rPr>
            <a:t>SI</a:t>
          </a:r>
        </a:p>
      </xdr:txBody>
    </xdr:sp>
    <xdr:clientData/>
  </xdr:oneCellAnchor>
  <xdr:twoCellAnchor>
    <xdr:from>
      <xdr:col>1</xdr:col>
      <xdr:colOff>455839</xdr:colOff>
      <xdr:row>12</xdr:row>
      <xdr:rowOff>2666999</xdr:rowOff>
    </xdr:from>
    <xdr:to>
      <xdr:col>1</xdr:col>
      <xdr:colOff>680359</xdr:colOff>
      <xdr:row>12</xdr:row>
      <xdr:rowOff>2816678</xdr:rowOff>
    </xdr:to>
    <xdr:cxnSp macro="">
      <xdr:nvCxnSpPr>
        <xdr:cNvPr id="39" name="Conector: angular 38">
          <a:extLst>
            <a:ext uri="{FF2B5EF4-FFF2-40B4-BE49-F238E27FC236}">
              <a16:creationId xmlns:a16="http://schemas.microsoft.com/office/drawing/2014/main" id="{989ADC60-72F4-4F14-97BD-9A957409E5C2}"/>
            </a:ext>
          </a:extLst>
        </xdr:cNvPr>
        <xdr:cNvCxnSpPr>
          <a:stCxn id="15" idx="1"/>
          <a:endCxn id="32" idx="0"/>
        </xdr:cNvCxnSpPr>
      </xdr:nvCxnSpPr>
      <xdr:spPr>
        <a:xfrm rot="10800000" flipV="1">
          <a:off x="1675039" y="18830924"/>
          <a:ext cx="224520" cy="149679"/>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1891393</xdr:colOff>
      <xdr:row>12</xdr:row>
      <xdr:rowOff>3483428</xdr:rowOff>
    </xdr:from>
    <xdr:to>
      <xdr:col>1</xdr:col>
      <xdr:colOff>1891393</xdr:colOff>
      <xdr:row>13</xdr:row>
      <xdr:rowOff>707571</xdr:rowOff>
    </xdr:to>
    <xdr:cxnSp macro="">
      <xdr:nvCxnSpPr>
        <xdr:cNvPr id="40" name="Conector recto 39">
          <a:extLst>
            <a:ext uri="{FF2B5EF4-FFF2-40B4-BE49-F238E27FC236}">
              <a16:creationId xmlns:a16="http://schemas.microsoft.com/office/drawing/2014/main" id="{9046F55F-3F7A-4DB4-971C-615256D5D5D9}"/>
            </a:ext>
          </a:extLst>
        </xdr:cNvPr>
        <xdr:cNvCxnSpPr/>
      </xdr:nvCxnSpPr>
      <xdr:spPr>
        <a:xfrm>
          <a:off x="3110593" y="19647353"/>
          <a:ext cx="0" cy="1100818"/>
        </a:xfrm>
        <a:prstGeom prst="line">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3551465</xdr:colOff>
      <xdr:row>8</xdr:row>
      <xdr:rowOff>1605643</xdr:rowOff>
    </xdr:from>
    <xdr:to>
      <xdr:col>1</xdr:col>
      <xdr:colOff>4844143</xdr:colOff>
      <xdr:row>8</xdr:row>
      <xdr:rowOff>2762250</xdr:rowOff>
    </xdr:to>
    <xdr:sp macro="" textlink="">
      <xdr:nvSpPr>
        <xdr:cNvPr id="41" name="Rectángulo 40">
          <a:extLst>
            <a:ext uri="{FF2B5EF4-FFF2-40B4-BE49-F238E27FC236}">
              <a16:creationId xmlns:a16="http://schemas.microsoft.com/office/drawing/2014/main" id="{20E8C37D-F121-0ED4-46E0-2FBF4839D795}"/>
            </a:ext>
          </a:extLst>
        </xdr:cNvPr>
        <xdr:cNvSpPr/>
      </xdr:nvSpPr>
      <xdr:spPr>
        <a:xfrm>
          <a:off x="4776108" y="8477250"/>
          <a:ext cx="1292678" cy="1156607"/>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Evaluador </a:t>
          </a:r>
          <a:r>
            <a:rPr lang="es-CO" sz="1100" b="1">
              <a:solidFill>
                <a:schemeClr val="dk1"/>
              </a:solidFill>
              <a:effectLst/>
              <a:latin typeface="+mn-lt"/>
              <a:ea typeface="+mn-ea"/>
              <a:cs typeface="+mn-cs"/>
            </a:rPr>
            <a:t>Evaluador de competencias laborales en el área técnica de su dominio</a:t>
          </a:r>
          <a:endParaRPr lang="es-CO"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 de competencias laborales en el área técnica de su dominio</a:t>
          </a:r>
          <a:endParaRPr lang="es-CO"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 competencias laborales en el área técnica de su dominio</a:t>
          </a:r>
          <a:endParaRPr lang="es-CO" sz="1100">
            <a:solidFill>
              <a:schemeClr val="lt1"/>
            </a:solidFill>
            <a:effectLst/>
            <a:latin typeface="+mn-lt"/>
            <a:ea typeface="+mn-ea"/>
            <a:cs typeface="+mn-cs"/>
          </a:endParaRPr>
        </a:p>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ceron/Escritorio/PMO110610/DOC%20CORPOTIC/hoja%20de%20vida%20indicad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mordonez/Configuraci&#243;n%20local/Archivos%20temporales%20de%20Internet/OLKA6/Copia%20de%2006-F.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_para_validación"/>
      <sheetName val="Instructivo Diligenciamiento"/>
      <sheetName val="Formato 06 F10 v6"/>
      <sheetName val="Analisi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de vida"/>
      <sheetName val="Instructivo"/>
      <sheetName val="analisis"/>
      <sheetName val="analisis cuantitativo"/>
      <sheetName val="principales actividades desarro"/>
      <sheetName val="Problemas de brecha"/>
      <sheetName val="Plan de Acción"/>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3684-4487-41D7-9776-C25A7320BBEB}">
  <sheetPr>
    <tabColor theme="0"/>
  </sheetPr>
  <dimension ref="B1:CR48"/>
  <sheetViews>
    <sheetView showGridLines="0" view="pageLayout" topLeftCell="J18" zoomScale="70" zoomScaleNormal="90" zoomScalePageLayoutView="70" workbookViewId="0">
      <selection activeCell="K5" sqref="K5:AT5"/>
    </sheetView>
  </sheetViews>
  <sheetFormatPr baseColWidth="10" defaultColWidth="3.42578125" defaultRowHeight="14.25" x14ac:dyDescent="0.25"/>
  <cols>
    <col min="1" max="1" width="1.28515625" style="52" customWidth="1"/>
    <col min="2" max="2" width="3" style="88" customWidth="1"/>
    <col min="3" max="3" width="1.140625" style="88" customWidth="1"/>
    <col min="4" max="4" width="5.5703125" style="88" customWidth="1"/>
    <col min="5" max="7" width="4.5703125" style="88" customWidth="1"/>
    <col min="8" max="8" width="7.7109375" style="88" customWidth="1"/>
    <col min="9" max="10" width="4" style="88" customWidth="1"/>
    <col min="11" max="11" width="4.28515625" style="88" customWidth="1"/>
    <col min="12" max="12" width="4" style="88" customWidth="1"/>
    <col min="13" max="13" width="13" style="88" customWidth="1"/>
    <col min="14" max="14" width="9.140625" style="88" customWidth="1"/>
    <col min="15" max="16" width="2.7109375" style="88" customWidth="1"/>
    <col min="17" max="17" width="3.42578125" style="88"/>
    <col min="18" max="20" width="3.7109375" style="88" customWidth="1"/>
    <col min="21" max="21" width="5.140625" style="88" customWidth="1"/>
    <col min="22" max="22" width="45.7109375" style="88" customWidth="1"/>
    <col min="23" max="23" width="80.7109375" style="88" customWidth="1"/>
    <col min="24" max="24" width="40.7109375" style="88" customWidth="1"/>
    <col min="25" max="25" width="50.7109375" style="88" customWidth="1"/>
    <col min="26" max="26" width="1" style="88" customWidth="1"/>
    <col min="27" max="27" width="3.42578125" style="88" customWidth="1"/>
    <col min="28" max="31" width="4.7109375" style="88" customWidth="1"/>
    <col min="32" max="32" width="4.28515625" style="88" customWidth="1"/>
    <col min="33" max="33" width="5" style="88" customWidth="1"/>
    <col min="34" max="34" width="4.28515625" style="88" customWidth="1"/>
    <col min="35" max="35" width="5.140625" style="88" customWidth="1"/>
    <col min="36" max="36" width="4.28515625" style="88" customWidth="1"/>
    <col min="37" max="37" width="15.28515625" style="88" customWidth="1"/>
    <col min="38" max="39" width="2.7109375" style="88" customWidth="1"/>
    <col min="40" max="44" width="2.140625" style="88" customWidth="1"/>
    <col min="45" max="45" width="2.85546875" style="88" customWidth="1"/>
    <col min="46" max="46" width="3.85546875" style="88" customWidth="1"/>
    <col min="47" max="47" width="1" style="88" customWidth="1"/>
    <col min="48" max="48" width="1.5703125" style="52" customWidth="1"/>
    <col min="49" max="16384" width="3.42578125" style="52"/>
  </cols>
  <sheetData>
    <row r="1" spans="2:47" ht="8.25" customHeight="1" x14ac:dyDescent="0.25"/>
    <row r="2" spans="2:47" s="120" customFormat="1" ht="26.1" customHeight="1" x14ac:dyDescent="0.25">
      <c r="B2" s="298" t="s">
        <v>2</v>
      </c>
      <c r="C2" s="299"/>
      <c r="D2" s="299"/>
      <c r="E2" s="299"/>
      <c r="F2" s="299"/>
      <c r="G2" s="299"/>
      <c r="H2" s="299"/>
      <c r="I2" s="299"/>
      <c r="J2" s="299"/>
      <c r="K2" s="300" t="s">
        <v>319</v>
      </c>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2"/>
      <c r="AK2" s="303" t="s">
        <v>3</v>
      </c>
      <c r="AL2" s="304"/>
      <c r="AM2" s="304"/>
      <c r="AN2" s="304"/>
      <c r="AO2" s="304"/>
      <c r="AP2" s="304"/>
      <c r="AQ2" s="304"/>
      <c r="AR2" s="304"/>
      <c r="AS2" s="304"/>
      <c r="AT2" s="305"/>
    </row>
    <row r="3" spans="2:47" s="120" customFormat="1" ht="26.1" customHeight="1" x14ac:dyDescent="0.25">
      <c r="B3" s="298" t="s">
        <v>4</v>
      </c>
      <c r="C3" s="299"/>
      <c r="D3" s="299"/>
      <c r="E3" s="299"/>
      <c r="F3" s="299"/>
      <c r="G3" s="299"/>
      <c r="H3" s="299"/>
      <c r="I3" s="299"/>
      <c r="J3" s="306"/>
      <c r="K3" s="300" t="s">
        <v>5</v>
      </c>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2"/>
      <c r="AK3" s="307" t="s">
        <v>6</v>
      </c>
      <c r="AL3" s="308"/>
      <c r="AM3" s="308"/>
      <c r="AN3" s="308"/>
      <c r="AO3" s="308"/>
      <c r="AP3" s="308"/>
      <c r="AQ3" s="308"/>
      <c r="AR3" s="308"/>
      <c r="AS3" s="308"/>
      <c r="AT3" s="308"/>
    </row>
    <row r="4" spans="2:47" s="77" customFormat="1" ht="26.1" customHeight="1" x14ac:dyDescent="0.25">
      <c r="B4" s="292" t="s">
        <v>7</v>
      </c>
      <c r="C4" s="293"/>
      <c r="D4" s="293"/>
      <c r="E4" s="293"/>
      <c r="F4" s="293"/>
      <c r="G4" s="293"/>
      <c r="H4" s="293"/>
      <c r="I4" s="293"/>
      <c r="J4" s="293"/>
      <c r="K4" s="294" t="s">
        <v>294</v>
      </c>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309"/>
      <c r="AL4" s="310"/>
      <c r="AM4" s="310"/>
      <c r="AN4" s="310"/>
      <c r="AO4" s="310"/>
      <c r="AP4" s="310"/>
      <c r="AQ4" s="310"/>
      <c r="AR4" s="310"/>
      <c r="AS4" s="310"/>
      <c r="AT4" s="310"/>
      <c r="AU4" s="287"/>
    </row>
    <row r="5" spans="2:47" s="77" customFormat="1" ht="33.75" customHeight="1" x14ac:dyDescent="0.25">
      <c r="B5" s="292" t="s">
        <v>8</v>
      </c>
      <c r="C5" s="293"/>
      <c r="D5" s="293"/>
      <c r="E5" s="293"/>
      <c r="F5" s="293"/>
      <c r="G5" s="293"/>
      <c r="H5" s="293"/>
      <c r="I5" s="293"/>
      <c r="J5" s="293"/>
      <c r="K5" s="294" t="s">
        <v>320</v>
      </c>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6"/>
      <c r="AU5" s="287"/>
    </row>
    <row r="6" spans="2:47" s="77" customFormat="1" ht="26.1" customHeight="1" x14ac:dyDescent="0.25">
      <c r="B6" s="292" t="s">
        <v>9</v>
      </c>
      <c r="C6" s="293"/>
      <c r="D6" s="293"/>
      <c r="E6" s="293"/>
      <c r="F6" s="293"/>
      <c r="G6" s="293"/>
      <c r="H6" s="293"/>
      <c r="I6" s="293"/>
      <c r="J6" s="293"/>
      <c r="K6" s="294" t="s">
        <v>10</v>
      </c>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6"/>
      <c r="AU6" s="287"/>
    </row>
    <row r="7" spans="2:47" s="77" customFormat="1" ht="26.1" customHeight="1" x14ac:dyDescent="0.25">
      <c r="B7" s="292" t="s">
        <v>11</v>
      </c>
      <c r="C7" s="293"/>
      <c r="D7" s="293"/>
      <c r="E7" s="293"/>
      <c r="F7" s="293"/>
      <c r="G7" s="293"/>
      <c r="H7" s="293"/>
      <c r="I7" s="293"/>
      <c r="J7" s="297"/>
      <c r="K7" s="294" t="s">
        <v>12</v>
      </c>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6"/>
      <c r="AU7" s="287"/>
    </row>
    <row r="8" spans="2:47" s="53" customFormat="1" ht="21" customHeight="1" x14ac:dyDescent="0.25">
      <c r="B8" s="311" t="s">
        <v>493</v>
      </c>
      <c r="C8" s="312"/>
      <c r="D8" s="312"/>
      <c r="E8" s="312"/>
      <c r="F8" s="312"/>
      <c r="G8" s="312"/>
      <c r="H8" s="312"/>
      <c r="I8" s="312"/>
      <c r="J8" s="312"/>
      <c r="K8" s="317" t="s">
        <v>295</v>
      </c>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9"/>
      <c r="AU8" s="88"/>
    </row>
    <row r="9" spans="2:47" s="53" customFormat="1" ht="21" customHeight="1" x14ac:dyDescent="0.25">
      <c r="B9" s="313"/>
      <c r="C9" s="314"/>
      <c r="D9" s="314"/>
      <c r="E9" s="314"/>
      <c r="F9" s="314"/>
      <c r="G9" s="314"/>
      <c r="H9" s="314"/>
      <c r="I9" s="314"/>
      <c r="J9" s="314"/>
      <c r="K9" s="320"/>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2"/>
      <c r="AU9" s="88"/>
    </row>
    <row r="10" spans="2:47" s="53" customFormat="1" ht="21" customHeight="1" x14ac:dyDescent="0.25">
      <c r="B10" s="313"/>
      <c r="C10" s="314"/>
      <c r="D10" s="314"/>
      <c r="E10" s="314"/>
      <c r="F10" s="314"/>
      <c r="G10" s="314"/>
      <c r="H10" s="314"/>
      <c r="I10" s="314"/>
      <c r="J10" s="314"/>
      <c r="K10" s="320"/>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2"/>
      <c r="AU10" s="88"/>
    </row>
    <row r="11" spans="2:47" s="53" customFormat="1" ht="21" customHeight="1" x14ac:dyDescent="0.25">
      <c r="B11" s="313"/>
      <c r="C11" s="314"/>
      <c r="D11" s="314"/>
      <c r="E11" s="314"/>
      <c r="F11" s="314"/>
      <c r="G11" s="314"/>
      <c r="H11" s="314"/>
      <c r="I11" s="314"/>
      <c r="J11" s="314"/>
      <c r="K11" s="320"/>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2"/>
      <c r="AU11" s="88"/>
    </row>
    <row r="12" spans="2:47" s="53" customFormat="1" ht="21" customHeight="1" x14ac:dyDescent="0.25">
      <c r="B12" s="313"/>
      <c r="C12" s="314"/>
      <c r="D12" s="314"/>
      <c r="E12" s="314"/>
      <c r="F12" s="314"/>
      <c r="G12" s="314"/>
      <c r="H12" s="314"/>
      <c r="I12" s="314"/>
      <c r="J12" s="314"/>
      <c r="K12" s="320"/>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2"/>
      <c r="AU12" s="88"/>
    </row>
    <row r="13" spans="2:47" s="53" customFormat="1" ht="21" customHeight="1" x14ac:dyDescent="0.25">
      <c r="B13" s="315"/>
      <c r="C13" s="316"/>
      <c r="D13" s="316"/>
      <c r="E13" s="316"/>
      <c r="F13" s="316"/>
      <c r="G13" s="316"/>
      <c r="H13" s="316"/>
      <c r="I13" s="316"/>
      <c r="J13" s="316"/>
      <c r="K13" s="323"/>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5"/>
      <c r="AU13" s="88"/>
    </row>
    <row r="14" spans="2:47" s="53" customFormat="1" ht="17.100000000000001" customHeight="1" x14ac:dyDescent="0.25">
      <c r="B14" s="91"/>
      <c r="C14" s="91"/>
      <c r="D14" s="91"/>
      <c r="E14" s="91"/>
      <c r="F14" s="91"/>
      <c r="G14" s="91"/>
      <c r="H14" s="91"/>
      <c r="I14" s="91"/>
      <c r="J14" s="91"/>
      <c r="K14" s="91"/>
      <c r="L14" s="91"/>
      <c r="M14" s="91"/>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88"/>
    </row>
    <row r="15" spans="2:47" s="53" customFormat="1" ht="15.6" hidden="1" customHeight="1" x14ac:dyDescent="0.25">
      <c r="B15" s="89"/>
      <c r="C15" s="326" t="s">
        <v>13</v>
      </c>
      <c r="D15" s="326"/>
      <c r="E15" s="326"/>
      <c r="F15" s="326"/>
      <c r="G15" s="326"/>
      <c r="H15" s="326"/>
      <c r="I15" s="326"/>
      <c r="J15" s="326"/>
      <c r="K15" s="326"/>
      <c r="L15" s="326"/>
      <c r="M15" s="326"/>
      <c r="N15" s="326"/>
      <c r="O15" s="326"/>
      <c r="P15" s="90"/>
      <c r="Q15" s="89"/>
      <c r="R15" s="89"/>
      <c r="S15" s="89"/>
      <c r="T15" s="89"/>
      <c r="U15" s="89"/>
      <c r="V15" s="89"/>
      <c r="W15" s="326"/>
      <c r="X15" s="326"/>
      <c r="Y15" s="89"/>
      <c r="Z15" s="89"/>
      <c r="AA15" s="326" t="s">
        <v>14</v>
      </c>
      <c r="AB15" s="326"/>
      <c r="AC15" s="326"/>
      <c r="AD15" s="326"/>
      <c r="AE15" s="326"/>
      <c r="AF15" s="326"/>
      <c r="AG15" s="326"/>
      <c r="AH15" s="326"/>
      <c r="AI15" s="326"/>
      <c r="AJ15" s="326"/>
      <c r="AK15" s="89"/>
      <c r="AL15" s="89"/>
      <c r="AM15" s="89"/>
      <c r="AN15" s="89"/>
      <c r="AO15" s="89"/>
      <c r="AP15" s="89"/>
      <c r="AQ15" s="89"/>
      <c r="AR15" s="89"/>
      <c r="AS15" s="89"/>
      <c r="AT15" s="89"/>
      <c r="AU15" s="88"/>
    </row>
    <row r="16" spans="2:47" s="53" customFormat="1" ht="21" customHeight="1" x14ac:dyDescent="0.25">
      <c r="B16" s="327" t="s">
        <v>15</v>
      </c>
      <c r="C16" s="89"/>
      <c r="D16" s="330" t="s">
        <v>16</v>
      </c>
      <c r="E16" s="330" t="s">
        <v>17</v>
      </c>
      <c r="F16" s="330"/>
      <c r="G16" s="330"/>
      <c r="H16" s="330"/>
      <c r="I16" s="330" t="s">
        <v>18</v>
      </c>
      <c r="J16" s="330"/>
      <c r="K16" s="330"/>
      <c r="L16" s="330"/>
      <c r="M16" s="330"/>
      <c r="N16" s="330"/>
      <c r="O16" s="331" t="s">
        <v>19</v>
      </c>
      <c r="P16" s="331" t="s">
        <v>20</v>
      </c>
      <c r="Q16" s="89"/>
      <c r="R16" s="89"/>
      <c r="S16" s="89"/>
      <c r="T16" s="89"/>
      <c r="U16" s="335"/>
      <c r="V16" s="330" t="s">
        <v>21</v>
      </c>
      <c r="W16" s="330" t="s">
        <v>18</v>
      </c>
      <c r="X16" s="330" t="s">
        <v>22</v>
      </c>
      <c r="Y16" s="330" t="s">
        <v>23</v>
      </c>
      <c r="Z16" s="94"/>
      <c r="AA16" s="330" t="s">
        <v>16</v>
      </c>
      <c r="AB16" s="330" t="s">
        <v>17</v>
      </c>
      <c r="AC16" s="330"/>
      <c r="AD16" s="330"/>
      <c r="AE16" s="330"/>
      <c r="AF16" s="330" t="s">
        <v>18</v>
      </c>
      <c r="AG16" s="330"/>
      <c r="AH16" s="330"/>
      <c r="AI16" s="330"/>
      <c r="AJ16" s="330"/>
      <c r="AK16" s="330"/>
      <c r="AL16" s="331" t="s">
        <v>19</v>
      </c>
      <c r="AM16" s="331" t="s">
        <v>20</v>
      </c>
      <c r="AN16" s="95"/>
      <c r="AO16" s="95"/>
      <c r="AP16" s="95"/>
      <c r="AQ16" s="95"/>
      <c r="AR16" s="95"/>
      <c r="AS16" s="89"/>
      <c r="AT16" s="332" t="s">
        <v>24</v>
      </c>
      <c r="AU16" s="88"/>
    </row>
    <row r="17" spans="2:96" s="53" customFormat="1" ht="18" customHeight="1" x14ac:dyDescent="0.25">
      <c r="B17" s="328"/>
      <c r="C17" s="89"/>
      <c r="D17" s="330"/>
      <c r="E17" s="330"/>
      <c r="F17" s="330"/>
      <c r="G17" s="330"/>
      <c r="H17" s="330"/>
      <c r="I17" s="330"/>
      <c r="J17" s="330"/>
      <c r="K17" s="330"/>
      <c r="L17" s="330"/>
      <c r="M17" s="330"/>
      <c r="N17" s="330"/>
      <c r="O17" s="331"/>
      <c r="P17" s="331"/>
      <c r="Q17" s="89"/>
      <c r="R17" s="89"/>
      <c r="S17" s="89"/>
      <c r="T17" s="89"/>
      <c r="U17" s="335"/>
      <c r="V17" s="330"/>
      <c r="W17" s="330"/>
      <c r="X17" s="330"/>
      <c r="Y17" s="330"/>
      <c r="Z17" s="94"/>
      <c r="AA17" s="330"/>
      <c r="AB17" s="330"/>
      <c r="AC17" s="330"/>
      <c r="AD17" s="330"/>
      <c r="AE17" s="330"/>
      <c r="AF17" s="330"/>
      <c r="AG17" s="330"/>
      <c r="AH17" s="330"/>
      <c r="AI17" s="330"/>
      <c r="AJ17" s="330"/>
      <c r="AK17" s="330"/>
      <c r="AL17" s="331"/>
      <c r="AM17" s="331"/>
      <c r="AN17" s="92"/>
      <c r="AO17" s="92"/>
      <c r="AP17" s="92"/>
      <c r="AQ17" s="92"/>
      <c r="AR17" s="92"/>
      <c r="AS17" s="89"/>
      <c r="AT17" s="333"/>
      <c r="AU17" s="88"/>
    </row>
    <row r="18" spans="2:96" s="53" customFormat="1" ht="174.75" customHeight="1" x14ac:dyDescent="0.25">
      <c r="B18" s="328"/>
      <c r="C18" s="89"/>
      <c r="D18" s="93">
        <v>1</v>
      </c>
      <c r="E18" s="336" t="s">
        <v>25</v>
      </c>
      <c r="F18" s="336"/>
      <c r="G18" s="336"/>
      <c r="H18" s="336"/>
      <c r="I18" s="336" t="s">
        <v>26</v>
      </c>
      <c r="J18" s="336"/>
      <c r="K18" s="336"/>
      <c r="L18" s="336"/>
      <c r="M18" s="336"/>
      <c r="N18" s="336"/>
      <c r="O18" s="93" t="s">
        <v>30</v>
      </c>
      <c r="P18" s="93"/>
      <c r="Q18" s="89"/>
      <c r="R18" s="89"/>
      <c r="S18" s="89"/>
      <c r="T18" s="89"/>
      <c r="U18" s="93" t="s">
        <v>27</v>
      </c>
      <c r="V18" s="97" t="s">
        <v>499</v>
      </c>
      <c r="W18" s="98" t="s">
        <v>500</v>
      </c>
      <c r="X18" s="99" t="s">
        <v>237</v>
      </c>
      <c r="Y18" s="100" t="s">
        <v>240</v>
      </c>
      <c r="Z18" s="101"/>
      <c r="AA18" s="93">
        <v>1</v>
      </c>
      <c r="AB18" s="336" t="s">
        <v>28</v>
      </c>
      <c r="AC18" s="335"/>
      <c r="AD18" s="335"/>
      <c r="AE18" s="335"/>
      <c r="AF18" s="341" t="s">
        <v>29</v>
      </c>
      <c r="AG18" s="341"/>
      <c r="AH18" s="341"/>
      <c r="AI18" s="341"/>
      <c r="AJ18" s="341"/>
      <c r="AK18" s="341"/>
      <c r="AL18" s="93" t="s">
        <v>30</v>
      </c>
      <c r="AM18" s="93"/>
      <c r="AN18" s="92"/>
      <c r="AO18" s="92"/>
      <c r="AP18" s="92"/>
      <c r="AQ18" s="92"/>
      <c r="AR18" s="92"/>
      <c r="AS18" s="89"/>
      <c r="AT18" s="333"/>
      <c r="AU18" s="88"/>
    </row>
    <row r="19" spans="2:96" s="54" customFormat="1" ht="112.5" customHeight="1" x14ac:dyDescent="0.25">
      <c r="B19" s="328"/>
      <c r="C19" s="89"/>
      <c r="D19" s="93">
        <v>2</v>
      </c>
      <c r="E19" s="336" t="s">
        <v>501</v>
      </c>
      <c r="F19" s="336"/>
      <c r="G19" s="336"/>
      <c r="H19" s="336"/>
      <c r="I19" s="336" t="s">
        <v>502</v>
      </c>
      <c r="J19" s="336"/>
      <c r="K19" s="336"/>
      <c r="L19" s="336"/>
      <c r="M19" s="336"/>
      <c r="N19" s="336"/>
      <c r="O19" s="96" t="s">
        <v>30</v>
      </c>
      <c r="P19" s="93"/>
      <c r="Q19" s="89"/>
      <c r="R19" s="89"/>
      <c r="S19" s="89"/>
      <c r="T19" s="89"/>
      <c r="U19" s="93" t="s">
        <v>31</v>
      </c>
      <c r="V19" s="98" t="s">
        <v>578</v>
      </c>
      <c r="W19" s="102" t="s">
        <v>503</v>
      </c>
      <c r="X19" s="102" t="s">
        <v>555</v>
      </c>
      <c r="Y19" s="96" t="s">
        <v>285</v>
      </c>
      <c r="Z19" s="101"/>
      <c r="AA19" s="93">
        <v>2</v>
      </c>
      <c r="AB19" s="336" t="s">
        <v>28</v>
      </c>
      <c r="AC19" s="336"/>
      <c r="AD19" s="336"/>
      <c r="AE19" s="336"/>
      <c r="AF19" s="336" t="s">
        <v>504</v>
      </c>
      <c r="AG19" s="336"/>
      <c r="AH19" s="336"/>
      <c r="AI19" s="336"/>
      <c r="AJ19" s="336"/>
      <c r="AK19" s="336"/>
      <c r="AL19" s="93" t="s">
        <v>30</v>
      </c>
      <c r="AM19" s="93"/>
      <c r="AN19" s="92"/>
      <c r="AO19" s="92"/>
      <c r="AP19" s="92"/>
      <c r="AQ19" s="92"/>
      <c r="AR19" s="92"/>
      <c r="AS19" s="89"/>
      <c r="AT19" s="333"/>
      <c r="AU19" s="89"/>
    </row>
    <row r="20" spans="2:96" s="54" customFormat="1" ht="183" customHeight="1" x14ac:dyDescent="0.25">
      <c r="B20" s="328"/>
      <c r="C20" s="89"/>
      <c r="D20" s="93">
        <v>3</v>
      </c>
      <c r="E20" s="336" t="s">
        <v>505</v>
      </c>
      <c r="F20" s="336"/>
      <c r="G20" s="336"/>
      <c r="H20" s="336"/>
      <c r="I20" s="336" t="s">
        <v>506</v>
      </c>
      <c r="J20" s="336"/>
      <c r="K20" s="336"/>
      <c r="L20" s="336"/>
      <c r="M20" s="336"/>
      <c r="N20" s="336"/>
      <c r="O20" s="96" t="s">
        <v>30</v>
      </c>
      <c r="P20" s="93"/>
      <c r="Q20" s="89"/>
      <c r="R20" s="89"/>
      <c r="S20" s="89"/>
      <c r="T20" s="89"/>
      <c r="U20" s="93" t="s">
        <v>31</v>
      </c>
      <c r="V20" s="103" t="s">
        <v>579</v>
      </c>
      <c r="W20" s="104" t="s">
        <v>507</v>
      </c>
      <c r="X20" s="99" t="s">
        <v>12</v>
      </c>
      <c r="Y20" s="96" t="s">
        <v>508</v>
      </c>
      <c r="Z20" s="101"/>
      <c r="AA20" s="93">
        <v>3</v>
      </c>
      <c r="AB20" s="336" t="s">
        <v>32</v>
      </c>
      <c r="AC20" s="336"/>
      <c r="AD20" s="336"/>
      <c r="AE20" s="336"/>
      <c r="AF20" s="336" t="s">
        <v>509</v>
      </c>
      <c r="AG20" s="335"/>
      <c r="AH20" s="335"/>
      <c r="AI20" s="335"/>
      <c r="AJ20" s="335"/>
      <c r="AK20" s="335"/>
      <c r="AL20" s="93" t="s">
        <v>30</v>
      </c>
      <c r="AM20" s="93"/>
      <c r="AN20" s="92"/>
      <c r="AO20" s="92"/>
      <c r="AP20" s="92"/>
      <c r="AQ20" s="92"/>
      <c r="AR20" s="92"/>
      <c r="AS20" s="89"/>
      <c r="AT20" s="333"/>
      <c r="AU20" s="89"/>
    </row>
    <row r="21" spans="2:96" s="54" customFormat="1" ht="77.25" customHeight="1" x14ac:dyDescent="0.25">
      <c r="B21" s="328"/>
      <c r="C21" s="89"/>
      <c r="D21" s="93">
        <v>4</v>
      </c>
      <c r="E21" s="337" t="s">
        <v>28</v>
      </c>
      <c r="F21" s="337"/>
      <c r="G21" s="337"/>
      <c r="H21" s="337"/>
      <c r="I21" s="338" t="s">
        <v>494</v>
      </c>
      <c r="J21" s="339"/>
      <c r="K21" s="339"/>
      <c r="L21" s="339"/>
      <c r="M21" s="339"/>
      <c r="N21" s="340"/>
      <c r="O21" s="96" t="s">
        <v>30</v>
      </c>
      <c r="P21" s="96" t="s">
        <v>30</v>
      </c>
      <c r="Q21" s="89"/>
      <c r="R21" s="89"/>
      <c r="S21" s="89"/>
      <c r="T21" s="89"/>
      <c r="U21" s="93" t="s">
        <v>31</v>
      </c>
      <c r="V21" s="104" t="s">
        <v>495</v>
      </c>
      <c r="W21" s="102" t="s">
        <v>496</v>
      </c>
      <c r="X21" s="99" t="s">
        <v>554</v>
      </c>
      <c r="Y21" s="96" t="s">
        <v>497</v>
      </c>
      <c r="Z21" s="101"/>
      <c r="AA21" s="93">
        <v>4</v>
      </c>
      <c r="AB21" s="336" t="s">
        <v>28</v>
      </c>
      <c r="AC21" s="335"/>
      <c r="AD21" s="335"/>
      <c r="AE21" s="335"/>
      <c r="AF21" s="338" t="s">
        <v>498</v>
      </c>
      <c r="AG21" s="339"/>
      <c r="AH21" s="339"/>
      <c r="AI21" s="339"/>
      <c r="AJ21" s="339"/>
      <c r="AK21" s="340"/>
      <c r="AL21" s="93"/>
      <c r="AM21" s="93"/>
      <c r="AN21" s="92"/>
      <c r="AO21" s="92"/>
      <c r="AP21" s="92"/>
      <c r="AQ21" s="92"/>
      <c r="AR21" s="92"/>
      <c r="AS21" s="89"/>
      <c r="AT21" s="333"/>
      <c r="AU21" s="89"/>
    </row>
    <row r="22" spans="2:96" s="54" customFormat="1" ht="94.5" customHeight="1" x14ac:dyDescent="0.25">
      <c r="B22" s="328"/>
      <c r="C22" s="89"/>
      <c r="D22" s="105">
        <v>5</v>
      </c>
      <c r="E22" s="337" t="s">
        <v>28</v>
      </c>
      <c r="F22" s="337"/>
      <c r="G22" s="337"/>
      <c r="H22" s="337"/>
      <c r="I22" s="337" t="s">
        <v>241</v>
      </c>
      <c r="J22" s="337"/>
      <c r="K22" s="337"/>
      <c r="L22" s="337"/>
      <c r="M22" s="337"/>
      <c r="N22" s="337"/>
      <c r="O22" s="106" t="s">
        <v>30</v>
      </c>
      <c r="P22" s="106"/>
      <c r="Q22" s="89"/>
      <c r="R22" s="89"/>
      <c r="S22" s="89"/>
      <c r="T22" s="89"/>
      <c r="U22" s="105" t="s">
        <v>31</v>
      </c>
      <c r="V22" s="107" t="s">
        <v>33</v>
      </c>
      <c r="W22" s="107" t="s">
        <v>286</v>
      </c>
      <c r="X22" s="107" t="s">
        <v>308</v>
      </c>
      <c r="Y22" s="106" t="s">
        <v>238</v>
      </c>
      <c r="Z22" s="108"/>
      <c r="AA22" s="105">
        <v>5</v>
      </c>
      <c r="AB22" s="337" t="s">
        <v>28</v>
      </c>
      <c r="AC22" s="345"/>
      <c r="AD22" s="345"/>
      <c r="AE22" s="345"/>
      <c r="AF22" s="337" t="s">
        <v>287</v>
      </c>
      <c r="AG22" s="337"/>
      <c r="AH22" s="337"/>
      <c r="AI22" s="337"/>
      <c r="AJ22" s="337"/>
      <c r="AK22" s="337"/>
      <c r="AL22" s="105" t="s">
        <v>30</v>
      </c>
      <c r="AM22" s="105"/>
      <c r="AN22" s="92"/>
      <c r="AO22" s="92"/>
      <c r="AP22" s="92"/>
      <c r="AQ22" s="92"/>
      <c r="AR22" s="92"/>
      <c r="AS22" s="89"/>
      <c r="AT22" s="333"/>
      <c r="AU22" s="89"/>
    </row>
    <row r="23" spans="2:96" s="87" customFormat="1" ht="94.5" customHeight="1" x14ac:dyDescent="0.25">
      <c r="B23" s="328"/>
      <c r="C23" s="89"/>
      <c r="D23" s="93">
        <v>6</v>
      </c>
      <c r="E23" s="336" t="s">
        <v>401</v>
      </c>
      <c r="F23" s="335"/>
      <c r="G23" s="335"/>
      <c r="H23" s="335"/>
      <c r="I23" s="336" t="s">
        <v>548</v>
      </c>
      <c r="J23" s="336"/>
      <c r="K23" s="336"/>
      <c r="L23" s="336"/>
      <c r="M23" s="336"/>
      <c r="N23" s="336"/>
      <c r="O23" s="106" t="s">
        <v>30</v>
      </c>
      <c r="P23" s="106"/>
      <c r="Q23" s="346"/>
      <c r="R23" s="347"/>
      <c r="S23" s="347"/>
      <c r="T23" s="348"/>
      <c r="U23" s="105" t="s">
        <v>31</v>
      </c>
      <c r="V23" s="107" t="s">
        <v>549</v>
      </c>
      <c r="W23" s="107" t="s">
        <v>580</v>
      </c>
      <c r="X23" s="107" t="s">
        <v>581</v>
      </c>
      <c r="Y23" s="96" t="s">
        <v>582</v>
      </c>
      <c r="Z23" s="101"/>
      <c r="AA23" s="105">
        <v>6</v>
      </c>
      <c r="AB23" s="338" t="s">
        <v>583</v>
      </c>
      <c r="AC23" s="339"/>
      <c r="AD23" s="339"/>
      <c r="AE23" s="340"/>
      <c r="AF23" s="338" t="s">
        <v>550</v>
      </c>
      <c r="AG23" s="339"/>
      <c r="AH23" s="339"/>
      <c r="AI23" s="339"/>
      <c r="AJ23" s="339"/>
      <c r="AK23" s="340"/>
      <c r="AL23" s="105" t="s">
        <v>30</v>
      </c>
      <c r="AM23" s="105" t="s">
        <v>30</v>
      </c>
      <c r="AN23" s="92"/>
      <c r="AO23" s="92"/>
      <c r="AP23" s="92"/>
      <c r="AQ23" s="92"/>
      <c r="AR23" s="92"/>
      <c r="AS23" s="89"/>
      <c r="AT23" s="333"/>
      <c r="AU23" s="89"/>
    </row>
    <row r="24" spans="2:96" s="288" customFormat="1" ht="100.5" customHeight="1" x14ac:dyDescent="0.25">
      <c r="B24" s="328"/>
      <c r="C24" s="101"/>
      <c r="D24" s="93">
        <v>7</v>
      </c>
      <c r="E24" s="338" t="s">
        <v>510</v>
      </c>
      <c r="F24" s="339"/>
      <c r="G24" s="339"/>
      <c r="H24" s="340"/>
      <c r="I24" s="338" t="s">
        <v>511</v>
      </c>
      <c r="J24" s="339"/>
      <c r="K24" s="339"/>
      <c r="L24" s="339"/>
      <c r="M24" s="339"/>
      <c r="N24" s="340"/>
      <c r="O24" s="109" t="s">
        <v>30</v>
      </c>
      <c r="P24" s="96"/>
      <c r="Q24" s="346"/>
      <c r="R24" s="347"/>
      <c r="S24" s="347"/>
      <c r="T24" s="348"/>
      <c r="U24" s="93" t="s">
        <v>34</v>
      </c>
      <c r="V24" s="99" t="s">
        <v>512</v>
      </c>
      <c r="W24" s="99" t="s">
        <v>513</v>
      </c>
      <c r="X24" s="99" t="s">
        <v>514</v>
      </c>
      <c r="Y24" s="336" t="s">
        <v>515</v>
      </c>
      <c r="Z24" s="336"/>
      <c r="AA24" s="101">
        <v>7</v>
      </c>
      <c r="AB24" s="338" t="s">
        <v>516</v>
      </c>
      <c r="AC24" s="339"/>
      <c r="AD24" s="339"/>
      <c r="AE24" s="340"/>
      <c r="AF24" s="338" t="s">
        <v>517</v>
      </c>
      <c r="AG24" s="339"/>
      <c r="AH24" s="339"/>
      <c r="AI24" s="339"/>
      <c r="AJ24" s="339"/>
      <c r="AK24" s="340"/>
      <c r="AL24" s="101" t="s">
        <v>30</v>
      </c>
      <c r="AM24" s="101"/>
      <c r="AN24" s="351"/>
      <c r="AO24" s="352"/>
      <c r="AP24" s="352"/>
      <c r="AQ24" s="352"/>
      <c r="AR24" s="352"/>
      <c r="AS24" s="353"/>
      <c r="AT24" s="333"/>
      <c r="AU24" s="101"/>
      <c r="AV24" s="342"/>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3"/>
      <c r="BY24" s="343"/>
      <c r="BZ24" s="343"/>
      <c r="CA24" s="343"/>
      <c r="CB24" s="343"/>
      <c r="CC24" s="343"/>
      <c r="CD24" s="343"/>
      <c r="CE24" s="343"/>
      <c r="CF24" s="343"/>
      <c r="CG24" s="343"/>
      <c r="CH24" s="343"/>
      <c r="CI24" s="343"/>
      <c r="CJ24" s="343"/>
      <c r="CK24" s="343"/>
      <c r="CL24" s="343"/>
      <c r="CM24" s="343"/>
      <c r="CN24" s="343"/>
      <c r="CO24" s="343"/>
      <c r="CP24" s="343"/>
      <c r="CQ24" s="343"/>
      <c r="CR24" s="344"/>
    </row>
    <row r="25" spans="2:96" s="54" customFormat="1" ht="136.5" customHeight="1" x14ac:dyDescent="0.25">
      <c r="B25" s="329"/>
      <c r="C25" s="89"/>
      <c r="D25" s="93">
        <v>8</v>
      </c>
      <c r="E25" s="338" t="s">
        <v>518</v>
      </c>
      <c r="F25" s="339"/>
      <c r="G25" s="339"/>
      <c r="H25" s="340"/>
      <c r="I25" s="338" t="s">
        <v>519</v>
      </c>
      <c r="J25" s="339"/>
      <c r="K25" s="339"/>
      <c r="L25" s="339"/>
      <c r="M25" s="339"/>
      <c r="N25" s="340"/>
      <c r="O25" s="109" t="s">
        <v>30</v>
      </c>
      <c r="P25" s="110" t="s">
        <v>30</v>
      </c>
      <c r="Q25" s="346"/>
      <c r="R25" s="347"/>
      <c r="S25" s="347"/>
      <c r="T25" s="348"/>
      <c r="U25" s="111" t="s">
        <v>35</v>
      </c>
      <c r="V25" s="112" t="s">
        <v>520</v>
      </c>
      <c r="W25" s="112" t="s">
        <v>521</v>
      </c>
      <c r="X25" s="112" t="s">
        <v>522</v>
      </c>
      <c r="Y25" s="96" t="s">
        <v>523</v>
      </c>
      <c r="Z25" s="101"/>
      <c r="AA25" s="101">
        <v>8</v>
      </c>
      <c r="AB25" s="338" t="s">
        <v>524</v>
      </c>
      <c r="AC25" s="339"/>
      <c r="AD25" s="339"/>
      <c r="AE25" s="340"/>
      <c r="AF25" s="338" t="s">
        <v>525</v>
      </c>
      <c r="AG25" s="339"/>
      <c r="AH25" s="339"/>
      <c r="AI25" s="339"/>
      <c r="AJ25" s="339"/>
      <c r="AK25" s="340"/>
      <c r="AL25" s="101" t="s">
        <v>30</v>
      </c>
      <c r="AM25" s="101" t="s">
        <v>30</v>
      </c>
      <c r="AN25" s="92"/>
      <c r="AO25" s="92"/>
      <c r="AP25" s="92"/>
      <c r="AQ25" s="92"/>
      <c r="AR25" s="92"/>
      <c r="AS25" s="89"/>
      <c r="AT25" s="334"/>
      <c r="AU25" s="89"/>
    </row>
    <row r="26" spans="2:96" s="53" customFormat="1" ht="5.25" customHeight="1" x14ac:dyDescent="0.25">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8"/>
    </row>
    <row r="27" spans="2:96" s="53" customFormat="1" ht="12" customHeight="1" x14ac:dyDescent="0.25">
      <c r="B27" s="349" t="s">
        <v>37</v>
      </c>
      <c r="C27" s="349"/>
      <c r="D27" s="349"/>
      <c r="E27" s="349"/>
      <c r="F27" s="349"/>
      <c r="G27" s="349"/>
      <c r="H27" s="349"/>
      <c r="I27" s="349"/>
      <c r="J27" s="349"/>
      <c r="K27" s="349"/>
      <c r="L27" s="349"/>
      <c r="M27" s="349"/>
      <c r="N27" s="349"/>
      <c r="O27" s="349"/>
      <c r="P27" s="349"/>
      <c r="Q27" s="349"/>
      <c r="R27" s="349"/>
      <c r="S27" s="349"/>
      <c r="T27" s="349"/>
      <c r="U27" s="89"/>
      <c r="V27" s="349" t="s">
        <v>38</v>
      </c>
      <c r="W27" s="349"/>
      <c r="X27" s="349"/>
      <c r="Y27" s="349"/>
      <c r="Z27" s="89"/>
      <c r="AA27" s="350" t="s">
        <v>39</v>
      </c>
      <c r="AB27" s="350"/>
      <c r="AC27" s="350"/>
      <c r="AD27" s="350"/>
      <c r="AE27" s="350"/>
      <c r="AF27" s="350"/>
      <c r="AG27" s="350"/>
      <c r="AH27" s="350"/>
      <c r="AI27" s="350"/>
      <c r="AJ27" s="350"/>
      <c r="AK27" s="350"/>
      <c r="AL27" s="350"/>
      <c r="AM27" s="350"/>
      <c r="AN27" s="350"/>
      <c r="AO27" s="350"/>
      <c r="AP27" s="350"/>
      <c r="AQ27" s="350"/>
      <c r="AR27" s="350"/>
      <c r="AS27" s="350"/>
      <c r="AT27" s="350"/>
      <c r="AU27" s="88"/>
    </row>
    <row r="28" spans="2:96" s="53" customFormat="1" ht="184.5" customHeight="1" x14ac:dyDescent="0.25">
      <c r="B28" s="354" t="s">
        <v>323</v>
      </c>
      <c r="C28" s="354"/>
      <c r="D28" s="354"/>
      <c r="E28" s="354"/>
      <c r="F28" s="354"/>
      <c r="G28" s="354"/>
      <c r="H28" s="354"/>
      <c r="I28" s="354"/>
      <c r="J28" s="354"/>
      <c r="K28" s="354"/>
      <c r="L28" s="354"/>
      <c r="M28" s="354"/>
      <c r="N28" s="354"/>
      <c r="O28" s="354"/>
      <c r="P28" s="354"/>
      <c r="Q28" s="354"/>
      <c r="R28" s="354"/>
      <c r="S28" s="354"/>
      <c r="T28" s="354"/>
      <c r="U28" s="89"/>
      <c r="V28" s="355" t="s">
        <v>321</v>
      </c>
      <c r="W28" s="355"/>
      <c r="X28" s="355"/>
      <c r="Y28" s="355"/>
      <c r="Z28" s="89"/>
      <c r="AA28" s="356" t="s">
        <v>324</v>
      </c>
      <c r="AB28" s="357"/>
      <c r="AC28" s="357"/>
      <c r="AD28" s="357"/>
      <c r="AE28" s="357"/>
      <c r="AF28" s="357"/>
      <c r="AG28" s="357"/>
      <c r="AH28" s="357"/>
      <c r="AI28" s="357"/>
      <c r="AJ28" s="357"/>
      <c r="AK28" s="357"/>
      <c r="AL28" s="357"/>
      <c r="AM28" s="357"/>
      <c r="AN28" s="357"/>
      <c r="AO28" s="357"/>
      <c r="AP28" s="357"/>
      <c r="AQ28" s="357"/>
      <c r="AR28" s="357"/>
      <c r="AS28" s="357"/>
      <c r="AT28" s="358"/>
      <c r="AU28" s="88"/>
    </row>
    <row r="29" spans="2:96" s="53" customFormat="1" ht="14.25" customHeight="1" x14ac:dyDescent="0.25">
      <c r="B29" s="354"/>
      <c r="C29" s="354"/>
      <c r="D29" s="354"/>
      <c r="E29" s="354"/>
      <c r="F29" s="354"/>
      <c r="G29" s="354"/>
      <c r="H29" s="354"/>
      <c r="I29" s="354"/>
      <c r="J29" s="354"/>
      <c r="K29" s="354"/>
      <c r="L29" s="354"/>
      <c r="M29" s="354"/>
      <c r="N29" s="354"/>
      <c r="O29" s="354"/>
      <c r="P29" s="354"/>
      <c r="Q29" s="354"/>
      <c r="R29" s="354"/>
      <c r="S29" s="354"/>
      <c r="T29" s="354"/>
      <c r="U29" s="89"/>
      <c r="V29" s="355" t="s">
        <v>40</v>
      </c>
      <c r="W29" s="355"/>
      <c r="X29" s="355"/>
      <c r="Y29" s="355"/>
      <c r="Z29" s="89"/>
      <c r="AA29" s="346"/>
      <c r="AB29" s="347"/>
      <c r="AC29" s="347"/>
      <c r="AD29" s="347"/>
      <c r="AE29" s="347"/>
      <c r="AF29" s="347"/>
      <c r="AG29" s="347"/>
      <c r="AH29" s="347"/>
      <c r="AI29" s="347"/>
      <c r="AJ29" s="347"/>
      <c r="AK29" s="347"/>
      <c r="AL29" s="347"/>
      <c r="AM29" s="347"/>
      <c r="AN29" s="347"/>
      <c r="AO29" s="347"/>
      <c r="AP29" s="347"/>
      <c r="AQ29" s="347"/>
      <c r="AR29" s="347"/>
      <c r="AS29" s="347"/>
      <c r="AT29" s="348"/>
      <c r="AU29" s="88"/>
    </row>
    <row r="30" spans="2:96" ht="30" customHeight="1" x14ac:dyDescent="0.25">
      <c r="B30" s="354"/>
      <c r="C30" s="354"/>
      <c r="D30" s="354"/>
      <c r="E30" s="354"/>
      <c r="F30" s="354"/>
      <c r="G30" s="354"/>
      <c r="H30" s="354"/>
      <c r="I30" s="354"/>
      <c r="J30" s="354"/>
      <c r="K30" s="354"/>
      <c r="L30" s="354"/>
      <c r="M30" s="354"/>
      <c r="N30" s="354"/>
      <c r="O30" s="354"/>
      <c r="P30" s="354"/>
      <c r="Q30" s="354"/>
      <c r="R30" s="354"/>
      <c r="S30" s="354"/>
      <c r="T30" s="354"/>
      <c r="U30" s="89"/>
      <c r="V30" s="355" t="s">
        <v>551</v>
      </c>
      <c r="W30" s="355"/>
      <c r="X30" s="355"/>
      <c r="Y30" s="355"/>
      <c r="Z30" s="89"/>
      <c r="AA30" s="359"/>
      <c r="AB30" s="360"/>
      <c r="AC30" s="360"/>
      <c r="AD30" s="360"/>
      <c r="AE30" s="360"/>
      <c r="AF30" s="360"/>
      <c r="AG30" s="360"/>
      <c r="AH30" s="360"/>
      <c r="AI30" s="360"/>
      <c r="AJ30" s="360"/>
      <c r="AK30" s="360"/>
      <c r="AL30" s="360"/>
      <c r="AM30" s="360"/>
      <c r="AN30" s="360"/>
      <c r="AO30" s="360"/>
      <c r="AP30" s="360"/>
      <c r="AQ30" s="360"/>
      <c r="AR30" s="360"/>
      <c r="AS30" s="360"/>
      <c r="AT30" s="361"/>
    </row>
    <row r="31" spans="2:96" ht="14.25" customHeight="1" x14ac:dyDescent="0.25">
      <c r="B31" s="354"/>
      <c r="C31" s="354"/>
      <c r="D31" s="354"/>
      <c r="E31" s="354"/>
      <c r="F31" s="354"/>
      <c r="G31" s="354"/>
      <c r="H31" s="354"/>
      <c r="I31" s="354"/>
      <c r="J31" s="354"/>
      <c r="K31" s="354"/>
      <c r="L31" s="354"/>
      <c r="M31" s="354"/>
      <c r="N31" s="354"/>
      <c r="O31" s="354"/>
      <c r="P31" s="354"/>
      <c r="Q31" s="354"/>
      <c r="R31" s="354"/>
      <c r="S31" s="354"/>
      <c r="T31" s="354"/>
      <c r="U31" s="89"/>
      <c r="V31" s="362"/>
      <c r="W31" s="362"/>
      <c r="X31" s="362"/>
      <c r="Y31" s="362"/>
      <c r="Z31" s="89"/>
      <c r="AA31" s="363" t="s">
        <v>41</v>
      </c>
      <c r="AB31" s="363"/>
      <c r="AC31" s="363"/>
      <c r="AD31" s="363"/>
      <c r="AE31" s="363"/>
      <c r="AF31" s="363"/>
      <c r="AG31" s="363"/>
      <c r="AH31" s="363"/>
      <c r="AI31" s="363"/>
      <c r="AJ31" s="363"/>
      <c r="AK31" s="363"/>
      <c r="AL31" s="363"/>
      <c r="AM31" s="363"/>
      <c r="AN31" s="363"/>
      <c r="AO31" s="363"/>
      <c r="AP31" s="363"/>
      <c r="AQ31" s="363"/>
      <c r="AR31" s="363"/>
      <c r="AS31" s="363"/>
      <c r="AT31" s="363"/>
    </row>
    <row r="32" spans="2:96" ht="14.25" customHeight="1" x14ac:dyDescent="0.25">
      <c r="B32" s="354"/>
      <c r="C32" s="354"/>
      <c r="D32" s="354"/>
      <c r="E32" s="354"/>
      <c r="F32" s="354"/>
      <c r="G32" s="354"/>
      <c r="H32" s="354"/>
      <c r="I32" s="354"/>
      <c r="J32" s="354"/>
      <c r="K32" s="354"/>
      <c r="L32" s="354"/>
      <c r="M32" s="354"/>
      <c r="N32" s="354"/>
      <c r="O32" s="354"/>
      <c r="P32" s="354"/>
      <c r="Q32" s="354"/>
      <c r="R32" s="354"/>
      <c r="S32" s="354"/>
      <c r="T32" s="354"/>
      <c r="U32" s="89"/>
      <c r="V32" s="364" t="s">
        <v>552</v>
      </c>
      <c r="W32" s="364"/>
      <c r="X32" s="364"/>
      <c r="Y32" s="364"/>
      <c r="Z32" s="89"/>
      <c r="AA32" s="351" t="s">
        <v>42</v>
      </c>
      <c r="AB32" s="352"/>
      <c r="AC32" s="352"/>
      <c r="AD32" s="352"/>
      <c r="AE32" s="352"/>
      <c r="AF32" s="352"/>
      <c r="AG32" s="352"/>
      <c r="AH32" s="352"/>
      <c r="AI32" s="352"/>
      <c r="AJ32" s="352"/>
      <c r="AK32" s="352"/>
      <c r="AL32" s="352"/>
      <c r="AM32" s="352"/>
      <c r="AN32" s="352"/>
      <c r="AO32" s="352"/>
      <c r="AP32" s="352"/>
      <c r="AQ32" s="352"/>
      <c r="AR32" s="352"/>
      <c r="AS32" s="352"/>
      <c r="AT32" s="353"/>
    </row>
    <row r="33" spans="2:47" ht="40.5" customHeight="1" x14ac:dyDescent="0.25">
      <c r="B33" s="349" t="s">
        <v>13</v>
      </c>
      <c r="C33" s="349"/>
      <c r="D33" s="349"/>
      <c r="E33" s="349"/>
      <c r="F33" s="349"/>
      <c r="G33" s="349"/>
      <c r="H33" s="349"/>
      <c r="I33" s="349"/>
      <c r="J33" s="349"/>
      <c r="K33" s="349"/>
      <c r="L33" s="349"/>
      <c r="M33" s="349"/>
      <c r="N33" s="349"/>
      <c r="O33" s="349"/>
      <c r="P33" s="349"/>
      <c r="Q33" s="349"/>
      <c r="R33" s="89"/>
      <c r="S33" s="89"/>
      <c r="T33" s="89"/>
      <c r="U33" s="89"/>
      <c r="V33" s="349" t="s">
        <v>322</v>
      </c>
      <c r="W33" s="349"/>
      <c r="X33" s="349"/>
      <c r="Y33" s="349"/>
      <c r="Z33" s="89"/>
      <c r="AA33" s="370" t="s">
        <v>14</v>
      </c>
      <c r="AB33" s="370"/>
      <c r="AC33" s="370"/>
      <c r="AD33" s="370"/>
      <c r="AE33" s="370"/>
      <c r="AF33" s="370"/>
      <c r="AG33" s="370"/>
      <c r="AH33" s="370"/>
      <c r="AI33" s="370"/>
      <c r="AJ33" s="370"/>
      <c r="AK33" s="370"/>
      <c r="AL33" s="370"/>
      <c r="AM33" s="370"/>
      <c r="AN33" s="370"/>
      <c r="AO33" s="89"/>
      <c r="AP33" s="89"/>
      <c r="AQ33" s="89"/>
      <c r="AR33" s="89"/>
      <c r="AS33" s="89"/>
      <c r="AT33" s="89"/>
    </row>
    <row r="34" spans="2:47" ht="17.25" customHeight="1" x14ac:dyDescent="0.25">
      <c r="B34" s="327" t="s">
        <v>43</v>
      </c>
      <c r="C34" s="89"/>
      <c r="D34" s="113" t="s">
        <v>16</v>
      </c>
      <c r="E34" s="371" t="s">
        <v>44</v>
      </c>
      <c r="F34" s="371"/>
      <c r="G34" s="371"/>
      <c r="H34" s="371"/>
      <c r="I34" s="372" t="s">
        <v>18</v>
      </c>
      <c r="J34" s="373"/>
      <c r="K34" s="373"/>
      <c r="L34" s="373"/>
      <c r="M34" s="373"/>
      <c r="N34" s="373"/>
      <c r="O34" s="373"/>
      <c r="P34" s="373"/>
      <c r="Q34" s="374"/>
      <c r="R34" s="89"/>
      <c r="S34" s="89"/>
      <c r="T34" s="89"/>
      <c r="U34" s="89"/>
      <c r="V34" s="347"/>
      <c r="W34" s="347"/>
      <c r="X34" s="347"/>
      <c r="Y34" s="347"/>
      <c r="Z34" s="89"/>
      <c r="AA34" s="114" t="s">
        <v>16</v>
      </c>
      <c r="AB34" s="375" t="s">
        <v>326</v>
      </c>
      <c r="AC34" s="375"/>
      <c r="AD34" s="375"/>
      <c r="AE34" s="375"/>
      <c r="AF34" s="372" t="s">
        <v>18</v>
      </c>
      <c r="AG34" s="373"/>
      <c r="AH34" s="373"/>
      <c r="AI34" s="373"/>
      <c r="AJ34" s="373"/>
      <c r="AK34" s="373"/>
      <c r="AL34" s="373"/>
      <c r="AM34" s="373"/>
      <c r="AN34" s="374"/>
      <c r="AO34" s="89"/>
      <c r="AP34" s="89"/>
      <c r="AQ34" s="89"/>
      <c r="AR34" s="89"/>
      <c r="AS34" s="89"/>
      <c r="AT34" s="331" t="s">
        <v>43</v>
      </c>
    </row>
    <row r="35" spans="2:47" ht="33.75" customHeight="1" x14ac:dyDescent="0.25">
      <c r="B35" s="328"/>
      <c r="C35" s="89"/>
      <c r="D35" s="115">
        <v>1</v>
      </c>
      <c r="E35" s="386" t="s">
        <v>45</v>
      </c>
      <c r="F35" s="386"/>
      <c r="G35" s="386"/>
      <c r="H35" s="386"/>
      <c r="I35" s="387" t="s">
        <v>46</v>
      </c>
      <c r="J35" s="388"/>
      <c r="K35" s="388"/>
      <c r="L35" s="388"/>
      <c r="M35" s="388"/>
      <c r="N35" s="388"/>
      <c r="O35" s="388"/>
      <c r="P35" s="388"/>
      <c r="Q35" s="389"/>
      <c r="R35" s="89"/>
      <c r="S35" s="89"/>
      <c r="T35" s="89"/>
      <c r="U35" s="89"/>
      <c r="V35" s="335" t="s">
        <v>47</v>
      </c>
      <c r="W35" s="335"/>
      <c r="X35" s="335"/>
      <c r="Y35" s="335"/>
      <c r="Z35" s="89"/>
      <c r="AA35" s="115">
        <v>1</v>
      </c>
      <c r="AB35" s="387" t="s">
        <v>45</v>
      </c>
      <c r="AC35" s="388"/>
      <c r="AD35" s="388"/>
      <c r="AE35" s="389"/>
      <c r="AF35" s="390" t="s">
        <v>48</v>
      </c>
      <c r="AG35" s="391"/>
      <c r="AH35" s="391"/>
      <c r="AI35" s="391"/>
      <c r="AJ35" s="391"/>
      <c r="AK35" s="391"/>
      <c r="AL35" s="391"/>
      <c r="AM35" s="391"/>
      <c r="AN35" s="392"/>
      <c r="AO35" s="89"/>
      <c r="AP35" s="89"/>
      <c r="AQ35" s="89"/>
      <c r="AR35" s="89"/>
      <c r="AS35" s="89"/>
      <c r="AT35" s="331"/>
    </row>
    <row r="36" spans="2:47" ht="33.75" customHeight="1" x14ac:dyDescent="0.25">
      <c r="B36" s="328"/>
      <c r="C36" s="89"/>
      <c r="D36" s="116">
        <v>2</v>
      </c>
      <c r="E36" s="393" t="s">
        <v>49</v>
      </c>
      <c r="F36" s="393"/>
      <c r="G36" s="393"/>
      <c r="H36" s="393"/>
      <c r="I36" s="365" t="s">
        <v>50</v>
      </c>
      <c r="J36" s="347"/>
      <c r="K36" s="347"/>
      <c r="L36" s="347"/>
      <c r="M36" s="347"/>
      <c r="N36" s="347"/>
      <c r="O36" s="347"/>
      <c r="P36" s="347"/>
      <c r="Q36" s="366"/>
      <c r="R36" s="89"/>
      <c r="S36" s="89"/>
      <c r="T36" s="89"/>
      <c r="U36" s="89"/>
      <c r="V36" s="335" t="s">
        <v>51</v>
      </c>
      <c r="W36" s="335"/>
      <c r="X36" s="335"/>
      <c r="Y36" s="335"/>
      <c r="Z36" s="89"/>
      <c r="AA36" s="116">
        <v>2</v>
      </c>
      <c r="AB36" s="367" t="s">
        <v>325</v>
      </c>
      <c r="AC36" s="368"/>
      <c r="AD36" s="368"/>
      <c r="AE36" s="369"/>
      <c r="AF36" s="367" t="s">
        <v>55</v>
      </c>
      <c r="AG36" s="368"/>
      <c r="AH36" s="368"/>
      <c r="AI36" s="368"/>
      <c r="AJ36" s="368"/>
      <c r="AK36" s="368"/>
      <c r="AL36" s="368"/>
      <c r="AM36" s="368"/>
      <c r="AN36" s="369"/>
      <c r="AO36" s="89"/>
      <c r="AP36" s="89"/>
      <c r="AQ36" s="89"/>
      <c r="AR36" s="89"/>
      <c r="AS36" s="89"/>
      <c r="AT36" s="331"/>
    </row>
    <row r="37" spans="2:47" ht="33.75" customHeight="1" x14ac:dyDescent="0.25">
      <c r="B37" s="328"/>
      <c r="C37" s="89"/>
      <c r="D37" s="116">
        <v>3</v>
      </c>
      <c r="E37" s="367" t="s">
        <v>52</v>
      </c>
      <c r="F37" s="368"/>
      <c r="G37" s="368"/>
      <c r="H37" s="369"/>
      <c r="I37" s="365" t="s">
        <v>53</v>
      </c>
      <c r="J37" s="347"/>
      <c r="K37" s="347"/>
      <c r="L37" s="347"/>
      <c r="M37" s="347"/>
      <c r="N37" s="347"/>
      <c r="O37" s="347"/>
      <c r="P37" s="347"/>
      <c r="Q37" s="366"/>
      <c r="R37" s="89"/>
      <c r="S37" s="89"/>
      <c r="T37" s="89"/>
      <c r="U37" s="89"/>
      <c r="V37" s="335" t="s">
        <v>54</v>
      </c>
      <c r="W37" s="335"/>
      <c r="X37" s="335"/>
      <c r="Y37" s="335"/>
      <c r="Z37" s="89"/>
      <c r="AA37" s="381">
        <v>3</v>
      </c>
      <c r="AB37" s="367" t="s">
        <v>58</v>
      </c>
      <c r="AC37" s="368"/>
      <c r="AD37" s="368"/>
      <c r="AE37" s="369"/>
      <c r="AF37" s="367" t="s">
        <v>59</v>
      </c>
      <c r="AG37" s="368"/>
      <c r="AH37" s="368"/>
      <c r="AI37" s="368"/>
      <c r="AJ37" s="368"/>
      <c r="AK37" s="368"/>
      <c r="AL37" s="368"/>
      <c r="AM37" s="368"/>
      <c r="AN37" s="369"/>
      <c r="AO37" s="89"/>
      <c r="AP37" s="89"/>
      <c r="AQ37" s="89"/>
      <c r="AR37" s="89"/>
      <c r="AS37" s="89"/>
      <c r="AT37" s="331"/>
    </row>
    <row r="38" spans="2:47" ht="44.25" customHeight="1" x14ac:dyDescent="0.25">
      <c r="B38" s="329"/>
      <c r="C38" s="89"/>
      <c r="D38" s="117">
        <v>4</v>
      </c>
      <c r="E38" s="383" t="s">
        <v>25</v>
      </c>
      <c r="F38" s="384"/>
      <c r="G38" s="384"/>
      <c r="H38" s="385"/>
      <c r="I38" s="383" t="s">
        <v>56</v>
      </c>
      <c r="J38" s="384"/>
      <c r="K38" s="384"/>
      <c r="L38" s="384"/>
      <c r="M38" s="384"/>
      <c r="N38" s="384"/>
      <c r="O38" s="384"/>
      <c r="P38" s="384"/>
      <c r="Q38" s="385"/>
      <c r="R38" s="89"/>
      <c r="S38" s="89"/>
      <c r="T38" s="89"/>
      <c r="U38" s="89"/>
      <c r="V38" s="335" t="s">
        <v>57</v>
      </c>
      <c r="W38" s="335"/>
      <c r="X38" s="335"/>
      <c r="Y38" s="335"/>
      <c r="Z38" s="89"/>
      <c r="AA38" s="382"/>
      <c r="AB38" s="383"/>
      <c r="AC38" s="384"/>
      <c r="AD38" s="384"/>
      <c r="AE38" s="385"/>
      <c r="AF38" s="383"/>
      <c r="AG38" s="384"/>
      <c r="AH38" s="384"/>
      <c r="AI38" s="384"/>
      <c r="AJ38" s="384"/>
      <c r="AK38" s="384"/>
      <c r="AL38" s="384"/>
      <c r="AM38" s="384"/>
      <c r="AN38" s="385"/>
      <c r="AO38" s="89"/>
      <c r="AP38" s="89"/>
      <c r="AQ38" s="89"/>
      <c r="AR38" s="89"/>
      <c r="AS38" s="89"/>
      <c r="AT38" s="331"/>
    </row>
    <row r="39" spans="2:47" ht="7.5" customHeight="1" x14ac:dyDescent="0.25">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row>
    <row r="40" spans="2:47" x14ac:dyDescent="0.25">
      <c r="B40" s="376" t="s">
        <v>60</v>
      </c>
      <c r="C40" s="376"/>
      <c r="D40" s="376"/>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289"/>
    </row>
    <row r="41" spans="2:47" s="63" customFormat="1" ht="17.45" customHeight="1" x14ac:dyDescent="0.25">
      <c r="B41" s="377" t="s">
        <v>1</v>
      </c>
      <c r="C41" s="378"/>
      <c r="D41" s="378"/>
      <c r="E41" s="379"/>
      <c r="F41" s="380" t="s">
        <v>0</v>
      </c>
      <c r="G41" s="380"/>
      <c r="H41" s="380"/>
      <c r="I41" s="380"/>
      <c r="J41" s="380"/>
      <c r="K41" s="380"/>
      <c r="L41" s="380"/>
      <c r="M41" s="380"/>
      <c r="N41" s="380"/>
      <c r="O41" s="377" t="s">
        <v>18</v>
      </c>
      <c r="P41" s="378"/>
      <c r="Q41" s="378"/>
      <c r="R41" s="378"/>
      <c r="S41" s="378"/>
      <c r="T41" s="378"/>
      <c r="U41" s="378"/>
      <c r="V41" s="378"/>
      <c r="W41" s="378"/>
      <c r="X41" s="378"/>
      <c r="Y41" s="378"/>
      <c r="Z41" s="378"/>
      <c r="AA41" s="378"/>
      <c r="AB41" s="379"/>
      <c r="AC41" s="380" t="s">
        <v>61</v>
      </c>
      <c r="AD41" s="380"/>
      <c r="AE41" s="380"/>
      <c r="AF41" s="380"/>
      <c r="AG41" s="380"/>
      <c r="AH41" s="377" t="s">
        <v>62</v>
      </c>
      <c r="AI41" s="378"/>
      <c r="AJ41" s="378"/>
      <c r="AK41" s="379"/>
      <c r="AL41" s="380" t="s">
        <v>63</v>
      </c>
      <c r="AM41" s="380"/>
      <c r="AN41" s="380"/>
      <c r="AO41" s="380"/>
      <c r="AP41" s="380"/>
      <c r="AQ41" s="380"/>
      <c r="AR41" s="380"/>
      <c r="AS41" s="380"/>
      <c r="AT41" s="380"/>
      <c r="AU41" s="289"/>
    </row>
    <row r="42" spans="2:47" ht="15.75" customHeight="1" x14ac:dyDescent="0.25">
      <c r="B42" s="394"/>
      <c r="C42" s="395"/>
      <c r="D42" s="395"/>
      <c r="E42" s="396"/>
      <c r="F42" s="397">
        <v>1</v>
      </c>
      <c r="G42" s="398"/>
      <c r="H42" s="398"/>
      <c r="I42" s="398"/>
      <c r="J42" s="398"/>
      <c r="K42" s="398"/>
      <c r="L42" s="398"/>
      <c r="M42" s="398"/>
      <c r="N42" s="399"/>
      <c r="O42" s="400" t="s">
        <v>64</v>
      </c>
      <c r="P42" s="401"/>
      <c r="Q42" s="401"/>
      <c r="R42" s="401"/>
      <c r="S42" s="401"/>
      <c r="T42" s="401"/>
      <c r="U42" s="401"/>
      <c r="V42" s="401"/>
      <c r="W42" s="401"/>
      <c r="X42" s="401"/>
      <c r="Y42" s="401"/>
      <c r="Z42" s="401"/>
      <c r="AA42" s="401"/>
      <c r="AB42" s="402"/>
      <c r="AC42" s="403"/>
      <c r="AD42" s="398"/>
      <c r="AE42" s="398"/>
      <c r="AF42" s="398"/>
      <c r="AG42" s="399"/>
      <c r="AH42" s="397"/>
      <c r="AI42" s="398"/>
      <c r="AJ42" s="398"/>
      <c r="AK42" s="399"/>
      <c r="AL42" s="403"/>
      <c r="AM42" s="398"/>
      <c r="AN42" s="398"/>
      <c r="AO42" s="398"/>
      <c r="AP42" s="398"/>
      <c r="AQ42" s="398"/>
      <c r="AR42" s="398"/>
      <c r="AS42" s="398"/>
      <c r="AT42" s="399"/>
      <c r="AU42" s="289"/>
    </row>
    <row r="43" spans="2:47" ht="28.5" customHeight="1" x14ac:dyDescent="0.25">
      <c r="B43" s="394">
        <v>42136</v>
      </c>
      <c r="C43" s="395"/>
      <c r="D43" s="395"/>
      <c r="E43" s="396"/>
      <c r="F43" s="397">
        <v>2</v>
      </c>
      <c r="G43" s="398"/>
      <c r="H43" s="398"/>
      <c r="I43" s="398"/>
      <c r="J43" s="398"/>
      <c r="K43" s="398"/>
      <c r="L43" s="398"/>
      <c r="M43" s="398"/>
      <c r="N43" s="399"/>
      <c r="O43" s="400" t="s">
        <v>65</v>
      </c>
      <c r="P43" s="401"/>
      <c r="Q43" s="401"/>
      <c r="R43" s="401"/>
      <c r="S43" s="401"/>
      <c r="T43" s="401"/>
      <c r="U43" s="401"/>
      <c r="V43" s="401"/>
      <c r="W43" s="401"/>
      <c r="X43" s="401"/>
      <c r="Y43" s="401"/>
      <c r="Z43" s="401"/>
      <c r="AA43" s="401"/>
      <c r="AB43" s="402"/>
      <c r="AC43" s="403" t="s">
        <v>66</v>
      </c>
      <c r="AD43" s="404"/>
      <c r="AE43" s="404"/>
      <c r="AF43" s="404"/>
      <c r="AG43" s="405"/>
      <c r="AH43" s="403" t="s">
        <v>66</v>
      </c>
      <c r="AI43" s="404"/>
      <c r="AJ43" s="404"/>
      <c r="AK43" s="405"/>
      <c r="AL43" s="403" t="s">
        <v>67</v>
      </c>
      <c r="AM43" s="404"/>
      <c r="AN43" s="404"/>
      <c r="AO43" s="404"/>
      <c r="AP43" s="404"/>
      <c r="AQ43" s="404"/>
      <c r="AR43" s="404"/>
      <c r="AS43" s="404"/>
      <c r="AT43" s="405"/>
      <c r="AU43" s="289"/>
    </row>
    <row r="44" spans="2:47" ht="38.25" customHeight="1" x14ac:dyDescent="0.25">
      <c r="B44" s="394">
        <v>43920</v>
      </c>
      <c r="C44" s="395"/>
      <c r="D44" s="395"/>
      <c r="E44" s="396"/>
      <c r="F44" s="397">
        <v>3</v>
      </c>
      <c r="G44" s="398"/>
      <c r="H44" s="398"/>
      <c r="I44" s="398"/>
      <c r="J44" s="398"/>
      <c r="K44" s="398"/>
      <c r="L44" s="398"/>
      <c r="M44" s="398"/>
      <c r="N44" s="399"/>
      <c r="O44" s="400" t="s">
        <v>282</v>
      </c>
      <c r="P44" s="401"/>
      <c r="Q44" s="401"/>
      <c r="R44" s="401"/>
      <c r="S44" s="401"/>
      <c r="T44" s="401"/>
      <c r="U44" s="401"/>
      <c r="V44" s="401"/>
      <c r="W44" s="401"/>
      <c r="X44" s="290"/>
      <c r="Y44" s="290"/>
      <c r="Z44" s="290"/>
      <c r="AA44" s="290"/>
      <c r="AB44" s="291"/>
      <c r="AC44" s="403" t="s">
        <v>283</v>
      </c>
      <c r="AD44" s="404"/>
      <c r="AE44" s="404"/>
      <c r="AF44" s="404"/>
      <c r="AG44" s="405"/>
      <c r="AH44" s="403" t="s">
        <v>68</v>
      </c>
      <c r="AI44" s="404"/>
      <c r="AJ44" s="404"/>
      <c r="AK44" s="405"/>
      <c r="AL44" s="403" t="s">
        <v>69</v>
      </c>
      <c r="AM44" s="404"/>
      <c r="AN44" s="404"/>
      <c r="AO44" s="404"/>
      <c r="AP44" s="404"/>
      <c r="AQ44" s="404"/>
      <c r="AR44" s="404"/>
      <c r="AS44" s="404"/>
      <c r="AT44" s="405"/>
      <c r="AU44" s="289"/>
    </row>
    <row r="45" spans="2:47" ht="57" customHeight="1" x14ac:dyDescent="0.25">
      <c r="B45" s="394">
        <v>44399</v>
      </c>
      <c r="C45" s="395"/>
      <c r="D45" s="395"/>
      <c r="E45" s="396"/>
      <c r="F45" s="397">
        <v>4</v>
      </c>
      <c r="G45" s="398"/>
      <c r="H45" s="398"/>
      <c r="I45" s="398"/>
      <c r="J45" s="398"/>
      <c r="K45" s="398"/>
      <c r="L45" s="398"/>
      <c r="M45" s="398"/>
      <c r="N45" s="399"/>
      <c r="O45" s="406" t="s">
        <v>284</v>
      </c>
      <c r="P45" s="407"/>
      <c r="Q45" s="407"/>
      <c r="R45" s="407"/>
      <c r="S45" s="407"/>
      <c r="T45" s="407"/>
      <c r="U45" s="407"/>
      <c r="V45" s="407"/>
      <c r="W45" s="407"/>
      <c r="X45" s="407"/>
      <c r="Y45" s="407"/>
      <c r="Z45" s="407"/>
      <c r="AA45" s="407"/>
      <c r="AB45" s="408"/>
      <c r="AC45" s="403" t="s">
        <v>70</v>
      </c>
      <c r="AD45" s="398"/>
      <c r="AE45" s="398"/>
      <c r="AF45" s="398"/>
      <c r="AG45" s="399"/>
      <c r="AH45" s="403" t="s">
        <v>71</v>
      </c>
      <c r="AI45" s="404"/>
      <c r="AJ45" s="404"/>
      <c r="AK45" s="405"/>
      <c r="AL45" s="403" t="s">
        <v>72</v>
      </c>
      <c r="AM45" s="398"/>
      <c r="AN45" s="398"/>
      <c r="AO45" s="398"/>
      <c r="AP45" s="398"/>
      <c r="AQ45" s="398"/>
      <c r="AR45" s="398"/>
      <c r="AS45" s="398"/>
      <c r="AT45" s="399"/>
      <c r="AU45" s="289"/>
    </row>
    <row r="46" spans="2:47" ht="113.1" customHeight="1" x14ac:dyDescent="0.25">
      <c r="B46" s="394">
        <v>45260</v>
      </c>
      <c r="C46" s="395"/>
      <c r="D46" s="395"/>
      <c r="E46" s="396"/>
      <c r="F46" s="397">
        <v>5</v>
      </c>
      <c r="G46" s="398"/>
      <c r="H46" s="398"/>
      <c r="I46" s="398"/>
      <c r="J46" s="398"/>
      <c r="K46" s="398"/>
      <c r="L46" s="398"/>
      <c r="M46" s="398"/>
      <c r="N46" s="399"/>
      <c r="O46" s="406" t="s">
        <v>327</v>
      </c>
      <c r="P46" s="407"/>
      <c r="Q46" s="407"/>
      <c r="R46" s="407"/>
      <c r="S46" s="407"/>
      <c r="T46" s="407"/>
      <c r="U46" s="407"/>
      <c r="V46" s="407"/>
      <c r="W46" s="407"/>
      <c r="X46" s="407"/>
      <c r="Y46" s="407"/>
      <c r="Z46" s="407"/>
      <c r="AA46" s="407"/>
      <c r="AB46" s="408"/>
      <c r="AC46" s="403" t="s">
        <v>328</v>
      </c>
      <c r="AD46" s="404"/>
      <c r="AE46" s="404"/>
      <c r="AF46" s="404"/>
      <c r="AG46" s="405"/>
      <c r="AH46" s="403" t="s">
        <v>329</v>
      </c>
      <c r="AI46" s="404"/>
      <c r="AJ46" s="404"/>
      <c r="AK46" s="405"/>
      <c r="AL46" s="403" t="s">
        <v>317</v>
      </c>
      <c r="AM46" s="404"/>
      <c r="AN46" s="404"/>
      <c r="AO46" s="404"/>
      <c r="AP46" s="404"/>
      <c r="AQ46" s="404"/>
      <c r="AR46" s="404"/>
      <c r="AS46" s="404"/>
      <c r="AT46" s="405"/>
      <c r="AU46" s="289"/>
    </row>
    <row r="47" spans="2:47" ht="57" customHeight="1" x14ac:dyDescent="0.25">
      <c r="B47" s="394">
        <v>45656</v>
      </c>
      <c r="C47" s="395"/>
      <c r="D47" s="395"/>
      <c r="E47" s="396"/>
      <c r="F47" s="397">
        <v>6</v>
      </c>
      <c r="G47" s="398"/>
      <c r="H47" s="398"/>
      <c r="I47" s="398"/>
      <c r="J47" s="398"/>
      <c r="K47" s="398"/>
      <c r="L47" s="398"/>
      <c r="M47" s="398"/>
      <c r="N47" s="399"/>
      <c r="O47" s="406" t="s">
        <v>553</v>
      </c>
      <c r="P47" s="407"/>
      <c r="Q47" s="407"/>
      <c r="R47" s="407"/>
      <c r="S47" s="407"/>
      <c r="T47" s="407"/>
      <c r="U47" s="407"/>
      <c r="V47" s="407"/>
      <c r="W47" s="407"/>
      <c r="X47" s="407"/>
      <c r="Y47" s="407"/>
      <c r="Z47" s="407"/>
      <c r="AA47" s="407"/>
      <c r="AB47" s="408"/>
      <c r="AC47" s="403" t="s">
        <v>556</v>
      </c>
      <c r="AD47" s="404"/>
      <c r="AE47" s="404"/>
      <c r="AF47" s="404"/>
      <c r="AG47" s="405"/>
      <c r="AH47" s="403" t="s">
        <v>557</v>
      </c>
      <c r="AI47" s="404"/>
      <c r="AJ47" s="404"/>
      <c r="AK47" s="405"/>
      <c r="AL47" s="403" t="s">
        <v>558</v>
      </c>
      <c r="AM47" s="404"/>
      <c r="AN47" s="404"/>
      <c r="AO47" s="404"/>
      <c r="AP47" s="404"/>
      <c r="AQ47" s="404"/>
      <c r="AR47" s="404"/>
      <c r="AS47" s="404"/>
      <c r="AT47" s="405"/>
      <c r="AU47" s="289"/>
    </row>
    <row r="48" spans="2:47" x14ac:dyDescent="0.25">
      <c r="B48" s="409" t="s">
        <v>73</v>
      </c>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289"/>
    </row>
  </sheetData>
  <mergeCells count="157">
    <mergeCell ref="B48:AT48"/>
    <mergeCell ref="B47:E47"/>
    <mergeCell ref="F47:N47"/>
    <mergeCell ref="O47:AB47"/>
    <mergeCell ref="AC47:AG47"/>
    <mergeCell ref="AH47:AK47"/>
    <mergeCell ref="AL47:AT47"/>
    <mergeCell ref="B46:E46"/>
    <mergeCell ref="F46:N46"/>
    <mergeCell ref="O46:AB46"/>
    <mergeCell ref="AC46:AG46"/>
    <mergeCell ref="AH46:AK46"/>
    <mergeCell ref="AL46:AT46"/>
    <mergeCell ref="B45:E45"/>
    <mergeCell ref="F45:N45"/>
    <mergeCell ref="O45:AB45"/>
    <mergeCell ref="AC45:AG45"/>
    <mergeCell ref="AH45:AK45"/>
    <mergeCell ref="AL45:AT45"/>
    <mergeCell ref="B44:E44"/>
    <mergeCell ref="F44:N44"/>
    <mergeCell ref="O44:W44"/>
    <mergeCell ref="AC44:AG44"/>
    <mergeCell ref="AH44:AK44"/>
    <mergeCell ref="AL44:AT44"/>
    <mergeCell ref="B43:E43"/>
    <mergeCell ref="F43:N43"/>
    <mergeCell ref="O43:AB43"/>
    <mergeCell ref="AC43:AG43"/>
    <mergeCell ref="AH43:AK43"/>
    <mergeCell ref="AL43:AT43"/>
    <mergeCell ref="B42:E42"/>
    <mergeCell ref="F42:N42"/>
    <mergeCell ref="O42:AB42"/>
    <mergeCell ref="AC42:AG42"/>
    <mergeCell ref="AH42:AK42"/>
    <mergeCell ref="AL42:AT42"/>
    <mergeCell ref="B40:AT40"/>
    <mergeCell ref="B41:E41"/>
    <mergeCell ref="F41:N41"/>
    <mergeCell ref="O41:AB41"/>
    <mergeCell ref="AC41:AG41"/>
    <mergeCell ref="AH41:AK41"/>
    <mergeCell ref="AL41:AT41"/>
    <mergeCell ref="AF36:AN36"/>
    <mergeCell ref="E37:H37"/>
    <mergeCell ref="I37:Q37"/>
    <mergeCell ref="V37:Y37"/>
    <mergeCell ref="AA37:AA38"/>
    <mergeCell ref="AB37:AE38"/>
    <mergeCell ref="AF37:AN38"/>
    <mergeCell ref="E38:H38"/>
    <mergeCell ref="I38:Q38"/>
    <mergeCell ref="V38:Y38"/>
    <mergeCell ref="AT34:AT38"/>
    <mergeCell ref="E35:H35"/>
    <mergeCell ref="I35:Q35"/>
    <mergeCell ref="V35:Y35"/>
    <mergeCell ref="AB35:AE35"/>
    <mergeCell ref="AF35:AN35"/>
    <mergeCell ref="E36:H36"/>
    <mergeCell ref="I36:Q36"/>
    <mergeCell ref="V36:Y36"/>
    <mergeCell ref="AB36:AE36"/>
    <mergeCell ref="B33:Q33"/>
    <mergeCell ref="V33:Y33"/>
    <mergeCell ref="AA33:AN33"/>
    <mergeCell ref="B34:B38"/>
    <mergeCell ref="E34:H34"/>
    <mergeCell ref="I34:Q34"/>
    <mergeCell ref="V34:Y34"/>
    <mergeCell ref="AB34:AE34"/>
    <mergeCell ref="AF34:AN34"/>
    <mergeCell ref="B27:T27"/>
    <mergeCell ref="V27:Y27"/>
    <mergeCell ref="AA27:AT27"/>
    <mergeCell ref="I24:N24"/>
    <mergeCell ref="Y24:Z24"/>
    <mergeCell ref="AB24:AE24"/>
    <mergeCell ref="AF24:AK24"/>
    <mergeCell ref="AN24:AS24"/>
    <mergeCell ref="B28:T32"/>
    <mergeCell ref="V28:Y28"/>
    <mergeCell ref="AA28:AT30"/>
    <mergeCell ref="V29:Y29"/>
    <mergeCell ref="V30:Y30"/>
    <mergeCell ref="V31:Y31"/>
    <mergeCell ref="AA31:AT31"/>
    <mergeCell ref="V32:Y32"/>
    <mergeCell ref="AA32:AT32"/>
    <mergeCell ref="AV24:CR24"/>
    <mergeCell ref="E22:H22"/>
    <mergeCell ref="I22:N22"/>
    <mergeCell ref="AB22:AE22"/>
    <mergeCell ref="AF22:AK22"/>
    <mergeCell ref="E23:H23"/>
    <mergeCell ref="I23:N23"/>
    <mergeCell ref="Q23:T25"/>
    <mergeCell ref="AB23:AE23"/>
    <mergeCell ref="AF23:AK23"/>
    <mergeCell ref="E24:H24"/>
    <mergeCell ref="E25:H25"/>
    <mergeCell ref="I25:N25"/>
    <mergeCell ref="AB25:AE25"/>
    <mergeCell ref="AF25:AK25"/>
    <mergeCell ref="AB20:AE20"/>
    <mergeCell ref="AF20:AK20"/>
    <mergeCell ref="E21:H21"/>
    <mergeCell ref="I21:N21"/>
    <mergeCell ref="AB21:AE21"/>
    <mergeCell ref="AF21:AK21"/>
    <mergeCell ref="E18:H18"/>
    <mergeCell ref="I18:N18"/>
    <mergeCell ref="AB18:AE18"/>
    <mergeCell ref="AF18:AK18"/>
    <mergeCell ref="E19:H19"/>
    <mergeCell ref="I19:N19"/>
    <mergeCell ref="AB19:AE19"/>
    <mergeCell ref="AF19:AK19"/>
    <mergeCell ref="B8:J13"/>
    <mergeCell ref="K8:AT13"/>
    <mergeCell ref="C15:O15"/>
    <mergeCell ref="W15:X15"/>
    <mergeCell ref="AA15:AJ15"/>
    <mergeCell ref="B16:B25"/>
    <mergeCell ref="D16:D17"/>
    <mergeCell ref="E16:H17"/>
    <mergeCell ref="I16:N17"/>
    <mergeCell ref="O16:O17"/>
    <mergeCell ref="AA16:AA17"/>
    <mergeCell ref="AB16:AE17"/>
    <mergeCell ref="AF16:AK17"/>
    <mergeCell ref="AL16:AL17"/>
    <mergeCell ref="AM16:AM17"/>
    <mergeCell ref="AT16:AT25"/>
    <mergeCell ref="P16:P17"/>
    <mergeCell ref="U16:U17"/>
    <mergeCell ref="V16:V17"/>
    <mergeCell ref="W16:W17"/>
    <mergeCell ref="X16:X17"/>
    <mergeCell ref="Y16:Y17"/>
    <mergeCell ref="E20:H20"/>
    <mergeCell ref="I20:N20"/>
    <mergeCell ref="B5:J5"/>
    <mergeCell ref="K5:AT5"/>
    <mergeCell ref="B6:J6"/>
    <mergeCell ref="K6:AT6"/>
    <mergeCell ref="B7:J7"/>
    <mergeCell ref="K7:AT7"/>
    <mergeCell ref="B2:J2"/>
    <mergeCell ref="K2:AJ2"/>
    <mergeCell ref="AK2:AT2"/>
    <mergeCell ref="B3:J3"/>
    <mergeCell ref="K3:AJ3"/>
    <mergeCell ref="AK3:AT4"/>
    <mergeCell ref="B4:J4"/>
    <mergeCell ref="K4:AJ4"/>
  </mergeCells>
  <printOptions horizontalCentered="1" verticalCentered="1"/>
  <pageMargins left="3.937007874015748E-2" right="2.7083333333333335" top="0.44642857142857145" bottom="0.45386904761904762" header="7.874015748031496E-2" footer="7.874015748031496E-2"/>
  <pageSetup scale="25" orientation="landscape" r:id="rId1"/>
  <headerFooter>
    <oddHeader>&amp;L&amp;G&amp;C&amp;"Verdana,Negrita"
&amp;12CARACTERIZACIÓN DE PROCESO GESTIÓN DE CONTRATACIÓN</oddHeader>
    <oddFooter>&amp;LAgencia Nacional de Contratación Pública
Colombia Compra Eficiente
Dirección: Carrera 7 # 26-20- Bogotá, Colombia
Atención al ciudadano:(+57) 601 7956600&amp;RCódigo: CCE-GCO-CP-01 V 06 Fecha: 30-12-2024</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9DD55-665C-4B7B-AAE4-9E4E00F33F4B}">
  <sheetPr codeName="Hoja2">
    <tabColor theme="0"/>
  </sheetPr>
  <dimension ref="A1:Q35"/>
  <sheetViews>
    <sheetView tabSelected="1" view="pageLayout" topLeftCell="A27" zoomScale="80" zoomScaleNormal="50" zoomScaleSheetLayoutView="70" zoomScalePageLayoutView="80" workbookViewId="0">
      <selection activeCell="C10" sqref="C10"/>
    </sheetView>
  </sheetViews>
  <sheetFormatPr baseColWidth="10" defaultColWidth="10.85546875" defaultRowHeight="15" x14ac:dyDescent="0.2"/>
  <cols>
    <col min="1" max="1" width="19.140625" style="66" customWidth="1"/>
    <col min="2" max="2" width="56.85546875" style="66" customWidth="1"/>
    <col min="3" max="4" width="26.42578125" style="68" customWidth="1"/>
    <col min="5" max="5" width="20.5703125" style="71" customWidth="1"/>
    <col min="6" max="6" width="18.5703125" style="71" customWidth="1"/>
    <col min="7" max="7" width="9.7109375" style="71" customWidth="1"/>
    <col min="8" max="8" width="30.28515625" style="71" customWidth="1"/>
    <col min="9" max="9" width="33.85546875" style="71" customWidth="1"/>
    <col min="10" max="10" width="27.5703125" style="68" customWidth="1"/>
    <col min="11" max="11" width="22.140625" style="71" customWidth="1"/>
    <col min="12" max="12" width="25.5703125" style="71" hidden="1" customWidth="1"/>
    <col min="13" max="13" width="23" style="71" customWidth="1"/>
    <col min="14" max="14" width="20.7109375" style="68" customWidth="1"/>
    <col min="15" max="15" width="25.28515625" style="68" customWidth="1"/>
    <col min="16" max="16384" width="10.85546875" style="66"/>
  </cols>
  <sheetData>
    <row r="1" spans="1:17" ht="18.75" customHeight="1" x14ac:dyDescent="0.2">
      <c r="A1" s="411" t="s">
        <v>74</v>
      </c>
      <c r="B1" s="412"/>
      <c r="C1" s="413" t="s">
        <v>332</v>
      </c>
      <c r="D1" s="414"/>
      <c r="E1" s="414"/>
      <c r="F1" s="414"/>
      <c r="G1" s="414"/>
      <c r="H1" s="414"/>
      <c r="I1" s="414"/>
      <c r="J1" s="414"/>
      <c r="K1" s="414"/>
      <c r="L1" s="414"/>
      <c r="M1" s="414"/>
      <c r="N1" s="414"/>
      <c r="O1" s="415"/>
    </row>
    <row r="2" spans="1:17" ht="22.5" customHeight="1" x14ac:dyDescent="0.2">
      <c r="A2" s="411" t="s">
        <v>75</v>
      </c>
      <c r="B2" s="412"/>
      <c r="C2" s="416" t="s">
        <v>333</v>
      </c>
      <c r="D2" s="417"/>
      <c r="E2" s="417"/>
      <c r="F2" s="417"/>
      <c r="G2" s="417"/>
      <c r="H2" s="417"/>
      <c r="I2" s="417"/>
      <c r="J2" s="417"/>
      <c r="K2" s="417"/>
      <c r="L2" s="417"/>
      <c r="M2" s="417"/>
      <c r="N2" s="417"/>
      <c r="O2" s="418"/>
    </row>
    <row r="3" spans="1:17" s="65" customFormat="1" ht="39" customHeight="1" x14ac:dyDescent="0.2">
      <c r="A3" s="411" t="s">
        <v>76</v>
      </c>
      <c r="B3" s="412"/>
      <c r="C3" s="416" t="s">
        <v>334</v>
      </c>
      <c r="D3" s="417"/>
      <c r="E3" s="417"/>
      <c r="F3" s="417"/>
      <c r="G3" s="417"/>
      <c r="H3" s="417"/>
      <c r="I3" s="417"/>
      <c r="J3" s="417"/>
      <c r="K3" s="417"/>
      <c r="L3" s="417"/>
      <c r="M3" s="417"/>
      <c r="N3" s="417"/>
      <c r="O3" s="418"/>
    </row>
    <row r="4" spans="1:17" s="65" customFormat="1" ht="94.5" customHeight="1" thickBot="1" x14ac:dyDescent="0.25">
      <c r="A4" s="419" t="s">
        <v>77</v>
      </c>
      <c r="B4" s="420"/>
      <c r="C4" s="421" t="s">
        <v>335</v>
      </c>
      <c r="D4" s="422"/>
      <c r="E4" s="422"/>
      <c r="F4" s="422"/>
      <c r="G4" s="422"/>
      <c r="H4" s="422"/>
      <c r="I4" s="422"/>
      <c r="J4" s="422"/>
      <c r="K4" s="422"/>
      <c r="L4" s="422"/>
      <c r="M4" s="422"/>
      <c r="N4" s="422"/>
      <c r="O4" s="423"/>
    </row>
    <row r="5" spans="1:17" s="65" customFormat="1" ht="21" customHeight="1" thickBot="1" x14ac:dyDescent="0.25">
      <c r="A5" s="424" t="s">
        <v>78</v>
      </c>
      <c r="B5" s="425"/>
      <c r="C5" s="426"/>
      <c r="D5" s="426"/>
      <c r="E5" s="426"/>
      <c r="F5" s="426"/>
      <c r="G5" s="426"/>
      <c r="H5" s="426"/>
      <c r="I5" s="426"/>
      <c r="J5" s="426"/>
      <c r="K5" s="426"/>
      <c r="L5" s="426"/>
      <c r="M5" s="426"/>
      <c r="N5" s="426"/>
      <c r="O5" s="427"/>
    </row>
    <row r="6" spans="1:17" s="65" customFormat="1" ht="39" customHeight="1" thickBot="1" x14ac:dyDescent="0.25">
      <c r="A6" s="121" t="s">
        <v>16</v>
      </c>
      <c r="B6" s="122" t="s">
        <v>79</v>
      </c>
      <c r="C6" s="123" t="s">
        <v>80</v>
      </c>
      <c r="D6" s="123" t="s">
        <v>81</v>
      </c>
      <c r="E6" s="428" t="s">
        <v>82</v>
      </c>
      <c r="F6" s="429"/>
      <c r="G6" s="123" t="s">
        <v>83</v>
      </c>
      <c r="H6" s="123" t="s">
        <v>22</v>
      </c>
      <c r="I6" s="428" t="s">
        <v>84</v>
      </c>
      <c r="J6" s="429"/>
      <c r="K6" s="430" t="s">
        <v>85</v>
      </c>
      <c r="L6" s="431"/>
      <c r="M6" s="123" t="s">
        <v>86</v>
      </c>
      <c r="N6" s="123" t="s">
        <v>87</v>
      </c>
      <c r="O6" s="124" t="s">
        <v>88</v>
      </c>
    </row>
    <row r="7" spans="1:17" s="65" customFormat="1" ht="60.75" customHeight="1" x14ac:dyDescent="0.2">
      <c r="A7" s="125">
        <v>0</v>
      </c>
      <c r="B7" s="126"/>
      <c r="C7" s="127"/>
      <c r="D7" s="127"/>
      <c r="E7" s="432"/>
      <c r="F7" s="433"/>
      <c r="G7" s="127"/>
      <c r="H7" s="127"/>
      <c r="I7" s="434"/>
      <c r="J7" s="435"/>
      <c r="K7" s="434"/>
      <c r="L7" s="435"/>
      <c r="M7" s="127"/>
      <c r="N7" s="127"/>
      <c r="O7" s="128"/>
    </row>
    <row r="8" spans="1:17" s="67" customFormat="1" ht="228" customHeight="1" x14ac:dyDescent="0.25">
      <c r="A8" s="129">
        <v>1</v>
      </c>
      <c r="B8" s="130"/>
      <c r="C8" s="131" t="s">
        <v>336</v>
      </c>
      <c r="D8" s="132" t="s">
        <v>239</v>
      </c>
      <c r="E8" s="436" t="s">
        <v>337</v>
      </c>
      <c r="F8" s="437"/>
      <c r="G8" s="132" t="s">
        <v>31</v>
      </c>
      <c r="H8" s="132" t="s">
        <v>338</v>
      </c>
      <c r="I8" s="438" t="s">
        <v>339</v>
      </c>
      <c r="J8" s="438" t="s">
        <v>340</v>
      </c>
      <c r="K8" s="439"/>
      <c r="L8" s="440"/>
      <c r="M8" s="131" t="s">
        <v>341</v>
      </c>
      <c r="N8" s="131" t="s">
        <v>342</v>
      </c>
      <c r="O8" s="131"/>
    </row>
    <row r="9" spans="1:17" s="68" customFormat="1" ht="238.5" customHeight="1" x14ac:dyDescent="0.2">
      <c r="A9" s="129">
        <v>2</v>
      </c>
      <c r="B9" s="130"/>
      <c r="C9" s="131" t="s">
        <v>343</v>
      </c>
      <c r="D9" s="134"/>
      <c r="E9" s="436" t="s">
        <v>344</v>
      </c>
      <c r="F9" s="437"/>
      <c r="G9" s="132" t="s">
        <v>31</v>
      </c>
      <c r="H9" s="132" t="s">
        <v>345</v>
      </c>
      <c r="I9" s="438" t="s">
        <v>346</v>
      </c>
      <c r="J9" s="438" t="s">
        <v>347</v>
      </c>
      <c r="K9" s="439" t="s">
        <v>30</v>
      </c>
      <c r="L9" s="440"/>
      <c r="M9" s="131" t="s">
        <v>89</v>
      </c>
      <c r="N9" s="131" t="s">
        <v>348</v>
      </c>
      <c r="O9" s="131"/>
    </row>
    <row r="10" spans="1:17" s="68" customFormat="1" ht="296.25" customHeight="1" x14ac:dyDescent="0.2">
      <c r="A10" s="129">
        <v>3</v>
      </c>
      <c r="B10" s="130"/>
      <c r="C10" s="131" t="s">
        <v>349</v>
      </c>
      <c r="D10" s="135"/>
      <c r="E10" s="436" t="s">
        <v>350</v>
      </c>
      <c r="F10" s="437"/>
      <c r="G10" s="132" t="s">
        <v>31</v>
      </c>
      <c r="H10" s="132" t="s">
        <v>351</v>
      </c>
      <c r="I10" s="438" t="s">
        <v>596</v>
      </c>
      <c r="J10" s="438" t="s">
        <v>352</v>
      </c>
      <c r="K10" s="439"/>
      <c r="L10" s="440"/>
      <c r="M10" s="131" t="s">
        <v>353</v>
      </c>
      <c r="N10" s="131" t="s">
        <v>354</v>
      </c>
      <c r="O10" s="131" t="s">
        <v>355</v>
      </c>
      <c r="Q10" s="69"/>
    </row>
    <row r="11" spans="1:17" s="68" customFormat="1" ht="152.25" customHeight="1" x14ac:dyDescent="0.2">
      <c r="A11" s="129">
        <v>4</v>
      </c>
      <c r="B11" s="130"/>
      <c r="C11" s="131" t="s">
        <v>356</v>
      </c>
      <c r="D11" s="135"/>
      <c r="E11" s="436" t="s">
        <v>357</v>
      </c>
      <c r="F11" s="437"/>
      <c r="G11" s="132" t="s">
        <v>31</v>
      </c>
      <c r="H11" s="132" t="s">
        <v>358</v>
      </c>
      <c r="I11" s="438" t="s">
        <v>359</v>
      </c>
      <c r="J11" s="438" t="s">
        <v>360</v>
      </c>
      <c r="K11" s="439"/>
      <c r="L11" s="440"/>
      <c r="M11" s="131" t="s">
        <v>90</v>
      </c>
      <c r="N11" s="131" t="s">
        <v>354</v>
      </c>
      <c r="O11" s="131" t="s">
        <v>361</v>
      </c>
      <c r="Q11" s="69"/>
    </row>
    <row r="12" spans="1:17" s="68" customFormat="1" ht="341.25" customHeight="1" x14ac:dyDescent="0.2">
      <c r="A12" s="129">
        <v>5</v>
      </c>
      <c r="B12" s="130"/>
      <c r="C12" s="131" t="s">
        <v>362</v>
      </c>
      <c r="D12" s="135"/>
      <c r="E12" s="436" t="s">
        <v>363</v>
      </c>
      <c r="F12" s="437"/>
      <c r="G12" s="132" t="s">
        <v>34</v>
      </c>
      <c r="H12" s="132" t="s">
        <v>364</v>
      </c>
      <c r="I12" s="438" t="s">
        <v>597</v>
      </c>
      <c r="J12" s="438" t="s">
        <v>365</v>
      </c>
      <c r="K12" s="439" t="s">
        <v>30</v>
      </c>
      <c r="L12" s="440"/>
      <c r="M12" s="131" t="s">
        <v>366</v>
      </c>
      <c r="N12" s="131" t="s">
        <v>91</v>
      </c>
      <c r="O12" s="131" t="s">
        <v>367</v>
      </c>
    </row>
    <row r="13" spans="1:17" s="70" customFormat="1" ht="192.75" customHeight="1" x14ac:dyDescent="0.2">
      <c r="A13" s="136">
        <v>6</v>
      </c>
      <c r="B13" s="137"/>
      <c r="C13" s="138" t="s">
        <v>368</v>
      </c>
      <c r="D13" s="139" t="s">
        <v>92</v>
      </c>
      <c r="E13" s="441" t="s">
        <v>369</v>
      </c>
      <c r="F13" s="442"/>
      <c r="G13" s="132" t="s">
        <v>34</v>
      </c>
      <c r="H13" s="139" t="s">
        <v>370</v>
      </c>
      <c r="I13" s="443" t="s">
        <v>371</v>
      </c>
      <c r="J13" s="443" t="s">
        <v>372</v>
      </c>
      <c r="K13" s="444"/>
      <c r="L13" s="445"/>
      <c r="M13" s="138" t="s">
        <v>242</v>
      </c>
      <c r="N13" s="138" t="s">
        <v>93</v>
      </c>
      <c r="O13" s="138" t="s">
        <v>94</v>
      </c>
    </row>
    <row r="14" spans="1:17" s="68" customFormat="1" ht="233.25" customHeight="1" x14ac:dyDescent="0.2">
      <c r="A14" s="129">
        <v>7</v>
      </c>
      <c r="B14" s="130"/>
      <c r="C14" s="131" t="s">
        <v>362</v>
      </c>
      <c r="D14" s="132"/>
      <c r="E14" s="436" t="s">
        <v>373</v>
      </c>
      <c r="F14" s="437"/>
      <c r="G14" s="132" t="s">
        <v>34</v>
      </c>
      <c r="H14" s="132" t="s">
        <v>374</v>
      </c>
      <c r="I14" s="446" t="s">
        <v>375</v>
      </c>
      <c r="J14" s="447"/>
      <c r="K14" s="448" t="s">
        <v>30</v>
      </c>
      <c r="L14" s="449"/>
      <c r="M14" s="131" t="s">
        <v>376</v>
      </c>
      <c r="N14" s="131" t="s">
        <v>95</v>
      </c>
      <c r="O14" s="131" t="s">
        <v>94</v>
      </c>
    </row>
    <row r="15" spans="1:17" s="70" customFormat="1" ht="203.25" customHeight="1" x14ac:dyDescent="0.2">
      <c r="A15" s="136">
        <v>8</v>
      </c>
      <c r="B15" s="137"/>
      <c r="C15" s="138" t="s">
        <v>377</v>
      </c>
      <c r="D15" s="139" t="s">
        <v>92</v>
      </c>
      <c r="E15" s="441" t="s">
        <v>378</v>
      </c>
      <c r="F15" s="442"/>
      <c r="G15" s="132" t="s">
        <v>34</v>
      </c>
      <c r="H15" s="139" t="s">
        <v>379</v>
      </c>
      <c r="I15" s="450" t="s">
        <v>598</v>
      </c>
      <c r="J15" s="447" t="s">
        <v>380</v>
      </c>
      <c r="K15" s="439" t="s">
        <v>381</v>
      </c>
      <c r="L15" s="440"/>
      <c r="M15" s="138" t="s">
        <v>599</v>
      </c>
      <c r="N15" s="138" t="s">
        <v>95</v>
      </c>
      <c r="O15" s="138" t="s">
        <v>94</v>
      </c>
    </row>
    <row r="16" spans="1:17" s="68" customFormat="1" ht="240" customHeight="1" x14ac:dyDescent="0.2">
      <c r="A16" s="129">
        <v>9</v>
      </c>
      <c r="B16" s="130"/>
      <c r="C16" s="141" t="s">
        <v>95</v>
      </c>
      <c r="D16" s="135"/>
      <c r="E16" s="436" t="s">
        <v>382</v>
      </c>
      <c r="F16" s="437"/>
      <c r="G16" s="132" t="s">
        <v>35</v>
      </c>
      <c r="H16" s="132" t="s">
        <v>383</v>
      </c>
      <c r="I16" s="450" t="s">
        <v>384</v>
      </c>
      <c r="J16" s="447" t="s">
        <v>385</v>
      </c>
      <c r="K16" s="439"/>
      <c r="L16" s="440"/>
      <c r="M16" s="131" t="s">
        <v>386</v>
      </c>
      <c r="N16" s="131" t="s">
        <v>95</v>
      </c>
      <c r="O16" s="131" t="s">
        <v>94</v>
      </c>
    </row>
    <row r="17" spans="1:15" s="70" customFormat="1" ht="106.5" customHeight="1" x14ac:dyDescent="0.2">
      <c r="A17" s="142">
        <v>10</v>
      </c>
      <c r="B17" s="142"/>
      <c r="C17" s="143"/>
      <c r="D17" s="143"/>
      <c r="E17" s="454"/>
      <c r="F17" s="455"/>
      <c r="G17" s="144"/>
      <c r="H17" s="143"/>
      <c r="I17" s="456"/>
      <c r="J17" s="457"/>
      <c r="K17" s="456"/>
      <c r="L17" s="457"/>
      <c r="M17" s="145"/>
      <c r="N17" s="143"/>
      <c r="O17" s="145"/>
    </row>
    <row r="18" spans="1:15" s="65" customFormat="1" ht="15.95" customHeight="1" x14ac:dyDescent="0.2">
      <c r="A18" s="458" t="s">
        <v>96</v>
      </c>
      <c r="B18" s="459"/>
      <c r="C18" s="459"/>
      <c r="D18" s="459"/>
      <c r="E18" s="459"/>
      <c r="F18" s="460"/>
      <c r="G18" s="461" t="s">
        <v>97</v>
      </c>
      <c r="H18" s="461"/>
      <c r="I18" s="461"/>
      <c r="J18" s="461"/>
      <c r="K18" s="463" t="s">
        <v>98</v>
      </c>
      <c r="L18" s="461"/>
      <c r="M18" s="461"/>
      <c r="N18" s="461"/>
      <c r="O18" s="464"/>
    </row>
    <row r="19" spans="1:15" s="65" customFormat="1" ht="15.95" customHeight="1" thickBot="1" x14ac:dyDescent="0.25">
      <c r="A19" s="465" t="s">
        <v>99</v>
      </c>
      <c r="B19" s="466"/>
      <c r="C19" s="466"/>
      <c r="D19" s="466"/>
      <c r="E19" s="466"/>
      <c r="F19" s="467"/>
      <c r="G19" s="462"/>
      <c r="H19" s="462"/>
      <c r="I19" s="462"/>
      <c r="J19" s="462"/>
      <c r="K19" s="463"/>
      <c r="L19" s="461"/>
      <c r="M19" s="461"/>
      <c r="N19" s="461"/>
      <c r="O19" s="464"/>
    </row>
    <row r="20" spans="1:15" s="65" customFormat="1" ht="32.25" customHeight="1" x14ac:dyDescent="0.2">
      <c r="A20" s="468" t="s">
        <v>387</v>
      </c>
      <c r="B20" s="469"/>
      <c r="C20" s="469"/>
      <c r="D20" s="469"/>
      <c r="E20" s="469"/>
      <c r="F20" s="470"/>
      <c r="G20" s="474" t="s">
        <v>538</v>
      </c>
      <c r="H20" s="475"/>
      <c r="I20" s="475"/>
      <c r="J20" s="475"/>
      <c r="K20" s="478"/>
      <c r="L20" s="479"/>
      <c r="M20" s="479"/>
      <c r="N20" s="479"/>
      <c r="O20" s="480"/>
    </row>
    <row r="21" spans="1:15" s="65" customFormat="1" ht="32.25" customHeight="1" x14ac:dyDescent="0.2">
      <c r="A21" s="471"/>
      <c r="B21" s="472"/>
      <c r="C21" s="472"/>
      <c r="D21" s="472"/>
      <c r="E21" s="472"/>
      <c r="F21" s="473"/>
      <c r="G21" s="471"/>
      <c r="H21" s="472"/>
      <c r="I21" s="472"/>
      <c r="J21" s="472"/>
      <c r="K21" s="481"/>
      <c r="L21" s="482"/>
      <c r="M21" s="482"/>
      <c r="N21" s="482"/>
      <c r="O21" s="483"/>
    </row>
    <row r="22" spans="1:15" s="65" customFormat="1" ht="32.25" customHeight="1" thickBot="1" x14ac:dyDescent="0.25">
      <c r="A22" s="471"/>
      <c r="B22" s="472"/>
      <c r="C22" s="472"/>
      <c r="D22" s="472"/>
      <c r="E22" s="472"/>
      <c r="F22" s="473"/>
      <c r="G22" s="476"/>
      <c r="H22" s="477"/>
      <c r="I22" s="477"/>
      <c r="J22" s="477"/>
      <c r="K22" s="484"/>
      <c r="L22" s="485"/>
      <c r="M22" s="485"/>
      <c r="N22" s="485"/>
      <c r="O22" s="486"/>
    </row>
    <row r="23" spans="1:15" s="65" customFormat="1" ht="15.75" customHeight="1" thickBot="1" x14ac:dyDescent="0.25">
      <c r="A23" s="487" t="s">
        <v>100</v>
      </c>
      <c r="B23" s="488"/>
      <c r="C23" s="488"/>
      <c r="D23" s="488"/>
      <c r="E23" s="489"/>
      <c r="F23" s="489"/>
      <c r="G23" s="489"/>
      <c r="H23" s="489"/>
      <c r="I23" s="489"/>
      <c r="J23" s="489"/>
      <c r="K23" s="489"/>
      <c r="L23" s="489"/>
      <c r="M23" s="489"/>
      <c r="N23" s="489"/>
      <c r="O23" s="490"/>
    </row>
    <row r="24" spans="1:15" s="65" customFormat="1" ht="15.75" customHeight="1" thickBot="1" x14ac:dyDescent="0.25">
      <c r="A24" s="151" t="s">
        <v>1</v>
      </c>
      <c r="B24" s="451" t="s">
        <v>0</v>
      </c>
      <c r="C24" s="451"/>
      <c r="D24" s="452" t="s">
        <v>18</v>
      </c>
      <c r="E24" s="452"/>
      <c r="F24" s="452"/>
      <c r="G24" s="452"/>
      <c r="H24" s="452"/>
      <c r="I24" s="452"/>
      <c r="J24" s="452"/>
      <c r="K24" s="452"/>
      <c r="L24" s="452"/>
      <c r="M24" s="452"/>
      <c r="N24" s="452"/>
      <c r="O24" s="453"/>
    </row>
    <row r="25" spans="1:15" s="65" customFormat="1" ht="15.75" customHeight="1" x14ac:dyDescent="0.2">
      <c r="A25" s="146"/>
      <c r="B25" s="496">
        <v>1</v>
      </c>
      <c r="C25" s="496"/>
      <c r="D25" s="497" t="s">
        <v>101</v>
      </c>
      <c r="E25" s="497"/>
      <c r="F25" s="497"/>
      <c r="G25" s="497"/>
      <c r="H25" s="497"/>
      <c r="I25" s="497"/>
      <c r="J25" s="497"/>
      <c r="K25" s="497"/>
      <c r="L25" s="497"/>
      <c r="M25" s="497"/>
      <c r="N25" s="497"/>
      <c r="O25" s="498"/>
    </row>
    <row r="26" spans="1:15" s="65" customFormat="1" ht="15.75" customHeight="1" x14ac:dyDescent="0.2">
      <c r="A26" s="146">
        <v>42136</v>
      </c>
      <c r="B26" s="496">
        <v>2</v>
      </c>
      <c r="C26" s="496"/>
      <c r="D26" s="497" t="s">
        <v>102</v>
      </c>
      <c r="E26" s="497"/>
      <c r="F26" s="497"/>
      <c r="G26" s="497"/>
      <c r="H26" s="497"/>
      <c r="I26" s="497"/>
      <c r="J26" s="497"/>
      <c r="K26" s="497"/>
      <c r="L26" s="497"/>
      <c r="M26" s="497"/>
      <c r="N26" s="497"/>
      <c r="O26" s="498"/>
    </row>
    <row r="27" spans="1:15" s="65" customFormat="1" ht="15.75" customHeight="1" x14ac:dyDescent="0.2">
      <c r="A27" s="146">
        <v>43920</v>
      </c>
      <c r="B27" s="496">
        <v>3</v>
      </c>
      <c r="C27" s="496"/>
      <c r="D27" s="497" t="s">
        <v>388</v>
      </c>
      <c r="E27" s="497"/>
      <c r="F27" s="497"/>
      <c r="G27" s="497"/>
      <c r="H27" s="497"/>
      <c r="I27" s="497"/>
      <c r="J27" s="497"/>
      <c r="K27" s="497"/>
      <c r="L27" s="497"/>
      <c r="M27" s="497"/>
      <c r="N27" s="497"/>
      <c r="O27" s="498"/>
    </row>
    <row r="28" spans="1:15" s="65" customFormat="1" ht="15.75" customHeight="1" thickBot="1" x14ac:dyDescent="0.25">
      <c r="A28" s="147">
        <v>44498</v>
      </c>
      <c r="B28" s="493">
        <v>4</v>
      </c>
      <c r="C28" s="493"/>
      <c r="D28" s="494" t="s">
        <v>389</v>
      </c>
      <c r="E28" s="494"/>
      <c r="F28" s="494"/>
      <c r="G28" s="494"/>
      <c r="H28" s="494"/>
      <c r="I28" s="494"/>
      <c r="J28" s="494"/>
      <c r="K28" s="494"/>
      <c r="L28" s="494"/>
      <c r="M28" s="494"/>
      <c r="N28" s="494"/>
      <c r="O28" s="495"/>
    </row>
    <row r="29" spans="1:15" s="64" customFormat="1" ht="20.100000000000001" customHeight="1" x14ac:dyDescent="0.25">
      <c r="A29" s="148">
        <v>45260</v>
      </c>
      <c r="B29" s="491">
        <v>5</v>
      </c>
      <c r="C29" s="491"/>
      <c r="D29" s="492" t="s">
        <v>318</v>
      </c>
      <c r="E29" s="492"/>
      <c r="F29" s="492"/>
      <c r="G29" s="492"/>
      <c r="H29" s="492"/>
      <c r="I29" s="492"/>
      <c r="J29" s="492"/>
      <c r="K29" s="492"/>
      <c r="L29" s="492"/>
      <c r="M29" s="492"/>
      <c r="N29" s="492"/>
      <c r="O29" s="492"/>
    </row>
    <row r="30" spans="1:15" s="64" customFormat="1" ht="20.100000000000001" customHeight="1" thickBot="1" x14ac:dyDescent="0.3">
      <c r="A30" s="149">
        <v>45656</v>
      </c>
      <c r="B30" s="491">
        <v>6</v>
      </c>
      <c r="C30" s="491"/>
      <c r="D30" s="492" t="s">
        <v>575</v>
      </c>
      <c r="E30" s="492"/>
      <c r="F30" s="492"/>
      <c r="G30" s="492"/>
      <c r="H30" s="492"/>
      <c r="I30" s="492"/>
      <c r="J30" s="492"/>
      <c r="K30" s="492"/>
      <c r="L30" s="492"/>
      <c r="M30" s="492"/>
      <c r="N30" s="492"/>
      <c r="O30" s="492"/>
    </row>
    <row r="31" spans="1:15" s="65" customFormat="1" ht="15.75" thickBot="1" x14ac:dyDescent="0.25">
      <c r="A31" s="499" t="s">
        <v>103</v>
      </c>
      <c r="B31" s="500"/>
      <c r="C31" s="500"/>
      <c r="D31" s="500"/>
      <c r="E31" s="500"/>
      <c r="F31" s="500"/>
      <c r="G31" s="500"/>
      <c r="H31" s="500"/>
      <c r="I31" s="500"/>
      <c r="J31" s="500"/>
      <c r="K31" s="500"/>
      <c r="L31" s="500"/>
      <c r="M31" s="500"/>
      <c r="N31" s="500"/>
      <c r="O31" s="501"/>
    </row>
    <row r="32" spans="1:15" s="65" customFormat="1" ht="15.75" thickBot="1" x14ac:dyDescent="0.25">
      <c r="A32" s="513"/>
      <c r="B32" s="514"/>
      <c r="C32" s="152" t="s">
        <v>1</v>
      </c>
      <c r="D32" s="515" t="s">
        <v>17</v>
      </c>
      <c r="E32" s="516"/>
      <c r="F32" s="516"/>
      <c r="G32" s="517"/>
      <c r="H32" s="515" t="s">
        <v>104</v>
      </c>
      <c r="I32" s="516"/>
      <c r="J32" s="516"/>
      <c r="K32" s="518"/>
      <c r="L32" s="519" t="s">
        <v>105</v>
      </c>
      <c r="M32" s="520"/>
      <c r="N32" s="520"/>
      <c r="O32" s="518"/>
    </row>
    <row r="33" spans="1:15" s="78" customFormat="1" ht="72" customHeight="1" x14ac:dyDescent="0.2">
      <c r="A33" s="506" t="s">
        <v>61</v>
      </c>
      <c r="B33" s="507"/>
      <c r="C33" s="150">
        <v>45657</v>
      </c>
      <c r="D33" s="508" t="s">
        <v>576</v>
      </c>
      <c r="E33" s="508"/>
      <c r="F33" s="508"/>
      <c r="G33" s="508"/>
      <c r="H33" s="508" t="s">
        <v>577</v>
      </c>
      <c r="I33" s="508"/>
      <c r="J33" s="508"/>
      <c r="K33" s="521"/>
      <c r="L33" s="521"/>
      <c r="M33" s="521"/>
      <c r="N33" s="521"/>
      <c r="O33" s="521"/>
    </row>
    <row r="34" spans="1:15" s="78" customFormat="1" ht="72" customHeight="1" x14ac:dyDescent="0.2">
      <c r="A34" s="509" t="s">
        <v>62</v>
      </c>
      <c r="B34" s="510"/>
      <c r="C34" s="150">
        <v>45657</v>
      </c>
      <c r="D34" s="511" t="s">
        <v>533</v>
      </c>
      <c r="E34" s="512"/>
      <c r="F34" s="512"/>
      <c r="G34" s="512"/>
      <c r="H34" s="511" t="s">
        <v>536</v>
      </c>
      <c r="I34" s="512"/>
      <c r="J34" s="512"/>
      <c r="K34" s="521"/>
      <c r="L34" s="521"/>
      <c r="M34" s="521"/>
      <c r="N34" s="521"/>
      <c r="O34" s="521"/>
    </row>
    <row r="35" spans="1:15" s="78" customFormat="1" ht="50.1" customHeight="1" x14ac:dyDescent="0.2">
      <c r="A35" s="502" t="s">
        <v>63</v>
      </c>
      <c r="B35" s="503"/>
      <c r="C35" s="81">
        <v>45656</v>
      </c>
      <c r="D35" s="504" t="s">
        <v>534</v>
      </c>
      <c r="E35" s="505"/>
      <c r="F35" s="505"/>
      <c r="G35" s="505"/>
      <c r="H35" s="504" t="s">
        <v>330</v>
      </c>
      <c r="I35" s="505"/>
      <c r="J35" s="505"/>
      <c r="K35" s="410"/>
      <c r="L35" s="410"/>
      <c r="M35" s="410"/>
      <c r="N35" s="410"/>
      <c r="O35" s="410"/>
    </row>
  </sheetData>
  <sheetProtection algorithmName="SHA-512" hashValue="ZFfFWJEK82BGnOKBTkhD5LD75SizWDh3k2i7avf58URyfxqy6hgTq8+Inm4Unxf9C2VMgPADF+s8CImpiCja4A==" saltValue="x6wNAhlmyG21GsrNkG5zGQ==" spinCount="100000" sheet="1" objects="1" scenarios="1"/>
  <mergeCells count="84">
    <mergeCell ref="A31:O31"/>
    <mergeCell ref="A35:B35"/>
    <mergeCell ref="D35:G35"/>
    <mergeCell ref="A33:B33"/>
    <mergeCell ref="D33:G33"/>
    <mergeCell ref="A34:B34"/>
    <mergeCell ref="D34:G34"/>
    <mergeCell ref="H33:J33"/>
    <mergeCell ref="H34:J34"/>
    <mergeCell ref="A32:B32"/>
    <mergeCell ref="D32:G32"/>
    <mergeCell ref="H32:K32"/>
    <mergeCell ref="L32:O32"/>
    <mergeCell ref="H35:J35"/>
    <mergeCell ref="K33:O33"/>
    <mergeCell ref="K34:O34"/>
    <mergeCell ref="B25:C25"/>
    <mergeCell ref="D25:O25"/>
    <mergeCell ref="B26:C26"/>
    <mergeCell ref="D26:O26"/>
    <mergeCell ref="B27:C27"/>
    <mergeCell ref="D27:O27"/>
    <mergeCell ref="B30:C30"/>
    <mergeCell ref="D29:O29"/>
    <mergeCell ref="D30:O30"/>
    <mergeCell ref="B28:C28"/>
    <mergeCell ref="D28:O28"/>
    <mergeCell ref="B29:C29"/>
    <mergeCell ref="E16:F16"/>
    <mergeCell ref="I16:J16"/>
    <mergeCell ref="K16:L16"/>
    <mergeCell ref="B24:C24"/>
    <mergeCell ref="D24:O24"/>
    <mergeCell ref="E17:F17"/>
    <mergeCell ref="I17:J17"/>
    <mergeCell ref="K17:L17"/>
    <mergeCell ref="A18:F18"/>
    <mergeCell ref="G18:J19"/>
    <mergeCell ref="K18:O19"/>
    <mergeCell ref="A19:F19"/>
    <mergeCell ref="A20:F22"/>
    <mergeCell ref="G20:J22"/>
    <mergeCell ref="K20:O22"/>
    <mergeCell ref="A23:O23"/>
    <mergeCell ref="E14:F14"/>
    <mergeCell ref="I14:J14"/>
    <mergeCell ref="K14:L14"/>
    <mergeCell ref="E15:F15"/>
    <mergeCell ref="I15:J15"/>
    <mergeCell ref="K15:L15"/>
    <mergeCell ref="E12:F12"/>
    <mergeCell ref="I12:J12"/>
    <mergeCell ref="K12:L12"/>
    <mergeCell ref="E13:F13"/>
    <mergeCell ref="I13:J13"/>
    <mergeCell ref="K13:L13"/>
    <mergeCell ref="E10:F10"/>
    <mergeCell ref="I10:J10"/>
    <mergeCell ref="K10:L10"/>
    <mergeCell ref="E11:F11"/>
    <mergeCell ref="I11:J11"/>
    <mergeCell ref="K11:L11"/>
    <mergeCell ref="E8:F8"/>
    <mergeCell ref="I8:J8"/>
    <mergeCell ref="K8:L8"/>
    <mergeCell ref="E9:F9"/>
    <mergeCell ref="I9:J9"/>
    <mergeCell ref="K9:L9"/>
    <mergeCell ref="K35:O35"/>
    <mergeCell ref="A1:B1"/>
    <mergeCell ref="C1:O1"/>
    <mergeCell ref="A2:B2"/>
    <mergeCell ref="C2:O2"/>
    <mergeCell ref="A3:B3"/>
    <mergeCell ref="C3:O3"/>
    <mergeCell ref="A4:B4"/>
    <mergeCell ref="C4:O4"/>
    <mergeCell ref="A5:O5"/>
    <mergeCell ref="E6:F6"/>
    <mergeCell ref="I6:J6"/>
    <mergeCell ref="K6:L6"/>
    <mergeCell ref="E7:F7"/>
    <mergeCell ref="I7:J7"/>
    <mergeCell ref="K7:L7"/>
  </mergeCells>
  <printOptions horizontalCentered="1"/>
  <pageMargins left="0.19685039370078741" right="0" top="0.57109374999999996" bottom="0.49140624999999999" header="0.19685039370078741" footer="0.19685039370078741"/>
  <pageSetup scale="34" orientation="landscape" verticalDpi="4294967292" r:id="rId1"/>
  <headerFooter>
    <oddHeader xml:space="preserve">&amp;L&amp;G&amp;C&amp;"Verdana,Negrita"&amp;12
PROCESO DE GESTIÓN DE LA CONTRATACIÓN 
PROCEDIMIENTO DE PALNEACIÓN DE LA GESTIÓN CONTRACTUAL </oddHeader>
    <oddFooter>&amp;LAgencia Nacional de Contratación Pública
Colombia Compra Eficiente
Dirección: Carrera 7 # 26-20- Bogotá, Colombia
Atención al ciudadano:(+57) 601 7956600&amp;RCódigo: CCE-GCO-PR-01 V 06 Fecha 30-12-2024</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BCAF-48EB-4D88-8215-D847B744E56D}">
  <sheetPr codeName="Hoja3"/>
  <dimension ref="A1:M29"/>
  <sheetViews>
    <sheetView showGridLines="0" view="pageLayout" topLeftCell="C1" zoomScale="80" zoomScaleNormal="70" zoomScaleSheetLayoutView="70" zoomScalePageLayoutView="80" workbookViewId="0">
      <selection activeCell="C2" sqref="C2:M2"/>
    </sheetView>
  </sheetViews>
  <sheetFormatPr baseColWidth="10" defaultColWidth="10.85546875" defaultRowHeight="15" x14ac:dyDescent="0.2"/>
  <cols>
    <col min="1" max="1" width="14.85546875" style="82" bestFit="1" customWidth="1"/>
    <col min="2" max="2" width="45.5703125" style="82" customWidth="1"/>
    <col min="3" max="3" width="19.42578125" style="83" customWidth="1"/>
    <col min="4" max="4" width="15.7109375" style="83" customWidth="1"/>
    <col min="5" max="5" width="20.5703125" style="84" customWidth="1"/>
    <col min="6" max="6" width="14.140625" style="84" customWidth="1"/>
    <col min="7" max="7" width="10.85546875" style="84"/>
    <col min="8" max="8" width="30.5703125" style="84" customWidth="1"/>
    <col min="9" max="9" width="71.85546875" style="84" customWidth="1"/>
    <col min="10" max="10" width="17.42578125" style="84" customWidth="1"/>
    <col min="11" max="11" width="30.5703125" style="84" customWidth="1"/>
    <col min="12" max="13" width="25.5703125" style="83" customWidth="1"/>
    <col min="14" max="16384" width="10.85546875" style="82"/>
  </cols>
  <sheetData>
    <row r="1" spans="1:13" s="78" customFormat="1" ht="39.950000000000003" customHeight="1" x14ac:dyDescent="0.2">
      <c r="A1" s="558" t="s">
        <v>74</v>
      </c>
      <c r="B1" s="559"/>
      <c r="C1" s="422" t="s">
        <v>243</v>
      </c>
      <c r="D1" s="422"/>
      <c r="E1" s="422"/>
      <c r="F1" s="422"/>
      <c r="G1" s="422"/>
      <c r="H1" s="422"/>
      <c r="I1" s="422"/>
      <c r="J1" s="422"/>
      <c r="K1" s="422"/>
      <c r="L1" s="422"/>
      <c r="M1" s="423"/>
    </row>
    <row r="2" spans="1:13" s="78" customFormat="1" ht="39.950000000000003" customHeight="1" x14ac:dyDescent="0.2">
      <c r="A2" s="558" t="s">
        <v>75</v>
      </c>
      <c r="B2" s="559"/>
      <c r="C2" s="422" t="s">
        <v>107</v>
      </c>
      <c r="D2" s="422"/>
      <c r="E2" s="422"/>
      <c r="F2" s="422"/>
      <c r="G2" s="422"/>
      <c r="H2" s="422"/>
      <c r="I2" s="422"/>
      <c r="J2" s="422"/>
      <c r="K2" s="422"/>
      <c r="L2" s="422"/>
      <c r="M2" s="423"/>
    </row>
    <row r="3" spans="1:13" s="78" customFormat="1" ht="39.950000000000003" customHeight="1" x14ac:dyDescent="0.2">
      <c r="A3" s="558" t="s">
        <v>76</v>
      </c>
      <c r="B3" s="559"/>
      <c r="C3" s="422" t="s">
        <v>600</v>
      </c>
      <c r="D3" s="422"/>
      <c r="E3" s="422"/>
      <c r="F3" s="422"/>
      <c r="G3" s="422"/>
      <c r="H3" s="422"/>
      <c r="I3" s="422"/>
      <c r="J3" s="422"/>
      <c r="K3" s="422"/>
      <c r="L3" s="422"/>
      <c r="M3" s="423"/>
    </row>
    <row r="4" spans="1:13" s="78" customFormat="1" ht="69.95" customHeight="1" thickBot="1" x14ac:dyDescent="0.25">
      <c r="A4" s="555" t="s">
        <v>77</v>
      </c>
      <c r="B4" s="556"/>
      <c r="C4" s="422" t="s">
        <v>331</v>
      </c>
      <c r="D4" s="422"/>
      <c r="E4" s="422"/>
      <c r="F4" s="422"/>
      <c r="G4" s="422"/>
      <c r="H4" s="422"/>
      <c r="I4" s="422"/>
      <c r="J4" s="422"/>
      <c r="K4" s="422"/>
      <c r="L4" s="422"/>
      <c r="M4" s="423"/>
    </row>
    <row r="5" spans="1:13" s="78" customFormat="1" ht="30" customHeight="1" thickBot="1" x14ac:dyDescent="0.25">
      <c r="A5" s="538" t="s">
        <v>78</v>
      </c>
      <c r="B5" s="539"/>
      <c r="C5" s="540"/>
      <c r="D5" s="540"/>
      <c r="E5" s="540"/>
      <c r="F5" s="540"/>
      <c r="G5" s="540"/>
      <c r="H5" s="540"/>
      <c r="I5" s="540"/>
      <c r="J5" s="540"/>
      <c r="K5" s="540"/>
      <c r="L5" s="540"/>
      <c r="M5" s="541"/>
    </row>
    <row r="6" spans="1:13" s="78" customFormat="1" ht="39" customHeight="1" thickBot="1" x14ac:dyDescent="0.25">
      <c r="A6" s="153" t="s">
        <v>16</v>
      </c>
      <c r="B6" s="154" t="s">
        <v>79</v>
      </c>
      <c r="C6" s="154" t="s">
        <v>80</v>
      </c>
      <c r="D6" s="154" t="s">
        <v>81</v>
      </c>
      <c r="E6" s="547" t="s">
        <v>82</v>
      </c>
      <c r="F6" s="548"/>
      <c r="G6" s="154" t="s">
        <v>83</v>
      </c>
      <c r="H6" s="154" t="s">
        <v>22</v>
      </c>
      <c r="I6" s="155" t="s">
        <v>84</v>
      </c>
      <c r="J6" s="154" t="s">
        <v>85</v>
      </c>
      <c r="K6" s="154" t="s">
        <v>86</v>
      </c>
      <c r="L6" s="154" t="s">
        <v>87</v>
      </c>
      <c r="M6" s="156" t="s">
        <v>88</v>
      </c>
    </row>
    <row r="7" spans="1:13" s="78" customFormat="1" ht="68.25" customHeight="1" x14ac:dyDescent="0.2">
      <c r="A7" s="157"/>
      <c r="B7" s="158"/>
      <c r="C7" s="158"/>
      <c r="D7" s="158"/>
      <c r="E7" s="544"/>
      <c r="F7" s="544"/>
      <c r="G7" s="158"/>
      <c r="H7" s="158"/>
      <c r="I7" s="159"/>
      <c r="J7" s="158"/>
      <c r="K7" s="158"/>
      <c r="L7" s="158"/>
      <c r="M7" s="158"/>
    </row>
    <row r="8" spans="1:13" s="78" customFormat="1" ht="205.5" customHeight="1" x14ac:dyDescent="0.2">
      <c r="A8" s="139">
        <v>1</v>
      </c>
      <c r="B8" s="160"/>
      <c r="C8" s="132" t="s">
        <v>95</v>
      </c>
      <c r="D8" s="132" t="s">
        <v>108</v>
      </c>
      <c r="E8" s="545" t="s">
        <v>245</v>
      </c>
      <c r="F8" s="545"/>
      <c r="G8" s="139" t="s">
        <v>31</v>
      </c>
      <c r="H8" s="132" t="s">
        <v>527</v>
      </c>
      <c r="I8" s="140" t="s">
        <v>303</v>
      </c>
      <c r="J8" s="161"/>
      <c r="K8" s="132" t="s">
        <v>109</v>
      </c>
      <c r="L8" s="132" t="s">
        <v>110</v>
      </c>
      <c r="M8" s="139" t="s">
        <v>111</v>
      </c>
    </row>
    <row r="9" spans="1:13" s="79" customFormat="1" ht="246.75" customHeight="1" x14ac:dyDescent="0.25">
      <c r="A9" s="139">
        <v>2</v>
      </c>
      <c r="B9" s="139"/>
      <c r="C9" s="132" t="s">
        <v>95</v>
      </c>
      <c r="D9" s="139" t="s">
        <v>112</v>
      </c>
      <c r="E9" s="546" t="s">
        <v>113</v>
      </c>
      <c r="F9" s="546"/>
      <c r="G9" s="132" t="s">
        <v>31</v>
      </c>
      <c r="H9" s="132" t="s">
        <v>528</v>
      </c>
      <c r="I9" s="140" t="s">
        <v>529</v>
      </c>
      <c r="J9" s="132" t="s">
        <v>30</v>
      </c>
      <c r="K9" s="139" t="s">
        <v>114</v>
      </c>
      <c r="L9" s="139" t="s">
        <v>91</v>
      </c>
      <c r="M9" s="139" t="s">
        <v>115</v>
      </c>
    </row>
    <row r="10" spans="1:13" s="80" customFormat="1" ht="144.75" customHeight="1" x14ac:dyDescent="0.2">
      <c r="A10" s="139">
        <v>3</v>
      </c>
      <c r="B10" s="139"/>
      <c r="C10" s="139" t="s">
        <v>116</v>
      </c>
      <c r="D10" s="139" t="s">
        <v>112</v>
      </c>
      <c r="E10" s="546" t="s">
        <v>117</v>
      </c>
      <c r="F10" s="546"/>
      <c r="G10" s="132" t="s">
        <v>31</v>
      </c>
      <c r="H10" s="139" t="s">
        <v>304</v>
      </c>
      <c r="I10" s="140" t="s">
        <v>244</v>
      </c>
      <c r="J10" s="161"/>
      <c r="K10" s="139" t="s">
        <v>118</v>
      </c>
      <c r="L10" s="139" t="s">
        <v>110</v>
      </c>
      <c r="M10" s="132" t="s">
        <v>115</v>
      </c>
    </row>
    <row r="11" spans="1:13" s="80" customFormat="1" ht="190.5" customHeight="1" x14ac:dyDescent="0.2">
      <c r="A11" s="139">
        <v>4</v>
      </c>
      <c r="B11" s="139"/>
      <c r="C11" s="139" t="s">
        <v>119</v>
      </c>
      <c r="D11" s="139" t="s">
        <v>112</v>
      </c>
      <c r="E11" s="546" t="s">
        <v>120</v>
      </c>
      <c r="F11" s="546"/>
      <c r="G11" s="132" t="s">
        <v>34</v>
      </c>
      <c r="H11" s="139" t="s">
        <v>305</v>
      </c>
      <c r="I11" s="133" t="s">
        <v>309</v>
      </c>
      <c r="J11" s="132" t="s">
        <v>30</v>
      </c>
      <c r="K11" s="139" t="s">
        <v>121</v>
      </c>
      <c r="L11" s="139" t="s">
        <v>122</v>
      </c>
      <c r="M11" s="132" t="s">
        <v>115</v>
      </c>
    </row>
    <row r="12" spans="1:13" s="80" customFormat="1" ht="171" customHeight="1" x14ac:dyDescent="0.2">
      <c r="A12" s="139">
        <v>5</v>
      </c>
      <c r="B12" s="139"/>
      <c r="C12" s="139" t="s">
        <v>123</v>
      </c>
      <c r="D12" s="139" t="s">
        <v>124</v>
      </c>
      <c r="E12" s="546" t="s">
        <v>125</v>
      </c>
      <c r="F12" s="546"/>
      <c r="G12" s="132" t="s">
        <v>35</v>
      </c>
      <c r="H12" s="139" t="s">
        <v>302</v>
      </c>
      <c r="I12" s="133" t="s">
        <v>310</v>
      </c>
      <c r="J12" s="161"/>
      <c r="K12" s="139" t="s">
        <v>126</v>
      </c>
      <c r="L12" s="139" t="s">
        <v>127</v>
      </c>
      <c r="M12" s="139" t="s">
        <v>601</v>
      </c>
    </row>
    <row r="13" spans="1:13" s="80" customFormat="1" ht="110.1" customHeight="1" x14ac:dyDescent="0.2">
      <c r="A13" s="162"/>
      <c r="B13" s="162"/>
      <c r="C13" s="162"/>
      <c r="D13" s="162"/>
      <c r="E13" s="554"/>
      <c r="F13" s="554"/>
      <c r="G13" s="132"/>
      <c r="H13" s="139"/>
      <c r="I13" s="163"/>
      <c r="J13" s="132"/>
      <c r="K13" s="139"/>
      <c r="L13" s="139"/>
      <c r="M13" s="139"/>
    </row>
    <row r="14" spans="1:13" s="78" customFormat="1" ht="20.100000000000001" customHeight="1" x14ac:dyDescent="0.2">
      <c r="A14" s="552" t="s">
        <v>96</v>
      </c>
      <c r="B14" s="552"/>
      <c r="C14" s="552"/>
      <c r="D14" s="552"/>
      <c r="E14" s="552"/>
      <c r="F14" s="552"/>
      <c r="G14" s="549" t="s">
        <v>97</v>
      </c>
      <c r="H14" s="549"/>
      <c r="I14" s="549"/>
      <c r="J14" s="550" t="s">
        <v>98</v>
      </c>
      <c r="K14" s="549"/>
      <c r="L14" s="549"/>
      <c r="M14" s="551"/>
    </row>
    <row r="15" spans="1:13" s="78" customFormat="1" ht="20.100000000000001" customHeight="1" x14ac:dyDescent="0.2">
      <c r="A15" s="553" t="s">
        <v>99</v>
      </c>
      <c r="B15" s="553"/>
      <c r="C15" s="553"/>
      <c r="D15" s="553"/>
      <c r="E15" s="553"/>
      <c r="F15" s="553"/>
      <c r="G15" s="549"/>
      <c r="H15" s="549"/>
      <c r="I15" s="549"/>
      <c r="J15" s="550"/>
      <c r="K15" s="549"/>
      <c r="L15" s="549"/>
      <c r="M15" s="551"/>
    </row>
    <row r="16" spans="1:13" s="78" customFormat="1" ht="61.5" customHeight="1" x14ac:dyDescent="0.2">
      <c r="A16" s="542" t="s">
        <v>387</v>
      </c>
      <c r="B16" s="542"/>
      <c r="C16" s="542"/>
      <c r="D16" s="542"/>
      <c r="E16" s="542"/>
      <c r="F16" s="542"/>
      <c r="G16" s="542" t="s">
        <v>531</v>
      </c>
      <c r="H16" s="542"/>
      <c r="I16" s="542"/>
      <c r="J16" s="557" t="s">
        <v>530</v>
      </c>
      <c r="K16" s="557"/>
      <c r="L16" s="557"/>
      <c r="M16" s="557"/>
    </row>
    <row r="17" spans="1:13" s="78" customFormat="1" ht="20.100000000000001" customHeight="1" x14ac:dyDescent="0.2">
      <c r="A17" s="543" t="s">
        <v>100</v>
      </c>
      <c r="B17" s="543"/>
      <c r="C17" s="543"/>
      <c r="D17" s="543"/>
      <c r="E17" s="543"/>
      <c r="F17" s="543"/>
      <c r="G17" s="543"/>
      <c r="H17" s="543"/>
      <c r="I17" s="543"/>
      <c r="J17" s="543"/>
      <c r="K17" s="543"/>
      <c r="L17" s="543"/>
      <c r="M17" s="543"/>
    </row>
    <row r="18" spans="1:13" s="78" customFormat="1" ht="18.75" customHeight="1" x14ac:dyDescent="0.2">
      <c r="A18" s="148"/>
      <c r="B18" s="491">
        <v>1</v>
      </c>
      <c r="C18" s="491"/>
      <c r="D18" s="492" t="s">
        <v>101</v>
      </c>
      <c r="E18" s="492"/>
      <c r="F18" s="492"/>
      <c r="G18" s="492"/>
      <c r="H18" s="492"/>
      <c r="I18" s="492"/>
      <c r="J18" s="492"/>
      <c r="K18" s="492"/>
      <c r="L18" s="492"/>
      <c r="M18" s="492"/>
    </row>
    <row r="19" spans="1:13" s="78" customFormat="1" ht="18.75" customHeight="1" x14ac:dyDescent="0.2">
      <c r="A19" s="148">
        <v>42136</v>
      </c>
      <c r="B19" s="491">
        <v>2</v>
      </c>
      <c r="C19" s="491"/>
      <c r="D19" s="492" t="s">
        <v>102</v>
      </c>
      <c r="E19" s="492"/>
      <c r="F19" s="492"/>
      <c r="G19" s="492"/>
      <c r="H19" s="492"/>
      <c r="I19" s="492"/>
      <c r="J19" s="492"/>
      <c r="K19" s="492"/>
      <c r="L19" s="492"/>
      <c r="M19" s="492"/>
    </row>
    <row r="20" spans="1:13" s="78" customFormat="1" ht="23.25" customHeight="1" x14ac:dyDescent="0.2">
      <c r="A20" s="148">
        <v>43920</v>
      </c>
      <c r="B20" s="491">
        <v>3</v>
      </c>
      <c r="C20" s="491"/>
      <c r="D20" s="492" t="s">
        <v>288</v>
      </c>
      <c r="E20" s="492"/>
      <c r="F20" s="492"/>
      <c r="G20" s="492"/>
      <c r="H20" s="492"/>
      <c r="I20" s="492"/>
      <c r="J20" s="492"/>
      <c r="K20" s="492"/>
      <c r="L20" s="492"/>
      <c r="M20" s="492"/>
    </row>
    <row r="21" spans="1:13" s="78" customFormat="1" ht="12" customHeight="1" x14ac:dyDescent="0.2">
      <c r="A21" s="148">
        <v>44498</v>
      </c>
      <c r="B21" s="491">
        <v>4</v>
      </c>
      <c r="C21" s="491"/>
      <c r="D21" s="492" t="s">
        <v>293</v>
      </c>
      <c r="E21" s="492"/>
      <c r="F21" s="492"/>
      <c r="G21" s="492"/>
      <c r="H21" s="492"/>
      <c r="I21" s="492"/>
      <c r="J21" s="492"/>
      <c r="K21" s="492"/>
      <c r="L21" s="492"/>
      <c r="M21" s="492"/>
    </row>
    <row r="22" spans="1:13" s="78" customFormat="1" ht="19.5" customHeight="1" x14ac:dyDescent="0.2">
      <c r="A22" s="148">
        <v>45260</v>
      </c>
      <c r="B22" s="491">
        <v>5</v>
      </c>
      <c r="C22" s="491"/>
      <c r="D22" s="527" t="s">
        <v>318</v>
      </c>
      <c r="E22" s="528"/>
      <c r="F22" s="528"/>
      <c r="G22" s="528"/>
      <c r="H22" s="528"/>
      <c r="I22" s="528"/>
      <c r="J22" s="528"/>
      <c r="K22" s="528"/>
      <c r="L22" s="528"/>
      <c r="M22" s="529"/>
    </row>
    <row r="23" spans="1:13" s="78" customFormat="1" ht="54" customHeight="1" x14ac:dyDescent="0.2">
      <c r="A23" s="148">
        <v>45656</v>
      </c>
      <c r="B23" s="491">
        <v>6</v>
      </c>
      <c r="C23" s="491"/>
      <c r="D23" s="527" t="s">
        <v>526</v>
      </c>
      <c r="E23" s="528"/>
      <c r="F23" s="528"/>
      <c r="G23" s="528"/>
      <c r="H23" s="528"/>
      <c r="I23" s="528"/>
      <c r="J23" s="528"/>
      <c r="K23" s="528"/>
      <c r="L23" s="528"/>
      <c r="M23" s="529"/>
    </row>
    <row r="24" spans="1:13" s="78" customFormat="1" ht="50.25" customHeight="1" x14ac:dyDescent="0.2">
      <c r="A24" s="535" t="s">
        <v>103</v>
      </c>
      <c r="B24" s="536"/>
      <c r="C24" s="536"/>
      <c r="D24" s="536"/>
      <c r="E24" s="536"/>
      <c r="F24" s="536"/>
      <c r="G24" s="536"/>
      <c r="H24" s="536"/>
      <c r="I24" s="536"/>
      <c r="J24" s="536"/>
      <c r="K24" s="536"/>
      <c r="L24" s="536"/>
      <c r="M24" s="537"/>
    </row>
    <row r="25" spans="1:13" s="78" customFormat="1" ht="20.100000000000001" customHeight="1" x14ac:dyDescent="0.2">
      <c r="A25" s="530" t="s">
        <v>61</v>
      </c>
      <c r="B25" s="531"/>
      <c r="C25" s="169" t="s">
        <v>1</v>
      </c>
      <c r="D25" s="534" t="s">
        <v>17</v>
      </c>
      <c r="E25" s="534"/>
      <c r="F25" s="534"/>
      <c r="G25" s="534"/>
      <c r="H25" s="534" t="s">
        <v>104</v>
      </c>
      <c r="I25" s="534"/>
      <c r="J25" s="534"/>
      <c r="K25" s="534" t="s">
        <v>105</v>
      </c>
      <c r="L25" s="534"/>
      <c r="M25" s="534"/>
    </row>
    <row r="26" spans="1:13" s="78" customFormat="1" ht="43.5" customHeight="1" x14ac:dyDescent="0.2">
      <c r="A26" s="532"/>
      <c r="B26" s="533"/>
      <c r="C26" s="150">
        <v>45657</v>
      </c>
      <c r="D26" s="508" t="s">
        <v>532</v>
      </c>
      <c r="E26" s="508"/>
      <c r="F26" s="508"/>
      <c r="G26" s="508"/>
      <c r="H26" s="508" t="s">
        <v>535</v>
      </c>
      <c r="I26" s="508"/>
      <c r="J26" s="508"/>
      <c r="K26" s="522" t="s">
        <v>106</v>
      </c>
      <c r="L26" s="523"/>
      <c r="M26" s="524"/>
    </row>
    <row r="27" spans="1:13" s="78" customFormat="1" ht="46.5" customHeight="1" x14ac:dyDescent="0.2">
      <c r="A27" s="509" t="s">
        <v>62</v>
      </c>
      <c r="B27" s="510"/>
      <c r="C27" s="150">
        <v>45657</v>
      </c>
      <c r="D27" s="511" t="s">
        <v>533</v>
      </c>
      <c r="E27" s="512"/>
      <c r="F27" s="512"/>
      <c r="G27" s="512"/>
      <c r="H27" s="511" t="s">
        <v>536</v>
      </c>
      <c r="I27" s="512"/>
      <c r="J27" s="512"/>
      <c r="K27" s="522" t="s">
        <v>106</v>
      </c>
      <c r="L27" s="523"/>
      <c r="M27" s="524"/>
    </row>
    <row r="28" spans="1:13" s="78" customFormat="1" ht="28.5" customHeight="1" x14ac:dyDescent="0.2">
      <c r="A28" s="509" t="s">
        <v>63</v>
      </c>
      <c r="B28" s="510"/>
      <c r="C28" s="150">
        <v>45656</v>
      </c>
      <c r="D28" s="525" t="s">
        <v>534</v>
      </c>
      <c r="E28" s="526"/>
      <c r="F28" s="526"/>
      <c r="G28" s="526"/>
      <c r="H28" s="525" t="s">
        <v>330</v>
      </c>
      <c r="I28" s="526"/>
      <c r="J28" s="526"/>
      <c r="K28" s="522" t="s">
        <v>106</v>
      </c>
      <c r="L28" s="523"/>
      <c r="M28" s="524"/>
    </row>
    <row r="29" spans="1:13" x14ac:dyDescent="0.2">
      <c r="A29" s="165"/>
      <c r="B29" s="165"/>
      <c r="C29" s="166"/>
      <c r="D29" s="166"/>
      <c r="E29" s="167"/>
      <c r="F29" s="167"/>
      <c r="G29" s="167"/>
      <c r="H29" s="167"/>
      <c r="I29" s="167"/>
      <c r="J29" s="167"/>
      <c r="K29" s="167"/>
      <c r="L29" s="166"/>
      <c r="M29" s="166"/>
    </row>
  </sheetData>
  <sheetProtection algorithmName="SHA-512" hashValue="AJ8wjC+mhGAYtJr2ErhqKQL2P2j6nZNPcigUYRRMparPuyPEJLVBN8CQY1lTnZwSIwduZRXWZ+er7Yc7H/AAxg==" saltValue="oLyhMqug9nUooH6SeJtrGw==" spinCount="100000" sheet="1" objects="1" scenarios="1"/>
  <mergeCells count="53">
    <mergeCell ref="B20:C20"/>
    <mergeCell ref="D20:M20"/>
    <mergeCell ref="B21:C21"/>
    <mergeCell ref="D21:M21"/>
    <mergeCell ref="B18:C18"/>
    <mergeCell ref="D18:M18"/>
    <mergeCell ref="B19:C19"/>
    <mergeCell ref="D19:M19"/>
    <mergeCell ref="A1:B1"/>
    <mergeCell ref="C1:M1"/>
    <mergeCell ref="A2:B2"/>
    <mergeCell ref="A3:B3"/>
    <mergeCell ref="C2:M2"/>
    <mergeCell ref="C3:M3"/>
    <mergeCell ref="A15:F15"/>
    <mergeCell ref="E12:F12"/>
    <mergeCell ref="E13:F13"/>
    <mergeCell ref="G16:I16"/>
    <mergeCell ref="A4:B4"/>
    <mergeCell ref="C4:M4"/>
    <mergeCell ref="J16:M16"/>
    <mergeCell ref="B23:C23"/>
    <mergeCell ref="D23:M23"/>
    <mergeCell ref="D26:G26"/>
    <mergeCell ref="K25:M25"/>
    <mergeCell ref="A5:M5"/>
    <mergeCell ref="A16:F16"/>
    <mergeCell ref="A17:M17"/>
    <mergeCell ref="E7:F7"/>
    <mergeCell ref="E8:F8"/>
    <mergeCell ref="E9:F9"/>
    <mergeCell ref="E6:F6"/>
    <mergeCell ref="E10:F10"/>
    <mergeCell ref="G14:I15"/>
    <mergeCell ref="J14:M15"/>
    <mergeCell ref="E11:F11"/>
    <mergeCell ref="A14:F14"/>
    <mergeCell ref="K28:M28"/>
    <mergeCell ref="A28:B28"/>
    <mergeCell ref="D28:G28"/>
    <mergeCell ref="H28:J28"/>
    <mergeCell ref="D22:M22"/>
    <mergeCell ref="K26:M26"/>
    <mergeCell ref="K27:M27"/>
    <mergeCell ref="A25:B26"/>
    <mergeCell ref="D25:G25"/>
    <mergeCell ref="H25:J25"/>
    <mergeCell ref="H26:J26"/>
    <mergeCell ref="A27:B27"/>
    <mergeCell ref="D27:G27"/>
    <mergeCell ref="H27:J27"/>
    <mergeCell ref="A24:M24"/>
    <mergeCell ref="B22:C22"/>
  </mergeCells>
  <printOptions horizontalCentered="1"/>
  <pageMargins left="0.19685039370078741" right="1.5450520833333334" top="0.60916666666666663" bottom="0.50468749999999996" header="0.19685039370078741" footer="0.19685039370078741"/>
  <pageSetup scale="31" orientation="landscape" verticalDpi="4294967292" r:id="rId1"/>
  <headerFooter>
    <oddHeader xml:space="preserve">&amp;L&amp;G&amp;C&amp;"Verdana,Negrita"&amp;12
PROCESO DE GESTIÓN DE LA CONTRATACIÓN 
PROCEDIMEINTO DE SELECCIÓN DE CONTRATISTAS </oddHeader>
    <oddFooter>&amp;LAgencia Nacional de Contratación Pública
Colombia Compra Eficiente
Dirección: Carrera 7 # 26-20- Bogotá, Colombia
Atención al ciudadano:(+57) 601 7956600&amp;RCódigo: CCE-GCO-PR-02 V6 Fecha: 30-12-2024</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ED6A-8C6D-4DCB-9C4D-C65EBA7580C8}">
  <sheetPr codeName="Hoja4"/>
  <dimension ref="A1:M31"/>
  <sheetViews>
    <sheetView showGridLines="0" view="pageLayout" zoomScale="44" zoomScaleNormal="60" zoomScaleSheetLayoutView="65" zoomScalePageLayoutView="44" workbookViewId="0">
      <selection activeCell="C1" sqref="C1:M1"/>
    </sheetView>
  </sheetViews>
  <sheetFormatPr baseColWidth="10" defaultColWidth="10.85546875" defaultRowHeight="15" x14ac:dyDescent="0.2"/>
  <cols>
    <col min="1" max="1" width="19" style="82" customWidth="1"/>
    <col min="2" max="2" width="43.7109375" style="82" customWidth="1"/>
    <col min="3" max="4" width="26.42578125" style="83" customWidth="1"/>
    <col min="5" max="5" width="20.5703125" style="84" customWidth="1"/>
    <col min="6" max="6" width="14.140625" style="84" customWidth="1"/>
    <col min="7" max="7" width="8.5703125" style="84" customWidth="1"/>
    <col min="8" max="8" width="30.28515625" style="84" customWidth="1"/>
    <col min="9" max="9" width="80.5703125" style="84" customWidth="1"/>
    <col min="10" max="10" width="60.5703125" style="84" customWidth="1"/>
    <col min="11" max="11" width="30.5703125" style="84" customWidth="1"/>
    <col min="12" max="13" width="25.5703125" style="83" customWidth="1"/>
    <col min="14" max="16384" width="10.85546875" style="82"/>
  </cols>
  <sheetData>
    <row r="1" spans="1:13" s="78" customFormat="1" ht="39.950000000000003" customHeight="1" x14ac:dyDescent="0.2">
      <c r="A1" s="558" t="s">
        <v>74</v>
      </c>
      <c r="B1" s="559"/>
      <c r="C1" s="422" t="s">
        <v>249</v>
      </c>
      <c r="D1" s="422"/>
      <c r="E1" s="422"/>
      <c r="F1" s="422"/>
      <c r="G1" s="422"/>
      <c r="H1" s="422"/>
      <c r="I1" s="422"/>
      <c r="J1" s="422"/>
      <c r="K1" s="422"/>
      <c r="L1" s="422"/>
      <c r="M1" s="423"/>
    </row>
    <row r="2" spans="1:13" s="78" customFormat="1" ht="39.950000000000003" customHeight="1" x14ac:dyDescent="0.2">
      <c r="A2" s="558" t="s">
        <v>75</v>
      </c>
      <c r="B2" s="559"/>
      <c r="C2" s="422" t="s">
        <v>128</v>
      </c>
      <c r="D2" s="422"/>
      <c r="E2" s="422"/>
      <c r="F2" s="422"/>
      <c r="G2" s="422"/>
      <c r="H2" s="422"/>
      <c r="I2" s="422"/>
      <c r="J2" s="422"/>
      <c r="K2" s="422"/>
      <c r="L2" s="422"/>
      <c r="M2" s="423"/>
    </row>
    <row r="3" spans="1:13" s="78" customFormat="1" ht="39.950000000000003" customHeight="1" x14ac:dyDescent="0.2">
      <c r="A3" s="558" t="s">
        <v>76</v>
      </c>
      <c r="B3" s="559"/>
      <c r="C3" s="422" t="s">
        <v>250</v>
      </c>
      <c r="D3" s="422"/>
      <c r="E3" s="422"/>
      <c r="F3" s="422"/>
      <c r="G3" s="422"/>
      <c r="H3" s="422"/>
      <c r="I3" s="422"/>
      <c r="J3" s="422"/>
      <c r="K3" s="422"/>
      <c r="L3" s="422"/>
      <c r="M3" s="423"/>
    </row>
    <row r="4" spans="1:13" s="78" customFormat="1" ht="69.95" customHeight="1" thickBot="1" x14ac:dyDescent="0.25">
      <c r="A4" s="555" t="s">
        <v>77</v>
      </c>
      <c r="B4" s="556"/>
      <c r="C4" s="563" t="s">
        <v>251</v>
      </c>
      <c r="D4" s="563"/>
      <c r="E4" s="563"/>
      <c r="F4" s="563"/>
      <c r="G4" s="563"/>
      <c r="H4" s="563"/>
      <c r="I4" s="563"/>
      <c r="J4" s="563"/>
      <c r="K4" s="563"/>
      <c r="L4" s="563"/>
      <c r="M4" s="564"/>
    </row>
    <row r="5" spans="1:13" s="78" customFormat="1" ht="30" customHeight="1" thickBot="1" x14ac:dyDescent="0.25">
      <c r="A5" s="538" t="s">
        <v>78</v>
      </c>
      <c r="B5" s="539"/>
      <c r="C5" s="540"/>
      <c r="D5" s="540"/>
      <c r="E5" s="540"/>
      <c r="F5" s="540"/>
      <c r="G5" s="540"/>
      <c r="H5" s="540"/>
      <c r="I5" s="540"/>
      <c r="J5" s="540"/>
      <c r="K5" s="540"/>
      <c r="L5" s="540"/>
      <c r="M5" s="541"/>
    </row>
    <row r="6" spans="1:13" s="78" customFormat="1" ht="30" customHeight="1" thickBot="1" x14ac:dyDescent="0.25">
      <c r="A6" s="170" t="s">
        <v>16</v>
      </c>
      <c r="B6" s="171" t="s">
        <v>79</v>
      </c>
      <c r="C6" s="172" t="s">
        <v>80</v>
      </c>
      <c r="D6" s="172" t="s">
        <v>81</v>
      </c>
      <c r="E6" s="565" t="s">
        <v>82</v>
      </c>
      <c r="F6" s="566"/>
      <c r="G6" s="172" t="s">
        <v>83</v>
      </c>
      <c r="H6" s="172" t="s">
        <v>22</v>
      </c>
      <c r="I6" s="172" t="s">
        <v>84</v>
      </c>
      <c r="J6" s="173" t="s">
        <v>85</v>
      </c>
      <c r="K6" s="172" t="s">
        <v>86</v>
      </c>
      <c r="L6" s="172" t="s">
        <v>87</v>
      </c>
      <c r="M6" s="174" t="s">
        <v>88</v>
      </c>
    </row>
    <row r="7" spans="1:13" s="78" customFormat="1" ht="69.75" customHeight="1" x14ac:dyDescent="0.2">
      <c r="A7" s="175"/>
      <c r="B7" s="176"/>
      <c r="C7" s="157"/>
      <c r="D7" s="157"/>
      <c r="E7" s="569"/>
      <c r="F7" s="569"/>
      <c r="G7" s="157"/>
      <c r="H7" s="157"/>
      <c r="I7" s="157"/>
      <c r="J7" s="177"/>
      <c r="K7" s="157"/>
      <c r="L7" s="157"/>
      <c r="M7" s="178"/>
    </row>
    <row r="8" spans="1:13" s="78" customFormat="1" ht="150" customHeight="1" x14ac:dyDescent="0.2">
      <c r="A8" s="179">
        <v>1</v>
      </c>
      <c r="B8" s="180"/>
      <c r="C8" s="132" t="s">
        <v>95</v>
      </c>
      <c r="D8" s="132" t="s">
        <v>129</v>
      </c>
      <c r="E8" s="545" t="s">
        <v>252</v>
      </c>
      <c r="F8" s="545"/>
      <c r="G8" s="132" t="s">
        <v>31</v>
      </c>
      <c r="H8" s="132" t="s">
        <v>311</v>
      </c>
      <c r="I8" s="131" t="s">
        <v>312</v>
      </c>
      <c r="J8" s="161"/>
      <c r="K8" s="132" t="s">
        <v>130</v>
      </c>
      <c r="L8" s="132" t="s">
        <v>131</v>
      </c>
      <c r="M8" s="181" t="s">
        <v>129</v>
      </c>
    </row>
    <row r="9" spans="1:13" s="80" customFormat="1" ht="120.75" customHeight="1" x14ac:dyDescent="0.2">
      <c r="A9" s="182">
        <v>2</v>
      </c>
      <c r="B9" s="183"/>
      <c r="C9" s="132" t="s">
        <v>253</v>
      </c>
      <c r="D9" s="135"/>
      <c r="E9" s="545" t="s">
        <v>132</v>
      </c>
      <c r="F9" s="545"/>
      <c r="G9" s="132" t="s">
        <v>31</v>
      </c>
      <c r="H9" s="132" t="s">
        <v>254</v>
      </c>
      <c r="I9" s="131" t="s">
        <v>133</v>
      </c>
      <c r="J9" s="184"/>
      <c r="K9" s="132" t="s">
        <v>296</v>
      </c>
      <c r="L9" s="132" t="s">
        <v>255</v>
      </c>
      <c r="M9" s="181" t="s">
        <v>134</v>
      </c>
    </row>
    <row r="10" spans="1:13" s="80" customFormat="1" ht="129" customHeight="1" x14ac:dyDescent="0.2">
      <c r="A10" s="182">
        <v>3</v>
      </c>
      <c r="B10" s="183"/>
      <c r="C10" s="132" t="s">
        <v>135</v>
      </c>
      <c r="D10" s="132" t="s">
        <v>313</v>
      </c>
      <c r="E10" s="545" t="s">
        <v>256</v>
      </c>
      <c r="F10" s="545"/>
      <c r="G10" s="132" t="s">
        <v>34</v>
      </c>
      <c r="H10" s="132" t="s">
        <v>136</v>
      </c>
      <c r="I10" s="131" t="s">
        <v>257</v>
      </c>
      <c r="J10" s="132" t="s">
        <v>30</v>
      </c>
      <c r="K10" s="132" t="s">
        <v>137</v>
      </c>
      <c r="L10" s="132" t="s">
        <v>131</v>
      </c>
      <c r="M10" s="181" t="s">
        <v>138</v>
      </c>
    </row>
    <row r="11" spans="1:13" s="80" customFormat="1" ht="189" customHeight="1" x14ac:dyDescent="0.2">
      <c r="A11" s="182">
        <v>4</v>
      </c>
      <c r="B11" s="183"/>
      <c r="C11" s="132" t="s">
        <v>135</v>
      </c>
      <c r="D11" s="132" t="s">
        <v>314</v>
      </c>
      <c r="E11" s="545" t="s">
        <v>258</v>
      </c>
      <c r="F11" s="545"/>
      <c r="G11" s="132" t="s">
        <v>34</v>
      </c>
      <c r="H11" s="132" t="s">
        <v>306</v>
      </c>
      <c r="I11" s="131" t="s">
        <v>315</v>
      </c>
      <c r="J11" s="132" t="s">
        <v>381</v>
      </c>
      <c r="K11" s="132" t="s">
        <v>139</v>
      </c>
      <c r="L11" s="132" t="s">
        <v>259</v>
      </c>
      <c r="M11" s="181" t="s">
        <v>140</v>
      </c>
    </row>
    <row r="12" spans="1:13" s="80" customFormat="1" ht="153" customHeight="1" x14ac:dyDescent="0.2">
      <c r="A12" s="182">
        <v>5</v>
      </c>
      <c r="B12" s="183"/>
      <c r="C12" s="132" t="s">
        <v>141</v>
      </c>
      <c r="D12" s="132" t="s">
        <v>260</v>
      </c>
      <c r="E12" s="545" t="s">
        <v>261</v>
      </c>
      <c r="F12" s="545"/>
      <c r="G12" s="132" t="s">
        <v>34</v>
      </c>
      <c r="H12" s="132" t="s">
        <v>142</v>
      </c>
      <c r="I12" s="131" t="s">
        <v>262</v>
      </c>
      <c r="J12" s="132" t="s">
        <v>30</v>
      </c>
      <c r="K12" s="132" t="s">
        <v>143</v>
      </c>
      <c r="L12" s="132" t="s">
        <v>131</v>
      </c>
      <c r="M12" s="181" t="s">
        <v>316</v>
      </c>
    </row>
    <row r="13" spans="1:13" s="80" customFormat="1" ht="150" customHeight="1" x14ac:dyDescent="0.2">
      <c r="A13" s="179">
        <v>6</v>
      </c>
      <c r="B13" s="183"/>
      <c r="C13" s="132" t="s">
        <v>263</v>
      </c>
      <c r="D13" s="132" t="s">
        <v>142</v>
      </c>
      <c r="E13" s="545" t="s">
        <v>144</v>
      </c>
      <c r="F13" s="545"/>
      <c r="G13" s="132" t="s">
        <v>35</v>
      </c>
      <c r="H13" s="132" t="s">
        <v>297</v>
      </c>
      <c r="I13" s="131" t="s">
        <v>289</v>
      </c>
      <c r="J13" s="161"/>
      <c r="K13" s="132" t="s">
        <v>264</v>
      </c>
      <c r="L13" s="132" t="s">
        <v>248</v>
      </c>
      <c r="M13" s="181" t="s">
        <v>145</v>
      </c>
    </row>
    <row r="14" spans="1:13" s="80" customFormat="1" ht="96.75" customHeight="1" x14ac:dyDescent="0.2">
      <c r="A14" s="182">
        <v>7</v>
      </c>
      <c r="B14" s="183"/>
      <c r="C14" s="132" t="s">
        <v>146</v>
      </c>
      <c r="D14" s="132" t="s">
        <v>246</v>
      </c>
      <c r="E14" s="545" t="s">
        <v>147</v>
      </c>
      <c r="F14" s="545"/>
      <c r="G14" s="132" t="s">
        <v>35</v>
      </c>
      <c r="H14" s="132" t="s">
        <v>265</v>
      </c>
      <c r="I14" s="131" t="s">
        <v>290</v>
      </c>
      <c r="J14" s="161"/>
      <c r="K14" s="132" t="s">
        <v>247</v>
      </c>
      <c r="L14" s="132" t="s">
        <v>291</v>
      </c>
      <c r="M14" s="181" t="s">
        <v>148</v>
      </c>
    </row>
    <row r="15" spans="1:13" s="80" customFormat="1" ht="69" customHeight="1" thickBot="1" x14ac:dyDescent="0.25">
      <c r="A15" s="185"/>
      <c r="B15" s="186"/>
      <c r="C15" s="187"/>
      <c r="D15" s="188"/>
      <c r="E15" s="568"/>
      <c r="F15" s="568"/>
      <c r="G15" s="189"/>
      <c r="H15" s="189"/>
      <c r="I15" s="190"/>
      <c r="J15" s="189"/>
      <c r="K15" s="189"/>
      <c r="L15" s="189"/>
      <c r="M15" s="191"/>
    </row>
    <row r="16" spans="1:13" s="78" customFormat="1" ht="20.100000000000001" customHeight="1" x14ac:dyDescent="0.2">
      <c r="A16" s="553" t="s">
        <v>96</v>
      </c>
      <c r="B16" s="553"/>
      <c r="C16" s="553"/>
      <c r="D16" s="553"/>
      <c r="E16" s="553"/>
      <c r="F16" s="553"/>
      <c r="G16" s="549" t="s">
        <v>97</v>
      </c>
      <c r="H16" s="549"/>
      <c r="I16" s="549"/>
      <c r="J16" s="550" t="s">
        <v>98</v>
      </c>
      <c r="K16" s="549"/>
      <c r="L16" s="549"/>
      <c r="M16" s="551"/>
    </row>
    <row r="17" spans="1:13" s="78" customFormat="1" ht="20.100000000000001" customHeight="1" x14ac:dyDescent="0.2">
      <c r="A17" s="567" t="s">
        <v>99</v>
      </c>
      <c r="B17" s="567"/>
      <c r="C17" s="567"/>
      <c r="D17" s="567"/>
      <c r="E17" s="567"/>
      <c r="F17" s="567"/>
      <c r="G17" s="549"/>
      <c r="H17" s="549"/>
      <c r="I17" s="549"/>
      <c r="J17" s="550"/>
      <c r="K17" s="549"/>
      <c r="L17" s="549"/>
      <c r="M17" s="551"/>
    </row>
    <row r="18" spans="1:13" s="78" customFormat="1" ht="33" customHeight="1" x14ac:dyDescent="0.2">
      <c r="A18" s="542" t="s">
        <v>537</v>
      </c>
      <c r="B18" s="542"/>
      <c r="C18" s="542"/>
      <c r="D18" s="542"/>
      <c r="E18" s="542"/>
      <c r="F18" s="542"/>
      <c r="G18" s="542" t="s">
        <v>538</v>
      </c>
      <c r="H18" s="542"/>
      <c r="I18" s="542"/>
      <c r="J18" s="557" t="s">
        <v>530</v>
      </c>
      <c r="K18" s="557"/>
      <c r="L18" s="557"/>
      <c r="M18" s="557"/>
    </row>
    <row r="19" spans="1:13" s="78" customFormat="1" ht="20.100000000000001" customHeight="1" x14ac:dyDescent="0.2">
      <c r="A19" s="543" t="s">
        <v>100</v>
      </c>
      <c r="B19" s="543"/>
      <c r="C19" s="543"/>
      <c r="D19" s="543"/>
      <c r="E19" s="543"/>
      <c r="F19" s="543"/>
      <c r="G19" s="543"/>
      <c r="H19" s="543"/>
      <c r="I19" s="543"/>
      <c r="J19" s="543"/>
      <c r="K19" s="543"/>
      <c r="L19" s="543"/>
      <c r="M19" s="543"/>
    </row>
    <row r="20" spans="1:13" s="78" customFormat="1" ht="20.100000000000001" customHeight="1" x14ac:dyDescent="0.2">
      <c r="A20" s="169" t="s">
        <v>1</v>
      </c>
      <c r="B20" s="534" t="s">
        <v>0</v>
      </c>
      <c r="C20" s="534"/>
      <c r="D20" s="560" t="s">
        <v>18</v>
      </c>
      <c r="E20" s="560"/>
      <c r="F20" s="560"/>
      <c r="G20" s="560"/>
      <c r="H20" s="560"/>
      <c r="I20" s="560"/>
      <c r="J20" s="560"/>
      <c r="K20" s="560"/>
      <c r="L20" s="560"/>
      <c r="M20" s="560"/>
    </row>
    <row r="21" spans="1:13" s="78" customFormat="1" ht="20.100000000000001" customHeight="1" x14ac:dyDescent="0.2">
      <c r="A21" s="148"/>
      <c r="B21" s="491">
        <v>1</v>
      </c>
      <c r="C21" s="491"/>
      <c r="D21" s="492" t="s">
        <v>101</v>
      </c>
      <c r="E21" s="492"/>
      <c r="F21" s="492"/>
      <c r="G21" s="492"/>
      <c r="H21" s="492"/>
      <c r="I21" s="492"/>
      <c r="J21" s="492"/>
      <c r="K21" s="492"/>
      <c r="L21" s="492"/>
      <c r="M21" s="492"/>
    </row>
    <row r="22" spans="1:13" s="78" customFormat="1" ht="20.100000000000001" customHeight="1" x14ac:dyDescent="0.2">
      <c r="A22" s="148">
        <v>42136</v>
      </c>
      <c r="B22" s="491">
        <v>2</v>
      </c>
      <c r="C22" s="491"/>
      <c r="D22" s="492" t="s">
        <v>102</v>
      </c>
      <c r="E22" s="492"/>
      <c r="F22" s="492"/>
      <c r="G22" s="492"/>
      <c r="H22" s="492"/>
      <c r="I22" s="492"/>
      <c r="J22" s="492"/>
      <c r="K22" s="492"/>
      <c r="L22" s="492"/>
      <c r="M22" s="492"/>
    </row>
    <row r="23" spans="1:13" s="78" customFormat="1" ht="20.100000000000001" customHeight="1" x14ac:dyDescent="0.2">
      <c r="A23" s="148">
        <v>43920</v>
      </c>
      <c r="B23" s="491">
        <v>3</v>
      </c>
      <c r="C23" s="491"/>
      <c r="D23" s="492" t="s">
        <v>288</v>
      </c>
      <c r="E23" s="492"/>
      <c r="F23" s="492"/>
      <c r="G23" s="492"/>
      <c r="H23" s="492"/>
      <c r="I23" s="492"/>
      <c r="J23" s="492"/>
      <c r="K23" s="492"/>
      <c r="L23" s="492"/>
      <c r="M23" s="492"/>
    </row>
    <row r="24" spans="1:13" s="78" customFormat="1" ht="20.100000000000001" customHeight="1" x14ac:dyDescent="0.2">
      <c r="A24" s="148">
        <v>44498</v>
      </c>
      <c r="B24" s="491">
        <v>4</v>
      </c>
      <c r="C24" s="491"/>
      <c r="D24" s="492" t="s">
        <v>293</v>
      </c>
      <c r="E24" s="492"/>
      <c r="F24" s="492"/>
      <c r="G24" s="492"/>
      <c r="H24" s="492"/>
      <c r="I24" s="492"/>
      <c r="J24" s="492"/>
      <c r="K24" s="492"/>
      <c r="L24" s="492"/>
      <c r="M24" s="492"/>
    </row>
    <row r="25" spans="1:13" s="78" customFormat="1" ht="20.100000000000001" customHeight="1" x14ac:dyDescent="0.2">
      <c r="A25" s="148">
        <v>45260</v>
      </c>
      <c r="B25" s="491">
        <v>5</v>
      </c>
      <c r="C25" s="491"/>
      <c r="D25" s="527" t="s">
        <v>318</v>
      </c>
      <c r="E25" s="528"/>
      <c r="F25" s="528"/>
      <c r="G25" s="528"/>
      <c r="H25" s="528"/>
      <c r="I25" s="528"/>
      <c r="J25" s="528"/>
      <c r="K25" s="528"/>
      <c r="L25" s="528"/>
      <c r="M25" s="529"/>
    </row>
    <row r="26" spans="1:13" s="78" customFormat="1" ht="20.25" customHeight="1" x14ac:dyDescent="0.2">
      <c r="A26" s="192">
        <v>45657</v>
      </c>
      <c r="B26" s="561">
        <v>6</v>
      </c>
      <c r="C26" s="562"/>
      <c r="D26" s="527" t="s">
        <v>539</v>
      </c>
      <c r="E26" s="528"/>
      <c r="F26" s="528"/>
      <c r="G26" s="528"/>
      <c r="H26" s="528"/>
      <c r="I26" s="528"/>
      <c r="J26" s="528"/>
      <c r="K26" s="528"/>
      <c r="L26" s="528"/>
      <c r="M26" s="529"/>
    </row>
    <row r="27" spans="1:13" s="78" customFormat="1" ht="20.100000000000001" customHeight="1" x14ac:dyDescent="0.2">
      <c r="A27" s="509" t="s">
        <v>61</v>
      </c>
      <c r="B27" s="509"/>
      <c r="C27" s="168" t="s">
        <v>1</v>
      </c>
      <c r="D27" s="553" t="s">
        <v>17</v>
      </c>
      <c r="E27" s="553"/>
      <c r="F27" s="553"/>
      <c r="G27" s="553"/>
      <c r="H27" s="553" t="s">
        <v>104</v>
      </c>
      <c r="I27" s="553"/>
      <c r="J27" s="553"/>
      <c r="K27" s="553" t="s">
        <v>105</v>
      </c>
      <c r="L27" s="553"/>
      <c r="M27" s="553"/>
    </row>
    <row r="28" spans="1:13" s="78" customFormat="1" ht="47.25" customHeight="1" x14ac:dyDescent="0.2">
      <c r="A28" s="509"/>
      <c r="B28" s="509"/>
      <c r="C28" s="150">
        <v>45657</v>
      </c>
      <c r="D28" s="508" t="s">
        <v>532</v>
      </c>
      <c r="E28" s="508"/>
      <c r="F28" s="508"/>
      <c r="G28" s="508"/>
      <c r="H28" s="508" t="s">
        <v>535</v>
      </c>
      <c r="I28" s="508"/>
      <c r="J28" s="508"/>
      <c r="K28" s="522" t="s">
        <v>106</v>
      </c>
      <c r="L28" s="523"/>
      <c r="M28" s="524"/>
    </row>
    <row r="29" spans="1:13" s="78" customFormat="1" ht="51.75" customHeight="1" x14ac:dyDescent="0.2">
      <c r="A29" s="509" t="s">
        <v>62</v>
      </c>
      <c r="B29" s="510"/>
      <c r="C29" s="150">
        <v>45657</v>
      </c>
      <c r="D29" s="511" t="s">
        <v>533</v>
      </c>
      <c r="E29" s="512"/>
      <c r="F29" s="512"/>
      <c r="G29" s="512"/>
      <c r="H29" s="511" t="s">
        <v>536</v>
      </c>
      <c r="I29" s="512"/>
      <c r="J29" s="512"/>
      <c r="K29" s="522" t="s">
        <v>106</v>
      </c>
      <c r="L29" s="523"/>
      <c r="M29" s="524"/>
    </row>
    <row r="30" spans="1:13" s="78" customFormat="1" ht="50.1" customHeight="1" x14ac:dyDescent="0.2">
      <c r="A30" s="509" t="s">
        <v>63</v>
      </c>
      <c r="B30" s="510"/>
      <c r="C30" s="150">
        <v>45657</v>
      </c>
      <c r="D30" s="525" t="s">
        <v>534</v>
      </c>
      <c r="E30" s="526"/>
      <c r="F30" s="526"/>
      <c r="G30" s="526"/>
      <c r="H30" s="525" t="s">
        <v>330</v>
      </c>
      <c r="I30" s="526"/>
      <c r="J30" s="526"/>
      <c r="K30" s="522" t="s">
        <v>106</v>
      </c>
      <c r="L30" s="523"/>
      <c r="M30" s="524"/>
    </row>
    <row r="31" spans="1:13" x14ac:dyDescent="0.2">
      <c r="A31" s="165"/>
      <c r="B31" s="165"/>
      <c r="C31" s="166"/>
      <c r="D31" s="166"/>
      <c r="E31" s="167"/>
      <c r="F31" s="167"/>
      <c r="G31" s="167"/>
      <c r="H31" s="167"/>
      <c r="I31" s="167"/>
      <c r="J31" s="167"/>
      <c r="K31" s="167"/>
      <c r="L31" s="166"/>
      <c r="M31" s="166"/>
    </row>
  </sheetData>
  <sheetProtection algorithmName="SHA-512" hashValue="lM+cf6nj2CmhHuiPB1rGT4KjMWmlPiGAqoWrfFtNip6UHJutPGk9RiRzKFe/NIcIrkQawunzabzpnvmjOTa7eA==" saltValue="5k3pmQUylqk8J1iQx24fsQ==" spinCount="100000" sheet="1" objects="1" scenarios="1"/>
  <mergeCells count="56">
    <mergeCell ref="E6:F6"/>
    <mergeCell ref="B24:C24"/>
    <mergeCell ref="E9:F9"/>
    <mergeCell ref="E11:F11"/>
    <mergeCell ref="E8:F8"/>
    <mergeCell ref="E12:F12"/>
    <mergeCell ref="E13:F13"/>
    <mergeCell ref="E14:F14"/>
    <mergeCell ref="E10:F10"/>
    <mergeCell ref="A16:F16"/>
    <mergeCell ref="A17:F17"/>
    <mergeCell ref="E15:F15"/>
    <mergeCell ref="E7:F7"/>
    <mergeCell ref="A5:M5"/>
    <mergeCell ref="A1:B1"/>
    <mergeCell ref="C1:M1"/>
    <mergeCell ref="A2:B2"/>
    <mergeCell ref="A3:B3"/>
    <mergeCell ref="C2:M2"/>
    <mergeCell ref="C3:M3"/>
    <mergeCell ref="A4:B4"/>
    <mergeCell ref="C4:M4"/>
    <mergeCell ref="D25:M25"/>
    <mergeCell ref="B26:C26"/>
    <mergeCell ref="D26:M26"/>
    <mergeCell ref="H27:J27"/>
    <mergeCell ref="D22:M22"/>
    <mergeCell ref="B25:C25"/>
    <mergeCell ref="D23:M23"/>
    <mergeCell ref="B23:C23"/>
    <mergeCell ref="D24:M24"/>
    <mergeCell ref="A30:B30"/>
    <mergeCell ref="D30:G30"/>
    <mergeCell ref="K27:M27"/>
    <mergeCell ref="D28:G28"/>
    <mergeCell ref="A27:B28"/>
    <mergeCell ref="D27:G27"/>
    <mergeCell ref="H28:J28"/>
    <mergeCell ref="A29:B29"/>
    <mergeCell ref="D29:G29"/>
    <mergeCell ref="H29:J29"/>
    <mergeCell ref="K30:M30"/>
    <mergeCell ref="K28:M28"/>
    <mergeCell ref="K29:M29"/>
    <mergeCell ref="H30:J30"/>
    <mergeCell ref="G16:I17"/>
    <mergeCell ref="A18:F18"/>
    <mergeCell ref="B22:C22"/>
    <mergeCell ref="D20:M20"/>
    <mergeCell ref="B21:C21"/>
    <mergeCell ref="A19:M19"/>
    <mergeCell ref="D21:M21"/>
    <mergeCell ref="B20:C20"/>
    <mergeCell ref="J16:M17"/>
    <mergeCell ref="G18:I18"/>
    <mergeCell ref="J18:M18"/>
  </mergeCells>
  <printOptions horizontalCentered="1"/>
  <pageMargins left="0.19685039370078741" right="0" top="0.546875" bottom="0.52500000000000002" header="0.19685039370078741" footer="0.19685039370078741"/>
  <pageSetup scale="30" orientation="landscape" verticalDpi="4294967292" r:id="rId1"/>
  <headerFooter>
    <oddHeader xml:space="preserve">&amp;L&amp;12&amp;G&amp;C&amp;"Verdana,Negrita"&amp;12PROCEDIMIENTO DE GESTIÓN DE LA CONTRATACIÓN &amp;"Verdana,Normal"&amp;11
&amp;"Verdana,Negrita"&amp;12PROCEDIMIENTO DE PERFECCIONAMIENTO, EJECUCIÓN Y CIERRE DE PROCESO DE CONTRATACIÓN&amp;"Verdana,Normal"&amp;11 </oddHeader>
    <oddFooter>&amp;LAgencia Nacional de Contratación Pública
Colombia Compra Eficiente
Dirección: Carrera 7 # 26-20- Bogotá, Colombia
Atención al ciudadano:(+57) 601 7956600&amp;RCódigo: CCE-GCO-PR-03 V06 Fecha: 30-12-2024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C2DC3-6EB3-4CB9-AEB4-6DBABFF89C21}">
  <sheetPr codeName="Hoja5">
    <pageSetUpPr fitToPage="1"/>
  </sheetPr>
  <dimension ref="A1:N28"/>
  <sheetViews>
    <sheetView showGridLines="0" view="pageLayout" zoomScale="60" zoomScaleNormal="60" zoomScalePageLayoutView="60" workbookViewId="0">
      <selection activeCell="E9" sqref="E9:F9"/>
    </sheetView>
  </sheetViews>
  <sheetFormatPr baseColWidth="10" defaultColWidth="11.42578125" defaultRowHeight="31.5" customHeight="1" x14ac:dyDescent="0.3"/>
  <cols>
    <col min="1" max="1" width="17.140625" style="61" customWidth="1"/>
    <col min="2" max="2" width="63.5703125" style="61" customWidth="1"/>
    <col min="3" max="5" width="31.42578125" style="61" customWidth="1"/>
    <col min="6" max="6" width="14.140625" style="61" customWidth="1"/>
    <col min="7" max="7" width="18.140625" style="61" customWidth="1"/>
    <col min="8" max="8" width="33.5703125" style="61" customWidth="1"/>
    <col min="9" max="9" width="31.42578125" style="86" customWidth="1"/>
    <col min="10" max="10" width="24.5703125" style="86" customWidth="1"/>
    <col min="11" max="11" width="20.5703125" style="61" customWidth="1"/>
    <col min="12" max="12" width="21.28515625" style="61" customWidth="1"/>
    <col min="13" max="13" width="25.5703125" style="61" customWidth="1"/>
    <col min="14" max="14" width="25.5703125" style="62" customWidth="1"/>
    <col min="15" max="16384" width="11.42578125" style="60"/>
  </cols>
  <sheetData>
    <row r="1" spans="1:14" ht="39.950000000000003" customHeight="1" x14ac:dyDescent="0.3">
      <c r="A1" s="616" t="s">
        <v>74</v>
      </c>
      <c r="B1" s="617"/>
      <c r="C1" s="422" t="s">
        <v>269</v>
      </c>
      <c r="D1" s="422"/>
      <c r="E1" s="422"/>
      <c r="F1" s="422"/>
      <c r="G1" s="422"/>
      <c r="H1" s="422"/>
      <c r="I1" s="422"/>
      <c r="J1" s="422"/>
      <c r="K1" s="422"/>
      <c r="L1" s="422"/>
      <c r="M1" s="422"/>
      <c r="N1" s="423"/>
    </row>
    <row r="2" spans="1:14" ht="39.950000000000003" customHeight="1" x14ac:dyDescent="0.3">
      <c r="A2" s="616" t="s">
        <v>75</v>
      </c>
      <c r="B2" s="617"/>
      <c r="C2" s="422" t="s">
        <v>540</v>
      </c>
      <c r="D2" s="422"/>
      <c r="E2" s="422"/>
      <c r="F2" s="422"/>
      <c r="G2" s="422"/>
      <c r="H2" s="422"/>
      <c r="I2" s="422"/>
      <c r="J2" s="422"/>
      <c r="K2" s="422"/>
      <c r="L2" s="422"/>
      <c r="M2" s="422"/>
      <c r="N2" s="423"/>
    </row>
    <row r="3" spans="1:14" ht="39.950000000000003" customHeight="1" x14ac:dyDescent="0.3">
      <c r="A3" s="616" t="s">
        <v>76</v>
      </c>
      <c r="B3" s="617"/>
      <c r="C3" s="422" t="s">
        <v>149</v>
      </c>
      <c r="D3" s="422"/>
      <c r="E3" s="422"/>
      <c r="F3" s="422"/>
      <c r="G3" s="422"/>
      <c r="H3" s="422"/>
      <c r="I3" s="422"/>
      <c r="J3" s="422"/>
      <c r="K3" s="422"/>
      <c r="L3" s="422"/>
      <c r="M3" s="422"/>
      <c r="N3" s="423"/>
    </row>
    <row r="4" spans="1:14" ht="148.5" customHeight="1" thickBot="1" x14ac:dyDescent="0.35">
      <c r="A4" s="606" t="s">
        <v>77</v>
      </c>
      <c r="B4" s="607"/>
      <c r="C4" s="563" t="s">
        <v>541</v>
      </c>
      <c r="D4" s="563"/>
      <c r="E4" s="563"/>
      <c r="F4" s="563"/>
      <c r="G4" s="563"/>
      <c r="H4" s="563"/>
      <c r="I4" s="563"/>
      <c r="J4" s="563"/>
      <c r="K4" s="563"/>
      <c r="L4" s="563"/>
      <c r="M4" s="563"/>
      <c r="N4" s="564"/>
    </row>
    <row r="5" spans="1:14" ht="30" customHeight="1" thickBot="1" x14ac:dyDescent="0.35">
      <c r="A5" s="608" t="s">
        <v>78</v>
      </c>
      <c r="B5" s="609"/>
      <c r="C5" s="610"/>
      <c r="D5" s="610"/>
      <c r="E5" s="610"/>
      <c r="F5" s="610"/>
      <c r="G5" s="610"/>
      <c r="H5" s="610"/>
      <c r="I5" s="610"/>
      <c r="J5" s="610"/>
      <c r="K5" s="610"/>
      <c r="L5" s="610"/>
      <c r="M5" s="610"/>
      <c r="N5" s="611"/>
    </row>
    <row r="6" spans="1:14" s="221" customFormat="1" ht="31.5" customHeight="1" thickBot="1" x14ac:dyDescent="0.35">
      <c r="A6" s="193" t="s">
        <v>16</v>
      </c>
      <c r="B6" s="194" t="s">
        <v>79</v>
      </c>
      <c r="C6" s="195" t="s">
        <v>80</v>
      </c>
      <c r="D6" s="195" t="s">
        <v>81</v>
      </c>
      <c r="E6" s="612" t="s">
        <v>82</v>
      </c>
      <c r="F6" s="613"/>
      <c r="G6" s="195" t="s">
        <v>83</v>
      </c>
      <c r="H6" s="195" t="s">
        <v>22</v>
      </c>
      <c r="I6" s="614" t="s">
        <v>84</v>
      </c>
      <c r="J6" s="615"/>
      <c r="K6" s="196" t="s">
        <v>85</v>
      </c>
      <c r="L6" s="195" t="s">
        <v>86</v>
      </c>
      <c r="M6" s="195" t="s">
        <v>87</v>
      </c>
      <c r="N6" s="197" t="s">
        <v>88</v>
      </c>
    </row>
    <row r="7" spans="1:14" ht="69.599999999999994" customHeight="1" x14ac:dyDescent="0.3">
      <c r="A7" s="198"/>
      <c r="B7" s="199"/>
      <c r="C7" s="200"/>
      <c r="D7" s="200"/>
      <c r="E7" s="604"/>
      <c r="F7" s="604"/>
      <c r="G7" s="200"/>
      <c r="H7" s="200"/>
      <c r="I7" s="605"/>
      <c r="J7" s="605"/>
      <c r="K7" s="200"/>
      <c r="L7" s="200"/>
      <c r="M7" s="200"/>
      <c r="N7" s="201"/>
    </row>
    <row r="8" spans="1:14" ht="253.5" customHeight="1" x14ac:dyDescent="0.3">
      <c r="A8" s="202">
        <v>1</v>
      </c>
      <c r="B8" s="203"/>
      <c r="C8" s="139" t="s">
        <v>150</v>
      </c>
      <c r="D8" s="139"/>
      <c r="E8" s="546" t="s">
        <v>151</v>
      </c>
      <c r="F8" s="546"/>
      <c r="G8" s="132" t="s">
        <v>31</v>
      </c>
      <c r="H8" s="139" t="s">
        <v>298</v>
      </c>
      <c r="I8" s="590" t="s">
        <v>152</v>
      </c>
      <c r="J8" s="590"/>
      <c r="K8" s="161"/>
      <c r="L8" s="139" t="s">
        <v>153</v>
      </c>
      <c r="M8" s="139" t="s">
        <v>154</v>
      </c>
      <c r="N8" s="204" t="s">
        <v>155</v>
      </c>
    </row>
    <row r="9" spans="1:14" ht="253.5" customHeight="1" x14ac:dyDescent="0.3">
      <c r="A9" s="205">
        <v>2</v>
      </c>
      <c r="B9" s="206"/>
      <c r="C9" s="139" t="s">
        <v>266</v>
      </c>
      <c r="D9" s="207"/>
      <c r="E9" s="546" t="s">
        <v>299</v>
      </c>
      <c r="F9" s="546"/>
      <c r="G9" s="132" t="s">
        <v>31</v>
      </c>
      <c r="H9" s="139" t="s">
        <v>292</v>
      </c>
      <c r="I9" s="590" t="s">
        <v>277</v>
      </c>
      <c r="J9" s="590"/>
      <c r="K9" s="208" t="s">
        <v>30</v>
      </c>
      <c r="L9" s="139" t="s">
        <v>281</v>
      </c>
      <c r="M9" s="139" t="s">
        <v>300</v>
      </c>
      <c r="N9" s="204" t="s">
        <v>155</v>
      </c>
    </row>
    <row r="10" spans="1:14" ht="294" customHeight="1" x14ac:dyDescent="0.3">
      <c r="A10" s="205">
        <v>3</v>
      </c>
      <c r="B10" s="206"/>
      <c r="C10" s="139" t="s">
        <v>267</v>
      </c>
      <c r="D10" s="139"/>
      <c r="E10" s="546" t="s">
        <v>307</v>
      </c>
      <c r="F10" s="546"/>
      <c r="G10" s="132" t="s">
        <v>31</v>
      </c>
      <c r="H10" s="139" t="s">
        <v>272</v>
      </c>
      <c r="I10" s="590" t="s">
        <v>278</v>
      </c>
      <c r="J10" s="590"/>
      <c r="K10" s="132" t="s">
        <v>30</v>
      </c>
      <c r="L10" s="139" t="s">
        <v>542</v>
      </c>
      <c r="M10" s="139" t="s">
        <v>156</v>
      </c>
      <c r="N10" s="139" t="s">
        <v>157</v>
      </c>
    </row>
    <row r="11" spans="1:14" ht="253.5" customHeight="1" x14ac:dyDescent="0.3">
      <c r="A11" s="205">
        <v>4</v>
      </c>
      <c r="B11" s="206"/>
      <c r="C11" s="139" t="s">
        <v>543</v>
      </c>
      <c r="D11" s="139" t="s">
        <v>158</v>
      </c>
      <c r="E11" s="546" t="s">
        <v>159</v>
      </c>
      <c r="F11" s="546"/>
      <c r="G11" s="132" t="s">
        <v>31</v>
      </c>
      <c r="H11" s="139" t="s">
        <v>273</v>
      </c>
      <c r="I11" s="590" t="s">
        <v>602</v>
      </c>
      <c r="J11" s="590"/>
      <c r="K11" s="161"/>
      <c r="L11" s="139" t="s">
        <v>161</v>
      </c>
      <c r="M11" s="139" t="s">
        <v>160</v>
      </c>
      <c r="N11" s="204" t="s">
        <v>157</v>
      </c>
    </row>
    <row r="12" spans="1:14" ht="253.5" customHeight="1" x14ac:dyDescent="0.3">
      <c r="A12" s="205">
        <v>5</v>
      </c>
      <c r="B12" s="206"/>
      <c r="C12" s="139" t="s">
        <v>543</v>
      </c>
      <c r="D12" s="139" t="s">
        <v>158</v>
      </c>
      <c r="E12" s="546" t="s">
        <v>161</v>
      </c>
      <c r="F12" s="546"/>
      <c r="G12" s="132" t="s">
        <v>31</v>
      </c>
      <c r="H12" s="139" t="s">
        <v>271</v>
      </c>
      <c r="I12" s="590" t="s">
        <v>279</v>
      </c>
      <c r="J12" s="590"/>
      <c r="K12" s="132" t="s">
        <v>30</v>
      </c>
      <c r="L12" s="139" t="s">
        <v>545</v>
      </c>
      <c r="M12" s="139" t="s">
        <v>162</v>
      </c>
      <c r="N12" s="204" t="s">
        <v>157</v>
      </c>
    </row>
    <row r="13" spans="1:14" ht="253.5" customHeight="1" x14ac:dyDescent="0.3">
      <c r="A13" s="202">
        <v>6</v>
      </c>
      <c r="B13" s="206"/>
      <c r="C13" s="139" t="s">
        <v>543</v>
      </c>
      <c r="D13" s="139"/>
      <c r="E13" s="546" t="s">
        <v>270</v>
      </c>
      <c r="F13" s="546"/>
      <c r="G13" s="132" t="s">
        <v>31</v>
      </c>
      <c r="H13" s="139" t="s">
        <v>275</v>
      </c>
      <c r="I13" s="590" t="s">
        <v>301</v>
      </c>
      <c r="J13" s="590"/>
      <c r="K13" s="161"/>
      <c r="L13" s="139" t="s">
        <v>546</v>
      </c>
      <c r="M13" s="139" t="s">
        <v>163</v>
      </c>
      <c r="N13" s="204" t="s">
        <v>157</v>
      </c>
    </row>
    <row r="14" spans="1:14" ht="288" customHeight="1" x14ac:dyDescent="0.3">
      <c r="A14" s="205">
        <v>7</v>
      </c>
      <c r="B14" s="206"/>
      <c r="C14" s="139" t="s">
        <v>268</v>
      </c>
      <c r="D14" s="139"/>
      <c r="E14" s="546" t="s">
        <v>164</v>
      </c>
      <c r="F14" s="546"/>
      <c r="G14" s="132" t="s">
        <v>34</v>
      </c>
      <c r="H14" s="139" t="s">
        <v>276</v>
      </c>
      <c r="I14" s="590" t="s">
        <v>280</v>
      </c>
      <c r="J14" s="590"/>
      <c r="K14" s="132" t="s">
        <v>30</v>
      </c>
      <c r="L14" s="139" t="s">
        <v>165</v>
      </c>
      <c r="M14" s="139" t="s">
        <v>95</v>
      </c>
      <c r="N14" s="204" t="s">
        <v>157</v>
      </c>
    </row>
    <row r="15" spans="1:14" ht="253.5" customHeight="1" x14ac:dyDescent="0.3">
      <c r="A15" s="209">
        <v>8</v>
      </c>
      <c r="B15" s="210"/>
      <c r="C15" s="139" t="s">
        <v>544</v>
      </c>
      <c r="D15" s="162"/>
      <c r="E15" s="591" t="s">
        <v>166</v>
      </c>
      <c r="F15" s="592"/>
      <c r="G15" s="187" t="s">
        <v>35</v>
      </c>
      <c r="H15" s="162" t="s">
        <v>274</v>
      </c>
      <c r="I15" s="436" t="s">
        <v>167</v>
      </c>
      <c r="J15" s="437"/>
      <c r="K15" s="184"/>
      <c r="L15" s="162" t="s">
        <v>168</v>
      </c>
      <c r="M15" s="162" t="s">
        <v>169</v>
      </c>
      <c r="N15" s="211"/>
    </row>
    <row r="16" spans="1:14" ht="76.5" customHeight="1" thickBot="1" x14ac:dyDescent="0.35">
      <c r="A16" s="212"/>
      <c r="B16" s="213"/>
      <c r="C16" s="214"/>
      <c r="D16" s="215"/>
      <c r="E16" s="593"/>
      <c r="F16" s="593"/>
      <c r="G16" s="216"/>
      <c r="H16" s="216"/>
      <c r="I16" s="594"/>
      <c r="J16" s="594"/>
      <c r="K16" s="216"/>
      <c r="L16" s="214"/>
      <c r="M16" s="214"/>
      <c r="N16" s="217"/>
    </row>
    <row r="17" spans="1:14" s="85" customFormat="1" ht="20.100000000000001" customHeight="1" x14ac:dyDescent="0.3">
      <c r="A17" s="576" t="s">
        <v>96</v>
      </c>
      <c r="B17" s="577"/>
      <c r="C17" s="577"/>
      <c r="D17" s="577"/>
      <c r="E17" s="577"/>
      <c r="F17" s="578"/>
      <c r="G17" s="579" t="s">
        <v>97</v>
      </c>
      <c r="H17" s="580"/>
      <c r="I17" s="580"/>
      <c r="J17" s="581"/>
      <c r="K17" s="585" t="s">
        <v>98</v>
      </c>
      <c r="L17" s="580"/>
      <c r="M17" s="580"/>
      <c r="N17" s="581"/>
    </row>
    <row r="18" spans="1:14" s="85" customFormat="1" ht="20.100000000000001" customHeight="1" thickBot="1" x14ac:dyDescent="0.35">
      <c r="A18" s="586" t="s">
        <v>99</v>
      </c>
      <c r="B18" s="587"/>
      <c r="C18" s="587"/>
      <c r="D18" s="587"/>
      <c r="E18" s="587"/>
      <c r="F18" s="588"/>
      <c r="G18" s="582"/>
      <c r="H18" s="583"/>
      <c r="I18" s="583"/>
      <c r="J18" s="584"/>
      <c r="K18" s="585"/>
      <c r="L18" s="580"/>
      <c r="M18" s="580"/>
      <c r="N18" s="581"/>
    </row>
    <row r="19" spans="1:14" ht="110.1" customHeight="1" x14ac:dyDescent="0.3">
      <c r="A19" s="596" t="s">
        <v>387</v>
      </c>
      <c r="B19" s="597"/>
      <c r="C19" s="597"/>
      <c r="D19" s="597"/>
      <c r="E19" s="597"/>
      <c r="F19" s="598"/>
      <c r="G19" s="599" t="s">
        <v>538</v>
      </c>
      <c r="H19" s="600"/>
      <c r="I19" s="600"/>
      <c r="J19" s="600"/>
      <c r="K19" s="601" t="s">
        <v>530</v>
      </c>
      <c r="L19" s="602"/>
      <c r="M19" s="602"/>
      <c r="N19" s="603"/>
    </row>
    <row r="20" spans="1:14" ht="20.100000000000001" customHeight="1" x14ac:dyDescent="0.3">
      <c r="A20" s="573" t="s">
        <v>100</v>
      </c>
      <c r="B20" s="573"/>
      <c r="C20" s="573"/>
      <c r="D20" s="573"/>
      <c r="E20" s="573"/>
      <c r="F20" s="573"/>
      <c r="G20" s="573"/>
      <c r="H20" s="573"/>
      <c r="I20" s="573"/>
      <c r="J20" s="573"/>
      <c r="K20" s="573"/>
      <c r="L20" s="573"/>
      <c r="M20" s="573"/>
      <c r="N20" s="573"/>
    </row>
    <row r="21" spans="1:14" ht="20.100000000000001" customHeight="1" x14ac:dyDescent="0.3">
      <c r="A21" s="222" t="s">
        <v>1</v>
      </c>
      <c r="B21" s="574" t="s">
        <v>0</v>
      </c>
      <c r="C21" s="574"/>
      <c r="D21" s="575" t="s">
        <v>18</v>
      </c>
      <c r="E21" s="575"/>
      <c r="F21" s="575"/>
      <c r="G21" s="575"/>
      <c r="H21" s="575"/>
      <c r="I21" s="575"/>
      <c r="J21" s="575"/>
      <c r="K21" s="575"/>
      <c r="L21" s="575"/>
      <c r="M21" s="575"/>
      <c r="N21" s="575"/>
    </row>
    <row r="22" spans="1:14" ht="20.100000000000001" customHeight="1" x14ac:dyDescent="0.3">
      <c r="A22" s="218">
        <v>44722</v>
      </c>
      <c r="B22" s="595">
        <v>1</v>
      </c>
      <c r="C22" s="595"/>
      <c r="D22" s="570" t="s">
        <v>101</v>
      </c>
      <c r="E22" s="570"/>
      <c r="F22" s="570"/>
      <c r="G22" s="570"/>
      <c r="H22" s="570"/>
      <c r="I22" s="570"/>
      <c r="J22" s="570"/>
      <c r="K22" s="570"/>
      <c r="L22" s="570"/>
      <c r="M22" s="570"/>
      <c r="N22" s="570"/>
    </row>
    <row r="23" spans="1:14" ht="20.100000000000001" customHeight="1" x14ac:dyDescent="0.3">
      <c r="A23" s="218">
        <v>45260</v>
      </c>
      <c r="B23" s="595">
        <v>2</v>
      </c>
      <c r="C23" s="595"/>
      <c r="D23" s="570" t="s">
        <v>318</v>
      </c>
      <c r="E23" s="570"/>
      <c r="F23" s="570"/>
      <c r="G23" s="570"/>
      <c r="H23" s="570"/>
      <c r="I23" s="570"/>
      <c r="J23" s="570"/>
      <c r="K23" s="570"/>
      <c r="L23" s="570"/>
      <c r="M23" s="570"/>
      <c r="N23" s="570"/>
    </row>
    <row r="24" spans="1:14" ht="20.100000000000001" customHeight="1" x14ac:dyDescent="0.3">
      <c r="A24" s="218">
        <v>45656</v>
      </c>
      <c r="B24" s="595">
        <v>3</v>
      </c>
      <c r="C24" s="595"/>
      <c r="D24" s="570" t="s">
        <v>539</v>
      </c>
      <c r="E24" s="570"/>
      <c r="F24" s="570"/>
      <c r="G24" s="570"/>
      <c r="H24" s="570"/>
      <c r="I24" s="570"/>
      <c r="J24" s="570"/>
      <c r="K24" s="570"/>
      <c r="L24" s="570"/>
      <c r="M24" s="570"/>
      <c r="N24" s="570"/>
    </row>
    <row r="25" spans="1:14" s="78" customFormat="1" ht="20.100000000000001" customHeight="1" x14ac:dyDescent="0.2">
      <c r="A25" s="571" t="s">
        <v>1</v>
      </c>
      <c r="B25" s="572"/>
      <c r="C25" s="589"/>
      <c r="D25" s="534" t="s">
        <v>17</v>
      </c>
      <c r="E25" s="534"/>
      <c r="F25" s="534"/>
      <c r="G25" s="534"/>
      <c r="H25" s="534" t="s">
        <v>104</v>
      </c>
      <c r="I25" s="534"/>
      <c r="J25" s="534"/>
      <c r="K25" s="571" t="s">
        <v>105</v>
      </c>
      <c r="L25" s="572"/>
      <c r="M25" s="572"/>
      <c r="N25" s="572"/>
    </row>
    <row r="26" spans="1:14" s="78" customFormat="1" ht="72" customHeight="1" x14ac:dyDescent="0.2">
      <c r="A26" s="219" t="s">
        <v>61</v>
      </c>
      <c r="B26" s="220"/>
      <c r="C26" s="150">
        <v>45657</v>
      </c>
      <c r="D26" s="508" t="s">
        <v>532</v>
      </c>
      <c r="E26" s="508"/>
      <c r="F26" s="508"/>
      <c r="G26" s="508"/>
      <c r="H26" s="508" t="s">
        <v>535</v>
      </c>
      <c r="I26" s="508"/>
      <c r="J26" s="508"/>
      <c r="K26" s="521"/>
      <c r="L26" s="521"/>
      <c r="M26" s="521"/>
      <c r="N26" s="521"/>
    </row>
    <row r="27" spans="1:14" s="78" customFormat="1" ht="72" customHeight="1" x14ac:dyDescent="0.2">
      <c r="A27" s="509" t="s">
        <v>62</v>
      </c>
      <c r="B27" s="510"/>
      <c r="C27" s="150">
        <v>45657</v>
      </c>
      <c r="D27" s="511" t="s">
        <v>533</v>
      </c>
      <c r="E27" s="512"/>
      <c r="F27" s="512"/>
      <c r="G27" s="512"/>
      <c r="H27" s="511" t="s">
        <v>536</v>
      </c>
      <c r="I27" s="512"/>
      <c r="J27" s="512"/>
      <c r="K27" s="521"/>
      <c r="L27" s="521"/>
      <c r="M27" s="521"/>
      <c r="N27" s="521"/>
    </row>
    <row r="28" spans="1:14" s="78" customFormat="1" ht="50.1" customHeight="1" x14ac:dyDescent="0.2">
      <c r="A28" s="509" t="s">
        <v>63</v>
      </c>
      <c r="B28" s="510"/>
      <c r="C28" s="150">
        <v>45656</v>
      </c>
      <c r="D28" s="525" t="s">
        <v>534</v>
      </c>
      <c r="E28" s="526"/>
      <c r="F28" s="526"/>
      <c r="G28" s="526"/>
      <c r="H28" s="525" t="s">
        <v>330</v>
      </c>
      <c r="I28" s="526"/>
      <c r="J28" s="526"/>
      <c r="K28" s="521"/>
      <c r="L28" s="521"/>
      <c r="M28" s="521"/>
      <c r="N28" s="521"/>
    </row>
  </sheetData>
  <sheetProtection algorithmName="SHA-512" hashValue="YkGHPg3EsAfUoUtFvwnoTqR26gWG0hiFexWBaho1Vp1g/Aj7B9jsIuzQvkmQ+lLH2wLyZI7I+MbyUQjYo2VKaA==" saltValue="pSrRHp4otoGOzLax+nBnHg==" spinCount="100000" sheet="1" objects="1" scenarios="1"/>
  <mergeCells count="62">
    <mergeCell ref="A1:B1"/>
    <mergeCell ref="C1:N1"/>
    <mergeCell ref="A2:B2"/>
    <mergeCell ref="C2:N2"/>
    <mergeCell ref="A3:B3"/>
    <mergeCell ref="C3:N3"/>
    <mergeCell ref="E7:F7"/>
    <mergeCell ref="I7:J7"/>
    <mergeCell ref="E8:F8"/>
    <mergeCell ref="I8:J8"/>
    <mergeCell ref="A4:B4"/>
    <mergeCell ref="C4:N4"/>
    <mergeCell ref="A5:N5"/>
    <mergeCell ref="E6:F6"/>
    <mergeCell ref="I6:J6"/>
    <mergeCell ref="A28:B28"/>
    <mergeCell ref="D28:G28"/>
    <mergeCell ref="D26:G26"/>
    <mergeCell ref="D22:N22"/>
    <mergeCell ref="E15:F15"/>
    <mergeCell ref="I15:J15"/>
    <mergeCell ref="E16:F16"/>
    <mergeCell ref="I16:J16"/>
    <mergeCell ref="B22:C22"/>
    <mergeCell ref="B24:C24"/>
    <mergeCell ref="B23:C23"/>
    <mergeCell ref="D23:N23"/>
    <mergeCell ref="D27:G27"/>
    <mergeCell ref="A19:F19"/>
    <mergeCell ref="G19:J19"/>
    <mergeCell ref="K19:N19"/>
    <mergeCell ref="I13:J13"/>
    <mergeCell ref="E14:F14"/>
    <mergeCell ref="I14:J14"/>
    <mergeCell ref="I9:J9"/>
    <mergeCell ref="E10:F10"/>
    <mergeCell ref="I10:J10"/>
    <mergeCell ref="I11:J11"/>
    <mergeCell ref="E9:F9"/>
    <mergeCell ref="E12:F12"/>
    <mergeCell ref="I12:J12"/>
    <mergeCell ref="E11:F11"/>
    <mergeCell ref="E13:F13"/>
    <mergeCell ref="A27:B27"/>
    <mergeCell ref="H27:J27"/>
    <mergeCell ref="D25:G25"/>
    <mergeCell ref="H25:J25"/>
    <mergeCell ref="A25:C25"/>
    <mergeCell ref="A20:N20"/>
    <mergeCell ref="B21:C21"/>
    <mergeCell ref="D21:N21"/>
    <mergeCell ref="A17:F17"/>
    <mergeCell ref="G17:J18"/>
    <mergeCell ref="K17:N18"/>
    <mergeCell ref="A18:F18"/>
    <mergeCell ref="H28:J28"/>
    <mergeCell ref="K26:N26"/>
    <mergeCell ref="K27:N27"/>
    <mergeCell ref="K28:N28"/>
    <mergeCell ref="D24:N24"/>
    <mergeCell ref="H26:J26"/>
    <mergeCell ref="K25:N25"/>
  </mergeCells>
  <pageMargins left="0.14000000000000001" right="6.2126736111111107" top="0.48697916666666669" bottom="0.51354166666666667" header="0.3" footer="0.3"/>
  <pageSetup paperSize="9" scale="17" orientation="landscape" r:id="rId1"/>
  <headerFooter>
    <oddHeader xml:space="preserve">&amp;L&amp;G&amp;C&amp;"Verdana,Negrita"&amp;K000000
Proceso de Gestión de Contratación
Procedimiento para la generación y perfeccionamiento de las Órdenes de Compra </oddHeader>
    <oddFooter>&amp;LAgencia Nacional de Contratación Pública
Colombia Compra Eficiente
Dirección: Carrera 7 # 26-20- Bogotá, Colombia
Atención al ciudadano:(+57) 601 7956600&amp;RCódigo: CCE-GCO-PR-04 V 03 Fecha: 30-12-2024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928FE-BE09-4DBA-8D4D-04895E9FB94C}">
  <sheetPr>
    <tabColor theme="0"/>
  </sheetPr>
  <dimension ref="A1:R41"/>
  <sheetViews>
    <sheetView showGridLines="0" view="pageLayout" zoomScale="64" zoomScaleNormal="50" zoomScaleSheetLayoutView="90" zoomScalePageLayoutView="64" workbookViewId="0">
      <selection activeCell="C4" sqref="C4:R4"/>
    </sheetView>
  </sheetViews>
  <sheetFormatPr baseColWidth="10" defaultColWidth="11.42578125" defaultRowHeight="15" x14ac:dyDescent="0.2"/>
  <cols>
    <col min="1" max="1" width="20" style="118" customWidth="1"/>
    <col min="2" max="2" width="22.85546875" style="118" customWidth="1"/>
    <col min="3" max="3" width="16.85546875" style="118" customWidth="1"/>
    <col min="4" max="4" width="13.140625" style="118" customWidth="1"/>
    <col min="5" max="5" width="16.85546875" style="118" customWidth="1"/>
    <col min="6" max="6" width="37.28515625" style="118" customWidth="1"/>
    <col min="7" max="7" width="26.5703125" style="118" customWidth="1"/>
    <col min="8" max="8" width="15.7109375" style="118" customWidth="1"/>
    <col min="9" max="9" width="13.5703125" style="118" customWidth="1"/>
    <col min="10" max="10" width="18.7109375" style="118" customWidth="1"/>
    <col min="11" max="11" width="43.85546875" style="119" bestFit="1" customWidth="1"/>
    <col min="12" max="12" width="106.85546875" style="119" customWidth="1"/>
    <col min="13" max="13" width="16.140625" style="118" customWidth="1"/>
    <col min="14" max="14" width="31.42578125" style="119" bestFit="1" customWidth="1"/>
    <col min="15" max="15" width="26" style="118" customWidth="1"/>
    <col min="16" max="16" width="27.140625" style="118" customWidth="1"/>
    <col min="17" max="17" width="3.42578125" style="118" hidden="1" customWidth="1"/>
    <col min="18" max="18" width="7" style="118" hidden="1" customWidth="1"/>
    <col min="19" max="16384" width="11.42578125" style="75"/>
  </cols>
  <sheetData>
    <row r="1" spans="1:18" ht="30.95" customHeight="1" x14ac:dyDescent="0.2">
      <c r="A1" s="633" t="s">
        <v>74</v>
      </c>
      <c r="B1" s="633"/>
      <c r="C1" s="634" t="s">
        <v>436</v>
      </c>
      <c r="D1" s="634"/>
      <c r="E1" s="634"/>
      <c r="F1" s="634"/>
      <c r="G1" s="634"/>
      <c r="H1" s="634"/>
      <c r="I1" s="634"/>
      <c r="J1" s="634"/>
      <c r="K1" s="634"/>
      <c r="L1" s="634"/>
      <c r="M1" s="634"/>
      <c r="N1" s="634"/>
      <c r="O1" s="634"/>
      <c r="P1" s="634"/>
      <c r="Q1" s="634"/>
      <c r="R1" s="634"/>
    </row>
    <row r="2" spans="1:18" ht="34.5" customHeight="1" x14ac:dyDescent="0.2">
      <c r="A2" s="633" t="s">
        <v>75</v>
      </c>
      <c r="B2" s="633"/>
      <c r="C2" s="634" t="s">
        <v>568</v>
      </c>
      <c r="D2" s="634"/>
      <c r="E2" s="634"/>
      <c r="F2" s="634"/>
      <c r="G2" s="634"/>
      <c r="H2" s="634"/>
      <c r="I2" s="634"/>
      <c r="J2" s="634"/>
      <c r="K2" s="634"/>
      <c r="L2" s="634"/>
      <c r="M2" s="634"/>
      <c r="N2" s="634"/>
      <c r="O2" s="634"/>
      <c r="P2" s="634"/>
      <c r="Q2" s="634"/>
      <c r="R2" s="634"/>
    </row>
    <row r="3" spans="1:18" ht="36" customHeight="1" x14ac:dyDescent="0.2">
      <c r="A3" s="633" t="s">
        <v>76</v>
      </c>
      <c r="B3" s="633"/>
      <c r="C3" s="634" t="s">
        <v>437</v>
      </c>
      <c r="D3" s="634"/>
      <c r="E3" s="634"/>
      <c r="F3" s="634"/>
      <c r="G3" s="634"/>
      <c r="H3" s="634"/>
      <c r="I3" s="634"/>
      <c r="J3" s="634"/>
      <c r="K3" s="634"/>
      <c r="L3" s="634"/>
      <c r="M3" s="634"/>
      <c r="N3" s="634"/>
      <c r="O3" s="634"/>
      <c r="P3" s="634"/>
      <c r="Q3" s="634"/>
      <c r="R3" s="634"/>
    </row>
    <row r="4" spans="1:18" ht="131.25" customHeight="1" x14ac:dyDescent="0.2">
      <c r="A4" s="635" t="s">
        <v>77</v>
      </c>
      <c r="B4" s="635"/>
      <c r="C4" s="634" t="s">
        <v>569</v>
      </c>
      <c r="D4" s="634"/>
      <c r="E4" s="634"/>
      <c r="F4" s="634"/>
      <c r="G4" s="634"/>
      <c r="H4" s="634"/>
      <c r="I4" s="634"/>
      <c r="J4" s="634"/>
      <c r="K4" s="634"/>
      <c r="L4" s="634"/>
      <c r="M4" s="634"/>
      <c r="N4" s="634"/>
      <c r="O4" s="634"/>
      <c r="P4" s="634"/>
      <c r="Q4" s="634"/>
      <c r="R4" s="634"/>
    </row>
    <row r="5" spans="1:18" ht="19.5" customHeight="1" x14ac:dyDescent="0.2">
      <c r="A5" s="636" t="s">
        <v>605</v>
      </c>
      <c r="B5" s="637"/>
      <c r="C5" s="637"/>
      <c r="D5" s="637"/>
      <c r="E5" s="637"/>
      <c r="F5" s="637"/>
      <c r="G5" s="637"/>
      <c r="H5" s="637"/>
      <c r="I5" s="637"/>
      <c r="J5" s="637"/>
      <c r="K5" s="637"/>
      <c r="L5" s="637"/>
      <c r="M5" s="637"/>
      <c r="N5" s="637"/>
      <c r="O5" s="637"/>
      <c r="P5" s="638"/>
      <c r="Q5" s="223"/>
      <c r="R5" s="223"/>
    </row>
    <row r="6" spans="1:18" s="76" customFormat="1" ht="33" customHeight="1" x14ac:dyDescent="0.2">
      <c r="A6" s="224" t="s">
        <v>16</v>
      </c>
      <c r="B6" s="639" t="s">
        <v>438</v>
      </c>
      <c r="C6" s="639"/>
      <c r="D6" s="639"/>
      <c r="E6" s="639"/>
      <c r="F6" s="225" t="s">
        <v>80</v>
      </c>
      <c r="G6" s="225" t="s">
        <v>81</v>
      </c>
      <c r="H6" s="639" t="s">
        <v>82</v>
      </c>
      <c r="I6" s="639"/>
      <c r="J6" s="225" t="s">
        <v>83</v>
      </c>
      <c r="K6" s="226" t="s">
        <v>22</v>
      </c>
      <c r="L6" s="227" t="s">
        <v>439</v>
      </c>
      <c r="M6" s="225" t="s">
        <v>85</v>
      </c>
      <c r="N6" s="226" t="s">
        <v>86</v>
      </c>
      <c r="O6" s="225" t="s">
        <v>87</v>
      </c>
      <c r="P6" s="225" t="s">
        <v>88</v>
      </c>
      <c r="Q6" s="228"/>
      <c r="R6" s="228"/>
    </row>
    <row r="7" spans="1:18" ht="51.75" customHeight="1" x14ac:dyDescent="0.2">
      <c r="A7" s="229"/>
      <c r="B7" s="629"/>
      <c r="C7" s="630"/>
      <c r="D7" s="630"/>
      <c r="E7" s="631"/>
      <c r="F7" s="230"/>
      <c r="G7" s="230"/>
      <c r="H7" s="629"/>
      <c r="I7" s="631"/>
      <c r="J7" s="230"/>
      <c r="K7" s="231"/>
      <c r="L7" s="232"/>
      <c r="M7" s="230"/>
      <c r="N7" s="231"/>
      <c r="O7" s="230"/>
      <c r="P7" s="230"/>
      <c r="Q7" s="233"/>
      <c r="R7" s="233"/>
    </row>
    <row r="8" spans="1:18" ht="153.75" customHeight="1" x14ac:dyDescent="0.2">
      <c r="A8" s="229">
        <v>1</v>
      </c>
      <c r="B8" s="627"/>
      <c r="C8" s="627"/>
      <c r="D8" s="627"/>
      <c r="E8" s="627"/>
      <c r="F8" s="234"/>
      <c r="G8" s="234" t="s">
        <v>440</v>
      </c>
      <c r="H8" s="628" t="s">
        <v>559</v>
      </c>
      <c r="I8" s="628"/>
      <c r="J8" s="234" t="s">
        <v>31</v>
      </c>
      <c r="K8" s="235" t="s">
        <v>560</v>
      </c>
      <c r="L8" s="235" t="s">
        <v>570</v>
      </c>
      <c r="M8" s="230"/>
      <c r="N8" s="235" t="s">
        <v>441</v>
      </c>
      <c r="O8" s="234" t="s">
        <v>442</v>
      </c>
      <c r="P8" s="233"/>
      <c r="Q8" s="233"/>
      <c r="R8" s="233"/>
    </row>
    <row r="9" spans="1:18" ht="169.5" customHeight="1" x14ac:dyDescent="0.2">
      <c r="A9" s="229">
        <v>2</v>
      </c>
      <c r="B9" s="629"/>
      <c r="C9" s="630"/>
      <c r="D9" s="630"/>
      <c r="E9" s="631"/>
      <c r="F9" s="234" t="s">
        <v>401</v>
      </c>
      <c r="G9" s="230"/>
      <c r="H9" s="628" t="s">
        <v>441</v>
      </c>
      <c r="I9" s="628"/>
      <c r="J9" s="234" t="s">
        <v>31</v>
      </c>
      <c r="K9" s="235" t="s">
        <v>443</v>
      </c>
      <c r="L9" s="235" t="s">
        <v>586</v>
      </c>
      <c r="M9" s="230"/>
      <c r="N9" s="234" t="s">
        <v>587</v>
      </c>
      <c r="O9" s="234" t="s">
        <v>444</v>
      </c>
      <c r="P9" s="233"/>
      <c r="Q9" s="233"/>
      <c r="R9" s="233"/>
    </row>
    <row r="10" spans="1:18" ht="184.5" customHeight="1" x14ac:dyDescent="0.2">
      <c r="A10" s="229">
        <v>3</v>
      </c>
      <c r="B10" s="629"/>
      <c r="C10" s="630"/>
      <c r="D10" s="630"/>
      <c r="E10" s="631"/>
      <c r="F10" s="234" t="s">
        <v>445</v>
      </c>
      <c r="G10" s="230"/>
      <c r="H10" s="628" t="s">
        <v>584</v>
      </c>
      <c r="I10" s="628"/>
      <c r="J10" s="234" t="s">
        <v>31</v>
      </c>
      <c r="K10" s="235" t="s">
        <v>446</v>
      </c>
      <c r="L10" s="235" t="s">
        <v>585</v>
      </c>
      <c r="M10" s="234"/>
      <c r="N10" s="235" t="s">
        <v>561</v>
      </c>
      <c r="O10" s="234" t="s">
        <v>562</v>
      </c>
      <c r="P10" s="233"/>
      <c r="Q10" s="233"/>
      <c r="R10" s="233"/>
    </row>
    <row r="11" spans="1:18" ht="114.75" customHeight="1" x14ac:dyDescent="0.2">
      <c r="A11" s="229">
        <v>4</v>
      </c>
      <c r="B11" s="627"/>
      <c r="C11" s="627"/>
      <c r="D11" s="627"/>
      <c r="E11" s="627"/>
      <c r="F11" s="234" t="s">
        <v>445</v>
      </c>
      <c r="G11" s="230"/>
      <c r="H11" s="628" t="s">
        <v>447</v>
      </c>
      <c r="I11" s="628"/>
      <c r="J11" s="234" t="s">
        <v>31</v>
      </c>
      <c r="K11" s="235" t="s">
        <v>448</v>
      </c>
      <c r="L11" s="235" t="s">
        <v>563</v>
      </c>
      <c r="M11" s="234"/>
      <c r="N11" s="235" t="s">
        <v>449</v>
      </c>
      <c r="O11" s="234" t="s">
        <v>450</v>
      </c>
      <c r="P11" s="233"/>
      <c r="Q11" s="233"/>
      <c r="R11" s="233"/>
    </row>
    <row r="12" spans="1:18" ht="357.75" customHeight="1" x14ac:dyDescent="0.2">
      <c r="A12" s="229">
        <v>5</v>
      </c>
      <c r="B12" s="627"/>
      <c r="C12" s="627"/>
      <c r="D12" s="627"/>
      <c r="E12" s="627"/>
      <c r="F12" s="234" t="s">
        <v>448</v>
      </c>
      <c r="G12" s="230"/>
      <c r="H12" s="628" t="s">
        <v>449</v>
      </c>
      <c r="I12" s="628"/>
      <c r="J12" s="234" t="s">
        <v>31</v>
      </c>
      <c r="K12" s="235" t="s">
        <v>450</v>
      </c>
      <c r="L12" s="235" t="s">
        <v>603</v>
      </c>
      <c r="M12" s="234" t="s">
        <v>30</v>
      </c>
      <c r="N12" s="235" t="s">
        <v>451</v>
      </c>
      <c r="O12" s="234" t="s">
        <v>448</v>
      </c>
      <c r="P12" s="233"/>
      <c r="Q12" s="233"/>
      <c r="R12" s="233"/>
    </row>
    <row r="13" spans="1:18" ht="142.5" customHeight="1" x14ac:dyDescent="0.2">
      <c r="A13" s="229">
        <v>6</v>
      </c>
      <c r="B13" s="627"/>
      <c r="C13" s="627"/>
      <c r="D13" s="627"/>
      <c r="E13" s="627"/>
      <c r="F13" s="234" t="s">
        <v>450</v>
      </c>
      <c r="G13" s="230"/>
      <c r="H13" s="628" t="s">
        <v>452</v>
      </c>
      <c r="I13" s="628"/>
      <c r="J13" s="234" t="s">
        <v>31</v>
      </c>
      <c r="K13" s="235" t="s">
        <v>453</v>
      </c>
      <c r="L13" s="235" t="s">
        <v>564</v>
      </c>
      <c r="M13" s="230"/>
      <c r="N13" s="235" t="s">
        <v>604</v>
      </c>
      <c r="O13" s="234" t="s">
        <v>454</v>
      </c>
      <c r="P13" s="233"/>
      <c r="Q13" s="233"/>
      <c r="R13" s="233"/>
    </row>
    <row r="14" spans="1:18" s="76" customFormat="1" ht="158.25" customHeight="1" x14ac:dyDescent="0.2">
      <c r="A14" s="236">
        <v>7</v>
      </c>
      <c r="B14" s="632"/>
      <c r="C14" s="632"/>
      <c r="D14" s="632"/>
      <c r="E14" s="632"/>
      <c r="F14" s="238" t="s">
        <v>448</v>
      </c>
      <c r="G14" s="237"/>
      <c r="H14" s="640" t="s">
        <v>455</v>
      </c>
      <c r="I14" s="640"/>
      <c r="J14" s="238" t="s">
        <v>34</v>
      </c>
      <c r="K14" s="239" t="s">
        <v>456</v>
      </c>
      <c r="L14" s="239" t="s">
        <v>457</v>
      </c>
      <c r="M14" s="238" t="s">
        <v>30</v>
      </c>
      <c r="N14" s="239" t="s">
        <v>458</v>
      </c>
      <c r="O14" s="238" t="s">
        <v>448</v>
      </c>
      <c r="P14" s="240"/>
      <c r="Q14" s="240"/>
      <c r="R14" s="240"/>
    </row>
    <row r="15" spans="1:18" ht="189" customHeight="1" x14ac:dyDescent="0.2">
      <c r="A15" s="229">
        <v>8</v>
      </c>
      <c r="B15" s="627"/>
      <c r="C15" s="627"/>
      <c r="D15" s="627"/>
      <c r="E15" s="627"/>
      <c r="F15" s="234" t="s">
        <v>448</v>
      </c>
      <c r="G15" s="230"/>
      <c r="H15" s="628" t="s">
        <v>490</v>
      </c>
      <c r="I15" s="628"/>
      <c r="J15" s="234" t="s">
        <v>31</v>
      </c>
      <c r="K15" s="235" t="s">
        <v>459</v>
      </c>
      <c r="L15" s="235" t="s">
        <v>588</v>
      </c>
      <c r="M15" s="230"/>
      <c r="N15" s="235" t="s">
        <v>460</v>
      </c>
      <c r="O15" s="234" t="s">
        <v>461</v>
      </c>
      <c r="P15" s="234" t="s">
        <v>462</v>
      </c>
      <c r="Q15" s="233"/>
      <c r="R15" s="233"/>
    </row>
    <row r="16" spans="1:18" ht="228.75" customHeight="1" x14ac:dyDescent="0.2">
      <c r="A16" s="229">
        <v>9</v>
      </c>
      <c r="B16" s="627"/>
      <c r="C16" s="627"/>
      <c r="D16" s="627"/>
      <c r="E16" s="627"/>
      <c r="F16" s="234" t="s">
        <v>445</v>
      </c>
      <c r="G16" s="230"/>
      <c r="H16" s="628" t="s">
        <v>463</v>
      </c>
      <c r="I16" s="628"/>
      <c r="J16" s="234" t="s">
        <v>31</v>
      </c>
      <c r="K16" s="235" t="s">
        <v>464</v>
      </c>
      <c r="L16" s="235" t="s">
        <v>571</v>
      </c>
      <c r="M16" s="230"/>
      <c r="N16" s="235" t="s">
        <v>465</v>
      </c>
      <c r="O16" s="234" t="s">
        <v>466</v>
      </c>
      <c r="P16" s="233"/>
      <c r="Q16" s="233"/>
      <c r="R16" s="233"/>
    </row>
    <row r="17" spans="1:18" ht="281.25" customHeight="1" x14ac:dyDescent="0.2">
      <c r="A17" s="229">
        <v>10</v>
      </c>
      <c r="B17" s="627"/>
      <c r="C17" s="627"/>
      <c r="D17" s="627"/>
      <c r="E17" s="627"/>
      <c r="F17" s="234" t="s">
        <v>448</v>
      </c>
      <c r="G17" s="230"/>
      <c r="H17" s="628" t="s">
        <v>467</v>
      </c>
      <c r="I17" s="628"/>
      <c r="J17" s="234" t="s">
        <v>31</v>
      </c>
      <c r="K17" s="235" t="s">
        <v>464</v>
      </c>
      <c r="L17" s="235" t="s">
        <v>572</v>
      </c>
      <c r="M17" s="234" t="s">
        <v>30</v>
      </c>
      <c r="N17" s="235" t="s">
        <v>468</v>
      </c>
      <c r="O17" s="234" t="s">
        <v>469</v>
      </c>
      <c r="P17" s="233"/>
      <c r="Q17" s="233"/>
      <c r="R17" s="233"/>
    </row>
    <row r="18" spans="1:18" ht="276" customHeight="1" x14ac:dyDescent="0.2">
      <c r="A18" s="229">
        <v>11</v>
      </c>
      <c r="B18" s="629"/>
      <c r="C18" s="630"/>
      <c r="D18" s="630"/>
      <c r="E18" s="631"/>
      <c r="F18" s="234" t="s">
        <v>445</v>
      </c>
      <c r="G18" s="230"/>
      <c r="H18" s="628" t="s">
        <v>589</v>
      </c>
      <c r="I18" s="628"/>
      <c r="J18" s="234" t="s">
        <v>31</v>
      </c>
      <c r="K18" s="235" t="s">
        <v>470</v>
      </c>
      <c r="L18" s="235" t="s">
        <v>590</v>
      </c>
      <c r="M18" s="234" t="s">
        <v>30</v>
      </c>
      <c r="N18" s="235" t="s">
        <v>591</v>
      </c>
      <c r="O18" s="234" t="s">
        <v>448</v>
      </c>
      <c r="P18" s="233"/>
      <c r="Q18" s="233"/>
      <c r="R18" s="233"/>
    </row>
    <row r="19" spans="1:18" ht="233.25" customHeight="1" x14ac:dyDescent="0.2">
      <c r="A19" s="229">
        <v>12</v>
      </c>
      <c r="B19" s="627"/>
      <c r="C19" s="627"/>
      <c r="D19" s="627"/>
      <c r="E19" s="627"/>
      <c r="F19" s="234" t="s">
        <v>445</v>
      </c>
      <c r="G19" s="230"/>
      <c r="H19" s="628" t="s">
        <v>592</v>
      </c>
      <c r="I19" s="628"/>
      <c r="J19" s="234" t="s">
        <v>31</v>
      </c>
      <c r="K19" s="235" t="s">
        <v>448</v>
      </c>
      <c r="L19" s="235" t="s">
        <v>573</v>
      </c>
      <c r="M19" s="230"/>
      <c r="N19" s="235" t="s">
        <v>471</v>
      </c>
      <c r="O19" s="234" t="s">
        <v>472</v>
      </c>
      <c r="P19" s="233"/>
      <c r="Q19" s="233"/>
      <c r="R19" s="233"/>
    </row>
    <row r="20" spans="1:18" ht="123.75" customHeight="1" x14ac:dyDescent="0.2">
      <c r="A20" s="229">
        <v>13</v>
      </c>
      <c r="B20" s="627"/>
      <c r="C20" s="627"/>
      <c r="D20" s="627"/>
      <c r="E20" s="627"/>
      <c r="F20" s="234" t="s">
        <v>473</v>
      </c>
      <c r="G20" s="230"/>
      <c r="H20" s="628" t="s">
        <v>474</v>
      </c>
      <c r="I20" s="628"/>
      <c r="J20" s="234" t="s">
        <v>31</v>
      </c>
      <c r="K20" s="235" t="s">
        <v>448</v>
      </c>
      <c r="L20" s="235" t="s">
        <v>565</v>
      </c>
      <c r="M20" s="230"/>
      <c r="N20" s="235" t="s">
        <v>475</v>
      </c>
      <c r="O20" s="234" t="s">
        <v>442</v>
      </c>
      <c r="P20" s="233"/>
      <c r="Q20" s="233"/>
      <c r="R20" s="233"/>
    </row>
    <row r="21" spans="1:18" ht="98.25" customHeight="1" x14ac:dyDescent="0.2">
      <c r="A21" s="229">
        <v>14</v>
      </c>
      <c r="B21" s="627"/>
      <c r="C21" s="627"/>
      <c r="D21" s="627"/>
      <c r="E21" s="627"/>
      <c r="F21" s="234" t="s">
        <v>448</v>
      </c>
      <c r="G21" s="230"/>
      <c r="H21" s="628" t="s">
        <v>476</v>
      </c>
      <c r="I21" s="628"/>
      <c r="J21" s="234" t="s">
        <v>34</v>
      </c>
      <c r="K21" s="235" t="s">
        <v>442</v>
      </c>
      <c r="L21" s="235" t="s">
        <v>566</v>
      </c>
      <c r="M21" s="234" t="s">
        <v>30</v>
      </c>
      <c r="N21" s="235" t="s">
        <v>477</v>
      </c>
      <c r="O21" s="234" t="s">
        <v>448</v>
      </c>
      <c r="P21" s="233"/>
      <c r="Q21" s="233"/>
      <c r="R21" s="233"/>
    </row>
    <row r="22" spans="1:18" ht="222.75" customHeight="1" x14ac:dyDescent="0.2">
      <c r="A22" s="229">
        <v>15</v>
      </c>
      <c r="B22" s="627"/>
      <c r="C22" s="627"/>
      <c r="D22" s="627"/>
      <c r="E22" s="627"/>
      <c r="F22" s="234" t="s">
        <v>442</v>
      </c>
      <c r="G22" s="230"/>
      <c r="H22" s="628" t="s">
        <v>478</v>
      </c>
      <c r="I22" s="628"/>
      <c r="J22" s="234" t="s">
        <v>31</v>
      </c>
      <c r="K22" s="235" t="s">
        <v>448</v>
      </c>
      <c r="L22" s="235" t="s">
        <v>479</v>
      </c>
      <c r="M22" s="230"/>
      <c r="N22" s="235" t="s">
        <v>480</v>
      </c>
      <c r="O22" s="234" t="s">
        <v>481</v>
      </c>
      <c r="P22" s="234" t="s">
        <v>462</v>
      </c>
      <c r="Q22" s="233"/>
      <c r="R22" s="233"/>
    </row>
    <row r="23" spans="1:18" ht="126" customHeight="1" x14ac:dyDescent="0.2">
      <c r="A23" s="229">
        <v>16</v>
      </c>
      <c r="B23" s="627"/>
      <c r="C23" s="627"/>
      <c r="D23" s="627"/>
      <c r="E23" s="627"/>
      <c r="F23" s="234" t="s">
        <v>482</v>
      </c>
      <c r="G23" s="230"/>
      <c r="H23" s="628" t="s">
        <v>483</v>
      </c>
      <c r="I23" s="628"/>
      <c r="J23" s="234" t="s">
        <v>31</v>
      </c>
      <c r="K23" s="235" t="s">
        <v>448</v>
      </c>
      <c r="L23" s="235" t="s">
        <v>484</v>
      </c>
      <c r="M23" s="234"/>
      <c r="N23" s="235" t="s">
        <v>485</v>
      </c>
      <c r="O23" s="234" t="s">
        <v>442</v>
      </c>
      <c r="P23" s="233"/>
      <c r="Q23" s="233"/>
      <c r="R23" s="233"/>
    </row>
    <row r="24" spans="1:18" ht="123" customHeight="1" x14ac:dyDescent="0.2">
      <c r="A24" s="229">
        <v>17</v>
      </c>
      <c r="B24" s="641"/>
      <c r="C24" s="641"/>
      <c r="D24" s="641"/>
      <c r="E24" s="641"/>
      <c r="F24" s="234" t="s">
        <v>448</v>
      </c>
      <c r="G24" s="241"/>
      <c r="H24" s="642" t="s">
        <v>486</v>
      </c>
      <c r="I24" s="642"/>
      <c r="J24" s="242" t="s">
        <v>35</v>
      </c>
      <c r="K24" s="235" t="s">
        <v>487</v>
      </c>
      <c r="L24" s="235" t="s">
        <v>488</v>
      </c>
      <c r="M24" s="230"/>
      <c r="N24" s="239" t="s">
        <v>567</v>
      </c>
      <c r="O24" s="238" t="s">
        <v>489</v>
      </c>
      <c r="P24" s="233"/>
      <c r="Q24" s="233"/>
      <c r="R24" s="233"/>
    </row>
    <row r="25" spans="1:18" ht="123" customHeight="1" thickBot="1" x14ac:dyDescent="0.25">
      <c r="A25" s="243">
        <v>18</v>
      </c>
      <c r="B25" s="643"/>
      <c r="C25" s="643"/>
      <c r="D25" s="643"/>
      <c r="E25" s="643"/>
      <c r="F25" s="245"/>
      <c r="G25" s="244"/>
      <c r="H25" s="644"/>
      <c r="I25" s="644"/>
      <c r="J25" s="245"/>
      <c r="K25" s="246"/>
      <c r="L25" s="246"/>
      <c r="M25" s="244"/>
      <c r="N25" s="246" t="s">
        <v>490</v>
      </c>
      <c r="O25" s="245"/>
      <c r="P25" s="247" t="str">
        <f t="shared" ref="P25" si="0">+UPPER(N25)</f>
        <v xml:space="preserve">
</v>
      </c>
      <c r="Q25" s="233"/>
      <c r="R25" s="233"/>
    </row>
    <row r="26" spans="1:18" ht="20.25" customHeight="1" x14ac:dyDescent="0.2">
      <c r="A26" s="645" t="s">
        <v>96</v>
      </c>
      <c r="B26" s="646"/>
      <c r="C26" s="646"/>
      <c r="D26" s="646"/>
      <c r="E26" s="646"/>
      <c r="F26" s="647"/>
      <c r="G26" s="648" t="s">
        <v>97</v>
      </c>
      <c r="H26" s="648"/>
      <c r="I26" s="648"/>
      <c r="J26" s="648"/>
      <c r="K26" s="648" t="s">
        <v>98</v>
      </c>
      <c r="L26" s="648"/>
      <c r="M26" s="648"/>
      <c r="N26" s="648"/>
      <c r="O26" s="648"/>
      <c r="P26" s="648"/>
      <c r="Q26" s="248"/>
      <c r="R26" s="248"/>
    </row>
    <row r="27" spans="1:18" ht="13.5" thickBot="1" x14ac:dyDescent="0.25">
      <c r="A27" s="650" t="s">
        <v>99</v>
      </c>
      <c r="B27" s="651"/>
      <c r="C27" s="651"/>
      <c r="D27" s="651"/>
      <c r="E27" s="651"/>
      <c r="F27" s="652"/>
      <c r="G27" s="649"/>
      <c r="H27" s="649"/>
      <c r="I27" s="649"/>
      <c r="J27" s="649"/>
      <c r="K27" s="649"/>
      <c r="L27" s="649"/>
      <c r="M27" s="649"/>
      <c r="N27" s="649"/>
      <c r="O27" s="649"/>
      <c r="P27" s="649"/>
      <c r="Q27" s="248"/>
      <c r="R27" s="248"/>
    </row>
    <row r="28" spans="1:18" ht="16.5" customHeight="1" x14ac:dyDescent="0.2">
      <c r="A28" s="671" t="s">
        <v>387</v>
      </c>
      <c r="B28" s="672"/>
      <c r="C28" s="672"/>
      <c r="D28" s="672"/>
      <c r="E28" s="672"/>
      <c r="F28" s="673"/>
      <c r="G28" s="653" t="s">
        <v>491</v>
      </c>
      <c r="H28" s="654"/>
      <c r="I28" s="654"/>
      <c r="J28" s="655"/>
      <c r="K28" s="662" t="s">
        <v>530</v>
      </c>
      <c r="L28" s="663"/>
      <c r="M28" s="663"/>
      <c r="N28" s="663"/>
      <c r="O28" s="663"/>
      <c r="P28" s="664"/>
      <c r="Q28" s="248"/>
      <c r="R28" s="248"/>
    </row>
    <row r="29" spans="1:18" ht="23.25" customHeight="1" x14ac:dyDescent="0.2">
      <c r="A29" s="674"/>
      <c r="B29" s="675"/>
      <c r="C29" s="675"/>
      <c r="D29" s="675"/>
      <c r="E29" s="675"/>
      <c r="F29" s="676"/>
      <c r="G29" s="656"/>
      <c r="H29" s="657"/>
      <c r="I29" s="657"/>
      <c r="J29" s="658"/>
      <c r="K29" s="665"/>
      <c r="L29" s="666"/>
      <c r="M29" s="666"/>
      <c r="N29" s="666"/>
      <c r="O29" s="666"/>
      <c r="P29" s="667"/>
      <c r="Q29" s="248"/>
      <c r="R29" s="248"/>
    </row>
    <row r="30" spans="1:18" ht="22.5" customHeight="1" thickBot="1" x14ac:dyDescent="0.25">
      <c r="A30" s="677"/>
      <c r="B30" s="678"/>
      <c r="C30" s="678"/>
      <c r="D30" s="678"/>
      <c r="E30" s="678"/>
      <c r="F30" s="679"/>
      <c r="G30" s="659"/>
      <c r="H30" s="660"/>
      <c r="I30" s="660"/>
      <c r="J30" s="661"/>
      <c r="K30" s="668"/>
      <c r="L30" s="669"/>
      <c r="M30" s="669"/>
      <c r="N30" s="669"/>
      <c r="O30" s="669"/>
      <c r="P30" s="670"/>
      <c r="Q30" s="248"/>
      <c r="R30" s="248"/>
    </row>
    <row r="31" spans="1:18" ht="15" customHeight="1" thickBot="1" x14ac:dyDescent="0.25">
      <c r="A31" s="680" t="s">
        <v>100</v>
      </c>
      <c r="B31" s="681"/>
      <c r="C31" s="681"/>
      <c r="D31" s="681"/>
      <c r="E31" s="681"/>
      <c r="F31" s="681"/>
      <c r="G31" s="681"/>
      <c r="H31" s="681"/>
      <c r="I31" s="681"/>
      <c r="J31" s="681"/>
      <c r="K31" s="681"/>
      <c r="L31" s="681"/>
      <c r="M31" s="681"/>
      <c r="N31" s="681"/>
      <c r="O31" s="681"/>
      <c r="P31" s="682"/>
      <c r="Q31" s="248"/>
      <c r="R31" s="248"/>
    </row>
    <row r="32" spans="1:18" ht="12.75" x14ac:dyDescent="0.2">
      <c r="A32" s="253" t="s">
        <v>1</v>
      </c>
      <c r="B32" s="683" t="s">
        <v>0</v>
      </c>
      <c r="C32" s="683"/>
      <c r="D32" s="684" t="s">
        <v>18</v>
      </c>
      <c r="E32" s="684"/>
      <c r="F32" s="684"/>
      <c r="G32" s="684"/>
      <c r="H32" s="684"/>
      <c r="I32" s="684"/>
      <c r="J32" s="684"/>
      <c r="K32" s="684"/>
      <c r="L32" s="684"/>
      <c r="M32" s="684"/>
      <c r="N32" s="684"/>
      <c r="O32" s="684"/>
      <c r="P32" s="685"/>
      <c r="Q32" s="248"/>
      <c r="R32" s="248"/>
    </row>
    <row r="33" spans="1:18" ht="12.75" x14ac:dyDescent="0.2">
      <c r="A33" s="249">
        <v>44067</v>
      </c>
      <c r="B33" s="686">
        <v>1</v>
      </c>
      <c r="C33" s="686"/>
      <c r="D33" s="687" t="s">
        <v>101</v>
      </c>
      <c r="E33" s="687"/>
      <c r="F33" s="687"/>
      <c r="G33" s="687"/>
      <c r="H33" s="687"/>
      <c r="I33" s="687"/>
      <c r="J33" s="687"/>
      <c r="K33" s="687"/>
      <c r="L33" s="687"/>
      <c r="M33" s="687"/>
      <c r="N33" s="687"/>
      <c r="O33" s="687"/>
      <c r="P33" s="688"/>
      <c r="Q33" s="248"/>
      <c r="R33" s="248"/>
    </row>
    <row r="34" spans="1:18" ht="29.1" customHeight="1" x14ac:dyDescent="0.2">
      <c r="A34" s="249">
        <v>44330</v>
      </c>
      <c r="B34" s="689">
        <v>2</v>
      </c>
      <c r="C34" s="689"/>
      <c r="D34" s="690" t="s">
        <v>492</v>
      </c>
      <c r="E34" s="690"/>
      <c r="F34" s="690"/>
      <c r="G34" s="690"/>
      <c r="H34" s="690"/>
      <c r="I34" s="690"/>
      <c r="J34" s="690"/>
      <c r="K34" s="690"/>
      <c r="L34" s="690"/>
      <c r="M34" s="690"/>
      <c r="N34" s="690"/>
      <c r="O34" s="690"/>
      <c r="P34" s="691"/>
      <c r="Q34" s="248"/>
      <c r="R34" s="248"/>
    </row>
    <row r="35" spans="1:18" ht="12.75" x14ac:dyDescent="0.2">
      <c r="A35" s="249" t="s">
        <v>607</v>
      </c>
      <c r="B35" s="689">
        <v>3</v>
      </c>
      <c r="C35" s="689"/>
      <c r="D35" s="697" t="s">
        <v>574</v>
      </c>
      <c r="E35" s="697"/>
      <c r="F35" s="697"/>
      <c r="G35" s="697"/>
      <c r="H35" s="697"/>
      <c r="I35" s="697"/>
      <c r="J35" s="697"/>
      <c r="K35" s="697"/>
      <c r="L35" s="697"/>
      <c r="M35" s="697"/>
      <c r="N35" s="697"/>
      <c r="O35" s="697"/>
      <c r="P35" s="698"/>
      <c r="Q35" s="248"/>
      <c r="R35" s="248"/>
    </row>
    <row r="36" spans="1:18" ht="13.5" thickBot="1" x14ac:dyDescent="0.25">
      <c r="A36" s="250"/>
      <c r="B36" s="699"/>
      <c r="C36" s="699"/>
      <c r="D36" s="700"/>
      <c r="E36" s="700"/>
      <c r="F36" s="700"/>
      <c r="G36" s="700"/>
      <c r="H36" s="700"/>
      <c r="I36" s="700"/>
      <c r="J36" s="700"/>
      <c r="K36" s="700"/>
      <c r="L36" s="700"/>
      <c r="M36" s="700"/>
      <c r="N36" s="700"/>
      <c r="O36" s="700"/>
      <c r="P36" s="701"/>
      <c r="Q36" s="248"/>
      <c r="R36" s="248"/>
    </row>
    <row r="37" spans="1:18" ht="13.5" thickBot="1" x14ac:dyDescent="0.25">
      <c r="A37" s="702" t="s">
        <v>103</v>
      </c>
      <c r="B37" s="703"/>
      <c r="C37" s="703"/>
      <c r="D37" s="703"/>
      <c r="E37" s="703"/>
      <c r="F37" s="703"/>
      <c r="G37" s="703"/>
      <c r="H37" s="703"/>
      <c r="I37" s="703"/>
      <c r="J37" s="703"/>
      <c r="K37" s="703"/>
      <c r="L37" s="704"/>
      <c r="M37" s="704"/>
      <c r="N37" s="704"/>
      <c r="O37" s="704"/>
      <c r="P37" s="705"/>
      <c r="Q37" s="248"/>
      <c r="R37" s="248"/>
    </row>
    <row r="38" spans="1:18" s="72" customFormat="1" ht="15.75" thickBot="1" x14ac:dyDescent="0.25">
      <c r="A38" s="692"/>
      <c r="B38" s="693"/>
      <c r="C38" s="254" t="s">
        <v>1</v>
      </c>
      <c r="D38" s="694" t="s">
        <v>17</v>
      </c>
      <c r="E38" s="695"/>
      <c r="F38" s="695"/>
      <c r="G38" s="695"/>
      <c r="H38" s="696" t="s">
        <v>104</v>
      </c>
      <c r="I38" s="696"/>
      <c r="J38" s="696"/>
      <c r="K38" s="696"/>
      <c r="L38" s="696" t="s">
        <v>105</v>
      </c>
      <c r="M38" s="696"/>
      <c r="N38" s="696"/>
      <c r="O38" s="696"/>
      <c r="P38" s="696"/>
      <c r="Q38" s="251"/>
      <c r="R38" s="251"/>
    </row>
    <row r="39" spans="1:18" s="78" customFormat="1" ht="72" customHeight="1" x14ac:dyDescent="0.2">
      <c r="A39" s="621" t="s">
        <v>61</v>
      </c>
      <c r="B39" s="622"/>
      <c r="C39" s="150">
        <v>45657</v>
      </c>
      <c r="D39" s="508" t="s">
        <v>593</v>
      </c>
      <c r="E39" s="508"/>
      <c r="F39" s="508"/>
      <c r="G39" s="623"/>
      <c r="H39" s="508" t="s">
        <v>595</v>
      </c>
      <c r="I39" s="508"/>
      <c r="J39" s="508"/>
      <c r="K39" s="508"/>
      <c r="L39" s="521"/>
      <c r="M39" s="521"/>
      <c r="N39" s="521"/>
      <c r="O39" s="521"/>
      <c r="P39" s="521"/>
      <c r="Q39" s="252"/>
      <c r="R39" s="252"/>
    </row>
    <row r="40" spans="1:18" s="78" customFormat="1" ht="72" customHeight="1" x14ac:dyDescent="0.2">
      <c r="A40" s="509" t="s">
        <v>62</v>
      </c>
      <c r="B40" s="510"/>
      <c r="C40" s="150">
        <v>45657</v>
      </c>
      <c r="D40" s="511" t="s">
        <v>533</v>
      </c>
      <c r="E40" s="512"/>
      <c r="F40" s="512"/>
      <c r="G40" s="512"/>
      <c r="H40" s="624" t="s">
        <v>536</v>
      </c>
      <c r="I40" s="625"/>
      <c r="J40" s="625"/>
      <c r="K40" s="626"/>
      <c r="L40" s="521"/>
      <c r="M40" s="521"/>
      <c r="N40" s="521"/>
      <c r="O40" s="521"/>
      <c r="P40" s="521"/>
      <c r="Q40" s="252"/>
      <c r="R40" s="252"/>
    </row>
    <row r="41" spans="1:18" s="78" customFormat="1" ht="50.1" customHeight="1" x14ac:dyDescent="0.2">
      <c r="A41" s="509" t="s">
        <v>63</v>
      </c>
      <c r="B41" s="510"/>
      <c r="C41" s="150" t="s">
        <v>607</v>
      </c>
      <c r="D41" s="525" t="s">
        <v>534</v>
      </c>
      <c r="E41" s="526"/>
      <c r="F41" s="526"/>
      <c r="G41" s="526"/>
      <c r="H41" s="618" t="s">
        <v>330</v>
      </c>
      <c r="I41" s="619"/>
      <c r="J41" s="619"/>
      <c r="K41" s="620"/>
      <c r="L41" s="521"/>
      <c r="M41" s="521"/>
      <c r="N41" s="521"/>
      <c r="O41" s="521"/>
      <c r="P41" s="521"/>
      <c r="Q41" s="252"/>
      <c r="R41" s="252"/>
    </row>
  </sheetData>
  <sheetProtection algorithmName="SHA-512" hashValue="a8PVJG+TqjmEyt0KU2C+8ExE0ZbWdgCyrL2NrpXea6Vo9c9wk/ZWw4tSm5RKt3Y7FY+Gmx38iG7He0ZgxtTjOA==" saltValue="1LkJbvzgGAE4gca29bQw8g==" spinCount="100000" sheet="1" objects="1" scenarios="1"/>
  <mergeCells count="84">
    <mergeCell ref="B34:C34"/>
    <mergeCell ref="D34:P34"/>
    <mergeCell ref="A38:B38"/>
    <mergeCell ref="D38:G38"/>
    <mergeCell ref="H38:K38"/>
    <mergeCell ref="L38:P38"/>
    <mergeCell ref="B35:C35"/>
    <mergeCell ref="D35:P35"/>
    <mergeCell ref="B36:C36"/>
    <mergeCell ref="D36:P36"/>
    <mergeCell ref="A37:P37"/>
    <mergeCell ref="A31:P31"/>
    <mergeCell ref="B32:C32"/>
    <mergeCell ref="D32:P32"/>
    <mergeCell ref="B33:C33"/>
    <mergeCell ref="D33:P33"/>
    <mergeCell ref="A26:F26"/>
    <mergeCell ref="G26:J27"/>
    <mergeCell ref="K26:P27"/>
    <mergeCell ref="A27:F27"/>
    <mergeCell ref="G28:J30"/>
    <mergeCell ref="K28:P30"/>
    <mergeCell ref="A28:F30"/>
    <mergeCell ref="B23:E23"/>
    <mergeCell ref="H23:I23"/>
    <mergeCell ref="B24:E24"/>
    <mergeCell ref="H24:I24"/>
    <mergeCell ref="B25:E25"/>
    <mergeCell ref="H25:I25"/>
    <mergeCell ref="B20:E20"/>
    <mergeCell ref="H20:I20"/>
    <mergeCell ref="B21:E21"/>
    <mergeCell ref="H21:I21"/>
    <mergeCell ref="B22:E22"/>
    <mergeCell ref="H22:I22"/>
    <mergeCell ref="B17:E17"/>
    <mergeCell ref="H17:I17"/>
    <mergeCell ref="B18:E18"/>
    <mergeCell ref="H18:I18"/>
    <mergeCell ref="B19:E19"/>
    <mergeCell ref="H19:I19"/>
    <mergeCell ref="H14:I14"/>
    <mergeCell ref="B15:E15"/>
    <mergeCell ref="H15:I15"/>
    <mergeCell ref="B16:E16"/>
    <mergeCell ref="H16:I16"/>
    <mergeCell ref="B7:E7"/>
    <mergeCell ref="H7:I7"/>
    <mergeCell ref="A1:B1"/>
    <mergeCell ref="C1:R1"/>
    <mergeCell ref="A2:B2"/>
    <mergeCell ref="C2:R2"/>
    <mergeCell ref="A3:B3"/>
    <mergeCell ref="C3:R3"/>
    <mergeCell ref="A4:B4"/>
    <mergeCell ref="C4:R4"/>
    <mergeCell ref="A5:P5"/>
    <mergeCell ref="B6:E6"/>
    <mergeCell ref="H6:I6"/>
    <mergeCell ref="L39:P39"/>
    <mergeCell ref="L40:P40"/>
    <mergeCell ref="L41:P41"/>
    <mergeCell ref="B8:E8"/>
    <mergeCell ref="H8:I8"/>
    <mergeCell ref="B9:E9"/>
    <mergeCell ref="H9:I9"/>
    <mergeCell ref="B10:E10"/>
    <mergeCell ref="H10:I10"/>
    <mergeCell ref="B11:E11"/>
    <mergeCell ref="H11:I11"/>
    <mergeCell ref="B12:E12"/>
    <mergeCell ref="H12:I12"/>
    <mergeCell ref="B13:E13"/>
    <mergeCell ref="H13:I13"/>
    <mergeCell ref="B14:E14"/>
    <mergeCell ref="A41:B41"/>
    <mergeCell ref="D41:G41"/>
    <mergeCell ref="H41:K41"/>
    <mergeCell ref="A39:B39"/>
    <mergeCell ref="D39:G39"/>
    <mergeCell ref="H39:K39"/>
    <mergeCell ref="A40:B40"/>
    <mergeCell ref="D40:G40"/>
    <mergeCell ref="H40:K40"/>
  </mergeCells>
  <dataValidations count="2">
    <dataValidation allowBlank="1" showInputMessage="1" showErrorMessage="1" promptTitle="Por favor:" prompt="Para el diligenciamiento del formato consulte la Guía para la elaboración y control de documentos del SIGEPRE G-DE-01" sqref="O11:O12 H8 N8 N10:N11 N13:N15 O14:O15 O18 C19:E24 O21 C8:E8 C11:E17 N20:N24 B8:B24 J8:K24 M8:M24 F8:G24 D1:M4" xr:uid="{D2974B44-D90C-41E4-B022-0A62E439FC4B}"/>
    <dataValidation allowBlank="1" promptTitle="Por favor:" prompt="Para el diligenciamiento del formato consulte la Guía para la elaboración y control de documentos del SIGEPRE G-DE-01" sqref="L8:L24" xr:uid="{18EDC6C6-F37E-420F-875F-BF9F682745DC}"/>
  </dataValidations>
  <pageMargins left="7.874015748031496E-2" right="7.5984251968503944" top="0.2900390625" bottom="1.0629921259842521" header="0" footer="0.74803149606299213"/>
  <pageSetup paperSize="9" scale="11" orientation="landscape" horizontalDpi="300" verticalDpi="300" r:id="rId1"/>
  <headerFooter>
    <oddHeader xml:space="preserve">&amp;L&amp;G&amp;C&amp;"Verdana,Negrita"&amp;12&amp;K000000
Proceso de Gestión de Contratación
Procedimiento de formulacion, ejecucion y seguiminento al Plan Anual de adquisiciones </oddHeader>
    <oddFooter>&amp;LAgencia Nacional de Contratación Pública
Colombia Compra Eficiente
Dirección: Carrera 7 # 26-20- Bogotá, Colombia
Atención al ciudadano:(+57) 601 7956600&amp;RCódigo: CCE-GCO-PR-05 V 03 Fecha 30-12-2024</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C3081-EB03-44FA-8CBF-6A0529135381}">
  <sheetPr codeName="Hoja3">
    <tabColor theme="0"/>
  </sheetPr>
  <dimension ref="A1:O32"/>
  <sheetViews>
    <sheetView view="pageLayout" topLeftCell="A15" zoomScale="57" zoomScaleNormal="55" zoomScaleSheetLayoutView="70" zoomScalePageLayoutView="57" workbookViewId="0">
      <selection activeCell="E127" sqref="E127"/>
    </sheetView>
  </sheetViews>
  <sheetFormatPr baseColWidth="10" defaultColWidth="10.85546875" defaultRowHeight="15" x14ac:dyDescent="0.2"/>
  <cols>
    <col min="1" max="1" width="18.28515625" style="66" customWidth="1"/>
    <col min="2" max="2" width="74.5703125" style="66" customWidth="1"/>
    <col min="3" max="3" width="21.42578125" style="68" customWidth="1"/>
    <col min="4" max="4" width="26.42578125" style="68" customWidth="1"/>
    <col min="5" max="5" width="20.5703125" style="71" customWidth="1"/>
    <col min="6" max="6" width="6.85546875" style="71" customWidth="1"/>
    <col min="7" max="7" width="9.7109375" style="71" customWidth="1"/>
    <col min="8" max="8" width="30.28515625" style="71" customWidth="1"/>
    <col min="9" max="9" width="33.85546875" style="71" customWidth="1"/>
    <col min="10" max="10" width="12.140625" style="68" customWidth="1"/>
    <col min="11" max="11" width="18.140625" style="71" customWidth="1"/>
    <col min="12" max="12" width="25.5703125" style="71" hidden="1" customWidth="1"/>
    <col min="13" max="13" width="23" style="71" customWidth="1"/>
    <col min="14" max="14" width="20.7109375" style="68" customWidth="1"/>
    <col min="15" max="15" width="25.28515625" style="68" customWidth="1"/>
    <col min="16" max="16" width="10.85546875" style="74" customWidth="1"/>
    <col min="17" max="75" width="10.85546875" style="74"/>
    <col min="76" max="76" width="10.85546875" style="74" customWidth="1"/>
    <col min="77" max="16384" width="10.85546875" style="74"/>
  </cols>
  <sheetData>
    <row r="1" spans="1:15" s="72" customFormat="1" ht="18.75" customHeight="1" x14ac:dyDescent="0.2">
      <c r="A1" s="558" t="s">
        <v>74</v>
      </c>
      <c r="B1" s="559"/>
      <c r="C1" s="414" t="s">
        <v>390</v>
      </c>
      <c r="D1" s="414"/>
      <c r="E1" s="414"/>
      <c r="F1" s="414"/>
      <c r="G1" s="414"/>
      <c r="H1" s="414"/>
      <c r="I1" s="414"/>
      <c r="J1" s="414"/>
      <c r="K1" s="414"/>
      <c r="L1" s="414"/>
      <c r="M1" s="414"/>
      <c r="N1" s="414"/>
      <c r="O1" s="415"/>
    </row>
    <row r="2" spans="1:15" s="72" customFormat="1" ht="44.45" customHeight="1" x14ac:dyDescent="0.2">
      <c r="A2" s="558" t="s">
        <v>75</v>
      </c>
      <c r="B2" s="559"/>
      <c r="C2" s="422" t="s">
        <v>391</v>
      </c>
      <c r="D2" s="422"/>
      <c r="E2" s="422"/>
      <c r="F2" s="422"/>
      <c r="G2" s="422"/>
      <c r="H2" s="422"/>
      <c r="I2" s="422"/>
      <c r="J2" s="422"/>
      <c r="K2" s="422"/>
      <c r="L2" s="422"/>
      <c r="M2" s="422"/>
      <c r="N2" s="422"/>
      <c r="O2" s="423"/>
    </row>
    <row r="3" spans="1:15" s="72" customFormat="1" ht="51.6" customHeight="1" x14ac:dyDescent="0.2">
      <c r="A3" s="558" t="s">
        <v>76</v>
      </c>
      <c r="B3" s="559"/>
      <c r="C3" s="414" t="s">
        <v>392</v>
      </c>
      <c r="D3" s="414"/>
      <c r="E3" s="414"/>
      <c r="F3" s="414"/>
      <c r="G3" s="414"/>
      <c r="H3" s="414"/>
      <c r="I3" s="414"/>
      <c r="J3" s="414"/>
      <c r="K3" s="414"/>
      <c r="L3" s="414"/>
      <c r="M3" s="414"/>
      <c r="N3" s="414"/>
      <c r="O3" s="415"/>
    </row>
    <row r="4" spans="1:15" s="72" customFormat="1" ht="194.25" customHeight="1" thickBot="1" x14ac:dyDescent="0.25">
      <c r="A4" s="555" t="s">
        <v>77</v>
      </c>
      <c r="B4" s="556"/>
      <c r="C4" s="414" t="s">
        <v>393</v>
      </c>
      <c r="D4" s="414"/>
      <c r="E4" s="414"/>
      <c r="F4" s="414"/>
      <c r="G4" s="414"/>
      <c r="H4" s="414"/>
      <c r="I4" s="414"/>
      <c r="J4" s="414"/>
      <c r="K4" s="414"/>
      <c r="L4" s="414"/>
      <c r="M4" s="414"/>
      <c r="N4" s="414"/>
      <c r="O4" s="415"/>
    </row>
    <row r="5" spans="1:15" s="65" customFormat="1" ht="21" customHeight="1" thickBot="1" x14ac:dyDescent="0.25">
      <c r="A5" s="706" t="s">
        <v>78</v>
      </c>
      <c r="B5" s="707"/>
      <c r="C5" s="708"/>
      <c r="D5" s="708"/>
      <c r="E5" s="708"/>
      <c r="F5" s="708"/>
      <c r="G5" s="708"/>
      <c r="H5" s="708"/>
      <c r="I5" s="708"/>
      <c r="J5" s="708"/>
      <c r="K5" s="708"/>
      <c r="L5" s="708"/>
      <c r="M5" s="708"/>
      <c r="N5" s="708"/>
      <c r="O5" s="709"/>
    </row>
    <row r="6" spans="1:15" s="65" customFormat="1" ht="39" customHeight="1" thickBot="1" x14ac:dyDescent="0.25">
      <c r="A6" s="255" t="s">
        <v>16</v>
      </c>
      <c r="B6" s="256" t="s">
        <v>79</v>
      </c>
      <c r="C6" s="257" t="s">
        <v>80</v>
      </c>
      <c r="D6" s="257" t="s">
        <v>81</v>
      </c>
      <c r="E6" s="710" t="s">
        <v>82</v>
      </c>
      <c r="F6" s="711"/>
      <c r="G6" s="257" t="s">
        <v>83</v>
      </c>
      <c r="H6" s="257" t="s">
        <v>22</v>
      </c>
      <c r="I6" s="710" t="s">
        <v>84</v>
      </c>
      <c r="J6" s="711"/>
      <c r="K6" s="712" t="s">
        <v>85</v>
      </c>
      <c r="L6" s="713"/>
      <c r="M6" s="257" t="s">
        <v>86</v>
      </c>
      <c r="N6" s="257" t="s">
        <v>87</v>
      </c>
      <c r="O6" s="258" t="s">
        <v>88</v>
      </c>
    </row>
    <row r="7" spans="1:15" s="65" customFormat="1" ht="58.5" customHeight="1" x14ac:dyDescent="0.2">
      <c r="A7" s="259">
        <v>0</v>
      </c>
      <c r="B7" s="260"/>
      <c r="C7" s="260"/>
      <c r="D7" s="260"/>
      <c r="E7" s="714"/>
      <c r="F7" s="715"/>
      <c r="G7" s="260"/>
      <c r="H7" s="260"/>
      <c r="I7" s="716" t="s">
        <v>36</v>
      </c>
      <c r="J7" s="717"/>
      <c r="K7" s="714"/>
      <c r="L7" s="715"/>
      <c r="M7" s="260"/>
      <c r="N7" s="260"/>
      <c r="O7" s="261"/>
    </row>
    <row r="8" spans="1:15" s="65" customFormat="1" ht="113.25" customHeight="1" x14ac:dyDescent="0.2">
      <c r="A8" s="262">
        <v>1</v>
      </c>
      <c r="B8" s="263"/>
      <c r="C8" s="164" t="s">
        <v>394</v>
      </c>
      <c r="D8" s="164" t="s">
        <v>395</v>
      </c>
      <c r="E8" s="718" t="s">
        <v>396</v>
      </c>
      <c r="F8" s="718"/>
      <c r="G8" s="265" t="s">
        <v>31</v>
      </c>
      <c r="H8" s="264" t="s">
        <v>397</v>
      </c>
      <c r="I8" s="718" t="s">
        <v>398</v>
      </c>
      <c r="J8" s="718"/>
      <c r="K8" s="492"/>
      <c r="L8" s="492"/>
      <c r="M8" s="264" t="s">
        <v>399</v>
      </c>
      <c r="N8" s="164" t="s">
        <v>150</v>
      </c>
      <c r="O8" s="266" t="s">
        <v>400</v>
      </c>
    </row>
    <row r="9" spans="1:15" s="65" customFormat="1" ht="222" customHeight="1" x14ac:dyDescent="0.2">
      <c r="A9" s="262">
        <v>2</v>
      </c>
      <c r="B9" s="263"/>
      <c r="C9" s="164" t="s">
        <v>401</v>
      </c>
      <c r="D9" s="164" t="s">
        <v>395</v>
      </c>
      <c r="E9" s="719" t="s">
        <v>399</v>
      </c>
      <c r="F9" s="720"/>
      <c r="G9" s="265" t="s">
        <v>31</v>
      </c>
      <c r="H9" s="267" t="s">
        <v>402</v>
      </c>
      <c r="I9" s="721" t="s">
        <v>403</v>
      </c>
      <c r="J9" s="721"/>
      <c r="K9" s="722"/>
      <c r="L9" s="722"/>
      <c r="M9" s="264" t="s">
        <v>404</v>
      </c>
      <c r="N9" s="164" t="s">
        <v>150</v>
      </c>
      <c r="O9" s="266" t="s">
        <v>400</v>
      </c>
    </row>
    <row r="10" spans="1:15" s="65" customFormat="1" ht="162" customHeight="1" x14ac:dyDescent="0.2">
      <c r="A10" s="262">
        <v>3</v>
      </c>
      <c r="B10" s="263"/>
      <c r="C10" s="164" t="s">
        <v>401</v>
      </c>
      <c r="D10" s="164" t="s">
        <v>395</v>
      </c>
      <c r="E10" s="719" t="s">
        <v>404</v>
      </c>
      <c r="F10" s="720"/>
      <c r="G10" s="164" t="s">
        <v>31</v>
      </c>
      <c r="H10" s="267" t="s">
        <v>405</v>
      </c>
      <c r="I10" s="723" t="s">
        <v>406</v>
      </c>
      <c r="J10" s="724"/>
      <c r="K10" s="725" t="s">
        <v>30</v>
      </c>
      <c r="L10" s="726"/>
      <c r="M10" s="264" t="s">
        <v>407</v>
      </c>
      <c r="N10" s="265" t="s">
        <v>408</v>
      </c>
      <c r="O10" s="266" t="s">
        <v>400</v>
      </c>
    </row>
    <row r="11" spans="1:15" s="65" customFormat="1" ht="129" customHeight="1" x14ac:dyDescent="0.2">
      <c r="A11" s="262">
        <v>4</v>
      </c>
      <c r="B11" s="263" t="s">
        <v>409</v>
      </c>
      <c r="C11" s="164" t="s">
        <v>401</v>
      </c>
      <c r="D11" s="164" t="s">
        <v>395</v>
      </c>
      <c r="E11" s="718" t="s">
        <v>407</v>
      </c>
      <c r="F11" s="718"/>
      <c r="G11" s="164" t="s">
        <v>31</v>
      </c>
      <c r="H11" s="267" t="s">
        <v>410</v>
      </c>
      <c r="I11" s="721" t="s">
        <v>411</v>
      </c>
      <c r="J11" s="721"/>
      <c r="K11" s="722"/>
      <c r="L11" s="722"/>
      <c r="M11" s="267" t="s">
        <v>412</v>
      </c>
      <c r="N11" s="265" t="s">
        <v>413</v>
      </c>
      <c r="O11" s="266" t="s">
        <v>400</v>
      </c>
    </row>
    <row r="12" spans="1:15" s="65" customFormat="1" ht="174.75" customHeight="1" x14ac:dyDescent="0.2">
      <c r="A12" s="262">
        <v>5</v>
      </c>
      <c r="B12" s="263"/>
      <c r="C12" s="164" t="s">
        <v>401</v>
      </c>
      <c r="D12" s="164" t="s">
        <v>395</v>
      </c>
      <c r="E12" s="719" t="s">
        <v>412</v>
      </c>
      <c r="F12" s="720"/>
      <c r="G12" s="164" t="s">
        <v>34</v>
      </c>
      <c r="H12" s="268" t="s">
        <v>414</v>
      </c>
      <c r="I12" s="723" t="s">
        <v>606</v>
      </c>
      <c r="J12" s="724"/>
      <c r="K12" s="542" t="s">
        <v>30</v>
      </c>
      <c r="L12" s="542"/>
      <c r="M12" s="267" t="s">
        <v>415</v>
      </c>
      <c r="N12" s="265" t="s">
        <v>413</v>
      </c>
      <c r="O12" s="266" t="s">
        <v>400</v>
      </c>
    </row>
    <row r="13" spans="1:15" s="67" customFormat="1" ht="305.25" customHeight="1" x14ac:dyDescent="0.25">
      <c r="A13" s="262">
        <v>6</v>
      </c>
      <c r="B13" s="269"/>
      <c r="C13" s="164" t="s">
        <v>401</v>
      </c>
      <c r="D13" s="164" t="s">
        <v>395</v>
      </c>
      <c r="E13" s="727" t="s">
        <v>416</v>
      </c>
      <c r="F13" s="728"/>
      <c r="G13" s="271" t="s">
        <v>34</v>
      </c>
      <c r="H13" s="272" t="s">
        <v>414</v>
      </c>
      <c r="I13" s="727" t="s">
        <v>417</v>
      </c>
      <c r="J13" s="729"/>
      <c r="K13" s="722" t="s">
        <v>30</v>
      </c>
      <c r="L13" s="722"/>
      <c r="M13" s="270" t="s">
        <v>418</v>
      </c>
      <c r="N13" s="273" t="s">
        <v>413</v>
      </c>
      <c r="O13" s="274" t="s">
        <v>400</v>
      </c>
    </row>
    <row r="14" spans="1:15" s="73" customFormat="1" ht="210" customHeight="1" x14ac:dyDescent="0.25">
      <c r="A14" s="262">
        <v>7</v>
      </c>
      <c r="B14" s="275"/>
      <c r="C14" s="276" t="s">
        <v>401</v>
      </c>
      <c r="D14" s="164" t="s">
        <v>395</v>
      </c>
      <c r="E14" s="730" t="s">
        <v>418</v>
      </c>
      <c r="F14" s="730"/>
      <c r="G14" s="273" t="s">
        <v>34</v>
      </c>
      <c r="H14" s="277" t="s">
        <v>419</v>
      </c>
      <c r="I14" s="721" t="s">
        <v>420</v>
      </c>
      <c r="J14" s="721"/>
      <c r="K14" s="731" t="s">
        <v>30</v>
      </c>
      <c r="L14" s="732"/>
      <c r="M14" s="267" t="s">
        <v>421</v>
      </c>
      <c r="N14" s="273" t="s">
        <v>413</v>
      </c>
      <c r="O14" s="274" t="s">
        <v>400</v>
      </c>
    </row>
    <row r="15" spans="1:15" s="73" customFormat="1" ht="210" customHeight="1" x14ac:dyDescent="0.25">
      <c r="A15" s="262">
        <v>8</v>
      </c>
      <c r="B15" s="278"/>
      <c r="C15" s="276" t="s">
        <v>401</v>
      </c>
      <c r="D15" s="276" t="s">
        <v>395</v>
      </c>
      <c r="E15" s="723" t="s">
        <v>421</v>
      </c>
      <c r="F15" s="724"/>
      <c r="G15" s="273" t="s">
        <v>35</v>
      </c>
      <c r="H15" s="277" t="s">
        <v>422</v>
      </c>
      <c r="I15" s="733" t="s">
        <v>423</v>
      </c>
      <c r="J15" s="734"/>
      <c r="K15" s="725"/>
      <c r="L15" s="726"/>
      <c r="M15" s="277" t="s">
        <v>424</v>
      </c>
      <c r="N15" s="273" t="s">
        <v>413</v>
      </c>
      <c r="O15" s="274" t="s">
        <v>400</v>
      </c>
    </row>
    <row r="16" spans="1:15" s="70" customFormat="1" ht="144.75" customHeight="1" x14ac:dyDescent="0.2">
      <c r="A16" s="262">
        <v>9</v>
      </c>
      <c r="B16" s="279"/>
      <c r="C16" s="276" t="s">
        <v>401</v>
      </c>
      <c r="D16" s="276" t="s">
        <v>395</v>
      </c>
      <c r="E16" s="730" t="s">
        <v>425</v>
      </c>
      <c r="F16" s="730"/>
      <c r="G16" s="273" t="s">
        <v>35</v>
      </c>
      <c r="H16" s="277" t="s">
        <v>414</v>
      </c>
      <c r="I16" s="730" t="s">
        <v>426</v>
      </c>
      <c r="J16" s="730"/>
      <c r="K16" s="735"/>
      <c r="L16" s="736"/>
      <c r="M16" s="277" t="s">
        <v>427</v>
      </c>
      <c r="N16" s="273" t="s">
        <v>428</v>
      </c>
      <c r="O16" s="274" t="s">
        <v>400</v>
      </c>
    </row>
    <row r="17" spans="1:15" s="70" customFormat="1" ht="187.5" customHeight="1" x14ac:dyDescent="0.2">
      <c r="A17" s="262">
        <v>10</v>
      </c>
      <c r="B17" s="164"/>
      <c r="C17" s="276" t="s">
        <v>401</v>
      </c>
      <c r="D17" s="276" t="s">
        <v>395</v>
      </c>
      <c r="E17" s="723" t="s">
        <v>429</v>
      </c>
      <c r="F17" s="724"/>
      <c r="G17" s="273" t="s">
        <v>35</v>
      </c>
      <c r="H17" s="277" t="s">
        <v>430</v>
      </c>
      <c r="I17" s="723" t="s">
        <v>431</v>
      </c>
      <c r="J17" s="724"/>
      <c r="K17" s="737"/>
      <c r="L17" s="738"/>
      <c r="M17" s="277" t="s">
        <v>432</v>
      </c>
      <c r="N17" s="273" t="s">
        <v>433</v>
      </c>
      <c r="O17" s="274" t="s">
        <v>400</v>
      </c>
    </row>
    <row r="18" spans="1:15" s="70" customFormat="1" ht="106.5" customHeight="1" thickBot="1" x14ac:dyDescent="0.25">
      <c r="A18" s="280">
        <v>11</v>
      </c>
      <c r="B18" s="281"/>
      <c r="C18" s="281"/>
      <c r="D18" s="282"/>
      <c r="E18" s="739"/>
      <c r="F18" s="739"/>
      <c r="G18" s="283"/>
      <c r="H18" s="283"/>
      <c r="I18" s="740"/>
      <c r="J18" s="740"/>
      <c r="K18" s="739"/>
      <c r="L18" s="739"/>
      <c r="M18" s="281"/>
      <c r="N18" s="281"/>
      <c r="O18" s="284"/>
    </row>
    <row r="19" spans="1:15" s="65" customFormat="1" ht="15.95" customHeight="1" x14ac:dyDescent="0.2">
      <c r="A19" s="741" t="s">
        <v>96</v>
      </c>
      <c r="B19" s="742"/>
      <c r="C19" s="742"/>
      <c r="D19" s="742"/>
      <c r="E19" s="742"/>
      <c r="F19" s="743"/>
      <c r="G19" s="744" t="s">
        <v>97</v>
      </c>
      <c r="H19" s="744"/>
      <c r="I19" s="744"/>
      <c r="J19" s="744"/>
      <c r="K19" s="746" t="s">
        <v>98</v>
      </c>
      <c r="L19" s="744"/>
      <c r="M19" s="744"/>
      <c r="N19" s="744"/>
      <c r="O19" s="747"/>
    </row>
    <row r="20" spans="1:15" s="65" customFormat="1" ht="15.95" customHeight="1" thickBot="1" x14ac:dyDescent="0.25">
      <c r="A20" s="748" t="s">
        <v>99</v>
      </c>
      <c r="B20" s="749"/>
      <c r="C20" s="749"/>
      <c r="D20" s="749"/>
      <c r="E20" s="749"/>
      <c r="F20" s="750"/>
      <c r="G20" s="745"/>
      <c r="H20" s="745"/>
      <c r="I20" s="745"/>
      <c r="J20" s="745"/>
      <c r="K20" s="746"/>
      <c r="L20" s="744"/>
      <c r="M20" s="744"/>
      <c r="N20" s="744"/>
      <c r="O20" s="747"/>
    </row>
    <row r="21" spans="1:15" s="65" customFormat="1" ht="32.25" customHeight="1" x14ac:dyDescent="0.2">
      <c r="A21" s="722" t="s">
        <v>387</v>
      </c>
      <c r="B21" s="722"/>
      <c r="C21" s="722"/>
      <c r="D21" s="722"/>
      <c r="E21" s="722"/>
      <c r="F21" s="722"/>
      <c r="G21" s="751" t="s">
        <v>538</v>
      </c>
      <c r="H21" s="751"/>
      <c r="I21" s="751"/>
      <c r="J21" s="751"/>
      <c r="K21" s="754" t="s">
        <v>434</v>
      </c>
      <c r="L21" s="755"/>
      <c r="M21" s="755"/>
      <c r="N21" s="755"/>
      <c r="O21" s="756"/>
    </row>
    <row r="22" spans="1:15" s="72" customFormat="1" ht="32.25" customHeight="1" x14ac:dyDescent="0.2">
      <c r="A22" s="722"/>
      <c r="B22" s="722"/>
      <c r="C22" s="722"/>
      <c r="D22" s="722"/>
      <c r="E22" s="722"/>
      <c r="F22" s="722"/>
      <c r="G22" s="752"/>
      <c r="H22" s="752"/>
      <c r="I22" s="752"/>
      <c r="J22" s="752"/>
      <c r="K22" s="757"/>
      <c r="L22" s="758"/>
      <c r="M22" s="758"/>
      <c r="N22" s="758"/>
      <c r="O22" s="759"/>
    </row>
    <row r="23" spans="1:15" s="72" customFormat="1" ht="32.25" customHeight="1" thickBot="1" x14ac:dyDescent="0.25">
      <c r="A23" s="722"/>
      <c r="B23" s="722"/>
      <c r="C23" s="722"/>
      <c r="D23" s="722"/>
      <c r="E23" s="722"/>
      <c r="F23" s="722"/>
      <c r="G23" s="753"/>
      <c r="H23" s="753"/>
      <c r="I23" s="753"/>
      <c r="J23" s="753"/>
      <c r="K23" s="760"/>
      <c r="L23" s="761"/>
      <c r="M23" s="761"/>
      <c r="N23" s="761"/>
      <c r="O23" s="762"/>
    </row>
    <row r="24" spans="1:15" s="72" customFormat="1" ht="15.75" customHeight="1" thickBot="1" x14ac:dyDescent="0.25">
      <c r="A24" s="763" t="s">
        <v>100</v>
      </c>
      <c r="B24" s="764"/>
      <c r="C24" s="764"/>
      <c r="D24" s="764"/>
      <c r="E24" s="764"/>
      <c r="F24" s="764"/>
      <c r="G24" s="764"/>
      <c r="H24" s="764"/>
      <c r="I24" s="764"/>
      <c r="J24" s="764"/>
      <c r="K24" s="764"/>
      <c r="L24" s="764"/>
      <c r="M24" s="764"/>
      <c r="N24" s="764"/>
      <c r="O24" s="765"/>
    </row>
    <row r="25" spans="1:15" s="72" customFormat="1" ht="15.75" customHeight="1" thickBot="1" x14ac:dyDescent="0.25">
      <c r="A25" s="285" t="s">
        <v>1</v>
      </c>
      <c r="B25" s="766" t="s">
        <v>0</v>
      </c>
      <c r="C25" s="766"/>
      <c r="D25" s="767" t="s">
        <v>18</v>
      </c>
      <c r="E25" s="767"/>
      <c r="F25" s="767"/>
      <c r="G25" s="767"/>
      <c r="H25" s="767"/>
      <c r="I25" s="767"/>
      <c r="J25" s="767"/>
      <c r="K25" s="767"/>
      <c r="L25" s="767"/>
      <c r="M25" s="767"/>
      <c r="N25" s="767"/>
      <c r="O25" s="768"/>
    </row>
    <row r="26" spans="1:15" s="72" customFormat="1" ht="15.75" customHeight="1" x14ac:dyDescent="0.2">
      <c r="A26" s="146">
        <v>43451</v>
      </c>
      <c r="B26" s="496">
        <v>1</v>
      </c>
      <c r="C26" s="496"/>
      <c r="D26" s="497" t="s">
        <v>435</v>
      </c>
      <c r="E26" s="497"/>
      <c r="F26" s="497"/>
      <c r="G26" s="497"/>
      <c r="H26" s="497"/>
      <c r="I26" s="497"/>
      <c r="J26" s="497"/>
      <c r="K26" s="497"/>
      <c r="L26" s="497"/>
      <c r="M26" s="497"/>
      <c r="N26" s="497"/>
      <c r="O26" s="498"/>
    </row>
    <row r="27" spans="1:15" s="72" customFormat="1" ht="15.75" customHeight="1" thickBot="1" x14ac:dyDescent="0.25">
      <c r="A27" s="286" t="s">
        <v>607</v>
      </c>
      <c r="B27" s="769">
        <v>2</v>
      </c>
      <c r="C27" s="769"/>
      <c r="D27" s="770" t="s">
        <v>547</v>
      </c>
      <c r="E27" s="770"/>
      <c r="F27" s="770"/>
      <c r="G27" s="770"/>
      <c r="H27" s="770"/>
      <c r="I27" s="770"/>
      <c r="J27" s="770"/>
      <c r="K27" s="770"/>
      <c r="L27" s="770"/>
      <c r="M27" s="770"/>
      <c r="N27" s="770"/>
      <c r="O27" s="771"/>
    </row>
    <row r="28" spans="1:15" s="72" customFormat="1" ht="15.75" thickBot="1" x14ac:dyDescent="0.25">
      <c r="A28" s="772" t="s">
        <v>103</v>
      </c>
      <c r="B28" s="773"/>
      <c r="C28" s="773"/>
      <c r="D28" s="773"/>
      <c r="E28" s="773"/>
      <c r="F28" s="773"/>
      <c r="G28" s="773"/>
      <c r="H28" s="774"/>
      <c r="I28" s="774"/>
      <c r="J28" s="774"/>
      <c r="K28" s="774"/>
      <c r="L28" s="774"/>
      <c r="M28" s="774"/>
      <c r="N28" s="774"/>
      <c r="O28" s="775"/>
    </row>
    <row r="29" spans="1:15" s="72" customFormat="1" ht="15.75" thickBot="1" x14ac:dyDescent="0.25">
      <c r="A29" s="692"/>
      <c r="B29" s="693"/>
      <c r="C29" s="254" t="s">
        <v>1</v>
      </c>
      <c r="D29" s="694" t="s">
        <v>17</v>
      </c>
      <c r="E29" s="695"/>
      <c r="F29" s="695"/>
      <c r="G29" s="695"/>
      <c r="H29" s="696" t="s">
        <v>104</v>
      </c>
      <c r="I29" s="696"/>
      <c r="J29" s="696"/>
      <c r="K29" s="696"/>
      <c r="L29" s="696" t="s">
        <v>105</v>
      </c>
      <c r="M29" s="696"/>
      <c r="N29" s="696"/>
      <c r="O29" s="696"/>
    </row>
    <row r="30" spans="1:15" s="78" customFormat="1" ht="48.75" customHeight="1" x14ac:dyDescent="0.2">
      <c r="A30" s="621" t="s">
        <v>61</v>
      </c>
      <c r="B30" s="622"/>
      <c r="C30" s="150">
        <v>45657</v>
      </c>
      <c r="D30" s="508" t="s">
        <v>593</v>
      </c>
      <c r="E30" s="508"/>
      <c r="F30" s="508"/>
      <c r="G30" s="623"/>
      <c r="H30" s="508" t="s">
        <v>594</v>
      </c>
      <c r="I30" s="508"/>
      <c r="J30" s="508"/>
      <c r="K30" s="508"/>
      <c r="L30" s="521"/>
      <c r="M30" s="521"/>
      <c r="N30" s="521"/>
      <c r="O30" s="521"/>
    </row>
    <row r="31" spans="1:15" s="78" customFormat="1" ht="72" customHeight="1" x14ac:dyDescent="0.2">
      <c r="A31" s="509" t="s">
        <v>62</v>
      </c>
      <c r="B31" s="510"/>
      <c r="C31" s="150">
        <v>45657</v>
      </c>
      <c r="D31" s="511" t="s">
        <v>533</v>
      </c>
      <c r="E31" s="512"/>
      <c r="F31" s="512"/>
      <c r="G31" s="512"/>
      <c r="H31" s="624" t="s">
        <v>536</v>
      </c>
      <c r="I31" s="625"/>
      <c r="J31" s="625"/>
      <c r="K31" s="626"/>
      <c r="L31" s="522"/>
      <c r="M31" s="523"/>
      <c r="N31" s="523"/>
      <c r="O31" s="524"/>
    </row>
    <row r="32" spans="1:15" s="78" customFormat="1" ht="50.1" customHeight="1" x14ac:dyDescent="0.2">
      <c r="A32" s="509" t="s">
        <v>63</v>
      </c>
      <c r="B32" s="510"/>
      <c r="C32" s="150" t="s">
        <v>607</v>
      </c>
      <c r="D32" s="525" t="s">
        <v>534</v>
      </c>
      <c r="E32" s="526"/>
      <c r="F32" s="526"/>
      <c r="G32" s="526"/>
      <c r="H32" s="618" t="s">
        <v>330</v>
      </c>
      <c r="I32" s="619"/>
      <c r="J32" s="619"/>
      <c r="K32" s="620"/>
      <c r="L32" s="522"/>
      <c r="M32" s="523"/>
      <c r="N32" s="523"/>
      <c r="O32" s="524"/>
    </row>
  </sheetData>
  <sheetProtection algorithmName="SHA-512" hashValue="NkFvK26L7IoUJdAbJFUtvYKyOCksekIk6LdO8Fj3bHHmQJXSGZU24XlSvfOo/mtdHv2u+ymEIwUE/AOGdYkRdw==" saltValue="LYgonV5wEOU/MBOqQmBb8w==" spinCount="100000" sheet="1" formatCells="0" formatColumns="0" formatRows="0" insertColumns="0" insertRows="0" insertHyperlinks="0" deleteColumns="0" deleteRows="0" sort="0" autoFilter="0" pivotTables="0"/>
  <mergeCells count="79">
    <mergeCell ref="A32:B32"/>
    <mergeCell ref="D32:G32"/>
    <mergeCell ref="H32:K32"/>
    <mergeCell ref="A30:B30"/>
    <mergeCell ref="D30:G30"/>
    <mergeCell ref="H30:K30"/>
    <mergeCell ref="A31:B31"/>
    <mergeCell ref="D31:G31"/>
    <mergeCell ref="H31:K31"/>
    <mergeCell ref="A29:B29"/>
    <mergeCell ref="D29:G29"/>
    <mergeCell ref="H29:K29"/>
    <mergeCell ref="L29:O29"/>
    <mergeCell ref="A24:O24"/>
    <mergeCell ref="B25:C25"/>
    <mergeCell ref="D25:O25"/>
    <mergeCell ref="B26:C26"/>
    <mergeCell ref="D26:O26"/>
    <mergeCell ref="B27:C27"/>
    <mergeCell ref="D27:O27"/>
    <mergeCell ref="A28:O28"/>
    <mergeCell ref="A19:F19"/>
    <mergeCell ref="G19:J20"/>
    <mergeCell ref="K19:O20"/>
    <mergeCell ref="A20:F20"/>
    <mergeCell ref="G21:J23"/>
    <mergeCell ref="K21:O23"/>
    <mergeCell ref="A21:F23"/>
    <mergeCell ref="E17:F17"/>
    <mergeCell ref="I17:J17"/>
    <mergeCell ref="K17:L17"/>
    <mergeCell ref="E18:F18"/>
    <mergeCell ref="I18:J18"/>
    <mergeCell ref="K18:L18"/>
    <mergeCell ref="E15:F15"/>
    <mergeCell ref="I15:J15"/>
    <mergeCell ref="K15:L15"/>
    <mergeCell ref="E16:F16"/>
    <mergeCell ref="I16:J16"/>
    <mergeCell ref="K16:L16"/>
    <mergeCell ref="E13:F13"/>
    <mergeCell ref="I13:J13"/>
    <mergeCell ref="K13:L13"/>
    <mergeCell ref="E14:F14"/>
    <mergeCell ref="I14:J14"/>
    <mergeCell ref="K14:L14"/>
    <mergeCell ref="E11:F11"/>
    <mergeCell ref="I11:J11"/>
    <mergeCell ref="K11:L11"/>
    <mergeCell ref="E12:F12"/>
    <mergeCell ref="I12:J12"/>
    <mergeCell ref="K12:L12"/>
    <mergeCell ref="E9:F9"/>
    <mergeCell ref="I9:J9"/>
    <mergeCell ref="K9:L9"/>
    <mergeCell ref="E10:F10"/>
    <mergeCell ref="I10:J10"/>
    <mergeCell ref="K10:L10"/>
    <mergeCell ref="I7:J7"/>
    <mergeCell ref="K7:L7"/>
    <mergeCell ref="E8:F8"/>
    <mergeCell ref="I8:J8"/>
    <mergeCell ref="K8:L8"/>
    <mergeCell ref="L30:O30"/>
    <mergeCell ref="L31:O31"/>
    <mergeCell ref="L32:O32"/>
    <mergeCell ref="A1:B1"/>
    <mergeCell ref="C1:O1"/>
    <mergeCell ref="A2:B2"/>
    <mergeCell ref="C2:O2"/>
    <mergeCell ref="A3:B3"/>
    <mergeCell ref="C3:O3"/>
    <mergeCell ref="A4:B4"/>
    <mergeCell ref="C4:O4"/>
    <mergeCell ref="A5:O5"/>
    <mergeCell ref="E6:F6"/>
    <mergeCell ref="I6:J6"/>
    <mergeCell ref="K6:L6"/>
    <mergeCell ref="E7:F7"/>
  </mergeCells>
  <phoneticPr fontId="30" type="noConversion"/>
  <printOptions horizontalCentered="1"/>
  <pageMargins left="0.19685039370078741" right="7.2388523391812862" top="0.33260233918128657" bottom="0.57967836257309946" header="0.19685039370078741" footer="0.19685039370078741"/>
  <pageSetup scale="13" orientation="landscape" verticalDpi="4294967292" r:id="rId1"/>
  <headerFooter>
    <oddHeader>&amp;L&amp;G&amp;C&amp;"Verdana ,Negrita"&amp;12
Proceso de Gestión de Contratación
Procedimiento de Proceso Sancionatorio</oddHeader>
    <oddFooter>&amp;LAgencia Nacional de Contratación Pública
Colombia Compra Eficiente
Dirección: Carrera 7 # 26-20- Bogotá, Colombia
Atención al ciudadano:(+57) 601 7956600&amp;RCodigo: CCE-GCO-PR-06 V02 Fecha: 30-12-2024</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B1:BQ50"/>
  <sheetViews>
    <sheetView view="pageBreakPreview" zoomScale="60" zoomScaleNormal="100" workbookViewId="0">
      <selection activeCell="G7" sqref="G7"/>
    </sheetView>
  </sheetViews>
  <sheetFormatPr baseColWidth="10" defaultColWidth="11.42578125" defaultRowHeight="15" x14ac:dyDescent="0.25"/>
  <cols>
    <col min="1" max="1" width="3.7109375" customWidth="1"/>
    <col min="2" max="2" width="3.7109375" style="3" customWidth="1"/>
    <col min="3" max="3" width="3.7109375" customWidth="1"/>
    <col min="4" max="4" width="15.140625" customWidth="1"/>
    <col min="5" max="5" width="17" customWidth="1"/>
    <col min="6" max="6" width="19.28515625" customWidth="1"/>
    <col min="7" max="7" width="29.28515625" customWidth="1"/>
    <col min="8" max="8" width="35.140625" customWidth="1"/>
    <col min="9" max="9" width="34.85546875" customWidth="1"/>
    <col min="10" max="10" width="32.28515625" customWidth="1"/>
    <col min="11" max="11" width="10.7109375" customWidth="1"/>
    <col min="12" max="12" width="1.7109375" customWidth="1"/>
    <col min="13" max="13" width="10.7109375" customWidth="1"/>
    <col min="14" max="14" width="1.7109375" customWidth="1"/>
    <col min="15" max="15" width="10.7109375" customWidth="1"/>
    <col min="16" max="16" width="1.7109375" customWidth="1"/>
    <col min="17" max="17" width="10.7109375" customWidth="1"/>
    <col min="18" max="18" width="1.7109375" customWidth="1"/>
    <col min="19" max="19" width="10.7109375" customWidth="1"/>
    <col min="20" max="20" width="1.7109375" customWidth="1"/>
    <col min="21" max="21" width="10.7109375" customWidth="1"/>
    <col min="22" max="22" width="1.7109375" customWidth="1"/>
    <col min="23" max="23" width="10.7109375" customWidth="1"/>
    <col min="24" max="24" width="1.7109375" customWidth="1"/>
    <col min="25" max="25" width="10.7109375" customWidth="1"/>
    <col min="26" max="26" width="1.7109375" customWidth="1"/>
    <col min="27" max="27" width="10.7109375" customWidth="1"/>
    <col min="28" max="28" width="1.7109375" customWidth="1"/>
    <col min="29" max="29" width="10.7109375" customWidth="1"/>
    <col min="30" max="30" width="1.7109375" customWidth="1"/>
    <col min="31" max="31" width="10.7109375" customWidth="1"/>
    <col min="32" max="32" width="20.7109375" customWidth="1"/>
    <col min="33" max="33" width="21.85546875" customWidth="1"/>
    <col min="34" max="34" width="23" customWidth="1"/>
    <col min="35" max="35" width="21.28515625" customWidth="1"/>
    <col min="36" max="36" width="10.7109375" customWidth="1"/>
    <col min="37" max="37" width="1.7109375" style="23" customWidth="1"/>
    <col min="38" max="38" width="10.7109375" customWidth="1"/>
    <col min="39" max="39" width="1.7109375" style="23" customWidth="1"/>
    <col min="40" max="40" width="10.7109375" customWidth="1"/>
    <col min="41" max="41" width="1.7109375" style="23" customWidth="1"/>
    <col min="42" max="42" width="10.7109375" customWidth="1"/>
    <col min="43" max="43" width="1.7109375" style="23" customWidth="1"/>
    <col min="44" max="44" width="10.7109375" customWidth="1"/>
    <col min="45" max="45" width="1.7109375" style="23" customWidth="1"/>
    <col min="46" max="46" width="10.7109375" customWidth="1"/>
    <col min="47" max="47" width="1.7109375" style="23" customWidth="1"/>
    <col min="48" max="48" width="10.7109375" customWidth="1"/>
    <col min="49" max="49" width="1.7109375" style="23" customWidth="1"/>
    <col min="50" max="50" width="10.7109375" customWidth="1"/>
    <col min="51" max="51" width="1.7109375" style="23" customWidth="1"/>
    <col min="52" max="52" width="10.7109375" customWidth="1"/>
    <col min="53" max="53" width="1.7109375" style="23" customWidth="1"/>
    <col min="54" max="54" width="10.7109375" customWidth="1"/>
    <col min="55" max="55" width="1.7109375" style="23" customWidth="1"/>
    <col min="56" max="56" width="10.7109375" customWidth="1"/>
    <col min="57" max="57" width="20.7109375" customWidth="1"/>
    <col min="58" max="58" width="38.7109375" customWidth="1"/>
    <col min="59" max="59" width="16.7109375" customWidth="1"/>
    <col min="60" max="60" width="23.28515625" customWidth="1"/>
    <col min="62" max="62" width="16" customWidth="1"/>
    <col min="63" max="63" width="24.140625" customWidth="1"/>
    <col min="64" max="64" width="34" customWidth="1"/>
    <col min="65" max="65" width="20.7109375" customWidth="1"/>
    <col min="66" max="66" width="25.7109375" customWidth="1"/>
    <col min="67" max="67" width="25.28515625" customWidth="1"/>
    <col min="68" max="68" width="3.7109375" customWidth="1"/>
    <col min="69" max="69" width="3.7109375" style="3" customWidth="1"/>
    <col min="70" max="70" width="3.7109375" customWidth="1"/>
  </cols>
  <sheetData>
    <row r="1" spans="2:69" s="3" customFormat="1" ht="15.75" thickBot="1" x14ac:dyDescent="0.3">
      <c r="AK1" s="4"/>
      <c r="AM1" s="4"/>
      <c r="AO1" s="4"/>
      <c r="AQ1" s="4"/>
      <c r="AS1" s="4"/>
      <c r="AU1" s="4"/>
      <c r="AW1" s="4"/>
      <c r="AY1" s="4"/>
      <c r="BA1" s="4"/>
      <c r="BC1" s="4"/>
    </row>
    <row r="2" spans="2:69" ht="15.75" thickTop="1" x14ac:dyDescent="0.2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7"/>
      <c r="AL2" s="6"/>
      <c r="AM2" s="7"/>
      <c r="AN2" s="6"/>
      <c r="AO2" s="7"/>
      <c r="AP2" s="6"/>
      <c r="AQ2" s="7"/>
      <c r="AR2" s="6"/>
      <c r="AS2" s="7"/>
      <c r="AT2" s="6"/>
      <c r="AU2" s="7"/>
      <c r="AV2" s="6"/>
      <c r="AW2" s="7"/>
      <c r="AX2" s="6"/>
      <c r="AY2" s="7"/>
      <c r="AZ2" s="6"/>
      <c r="BA2" s="7"/>
      <c r="BB2" s="6"/>
      <c r="BC2" s="7"/>
      <c r="BD2" s="6"/>
      <c r="BE2" s="6"/>
      <c r="BF2" s="6"/>
      <c r="BG2" s="6"/>
      <c r="BH2" s="6"/>
      <c r="BI2" s="6"/>
      <c r="BJ2" s="6"/>
      <c r="BK2" s="6"/>
      <c r="BL2" s="6"/>
      <c r="BM2" s="6"/>
      <c r="BN2" s="6"/>
      <c r="BO2" s="6"/>
      <c r="BP2" s="8"/>
    </row>
    <row r="3" spans="2:69" s="12" customFormat="1" x14ac:dyDescent="0.25">
      <c r="B3" s="9"/>
      <c r="C3" s="10"/>
      <c r="D3" s="776" t="s">
        <v>170</v>
      </c>
      <c r="E3" s="776" t="s">
        <v>171</v>
      </c>
      <c r="F3" s="776" t="s">
        <v>172</v>
      </c>
      <c r="G3" s="776" t="s">
        <v>173</v>
      </c>
      <c r="H3" s="776" t="s">
        <v>174</v>
      </c>
      <c r="I3" s="776" t="s">
        <v>175</v>
      </c>
      <c r="J3" s="776" t="s">
        <v>176</v>
      </c>
      <c r="K3" s="795" t="s">
        <v>177</v>
      </c>
      <c r="L3" s="796"/>
      <c r="M3" s="796"/>
      <c r="N3" s="796"/>
      <c r="O3" s="796"/>
      <c r="P3" s="796"/>
      <c r="Q3" s="796"/>
      <c r="R3" s="796"/>
      <c r="S3" s="796"/>
      <c r="T3" s="797"/>
      <c r="U3" s="785" t="s">
        <v>178</v>
      </c>
      <c r="V3" s="786"/>
      <c r="W3" s="786"/>
      <c r="X3" s="786"/>
      <c r="Y3" s="786"/>
      <c r="Z3" s="786"/>
      <c r="AA3" s="786"/>
      <c r="AB3" s="786"/>
      <c r="AC3" s="786"/>
      <c r="AD3" s="787"/>
      <c r="AE3" s="777" t="s">
        <v>179</v>
      </c>
      <c r="AF3" s="777" t="s">
        <v>180</v>
      </c>
      <c r="AG3" s="798" t="s">
        <v>181</v>
      </c>
      <c r="AH3" s="777" t="s">
        <v>182</v>
      </c>
      <c r="AI3" s="776" t="s">
        <v>183</v>
      </c>
      <c r="AJ3" s="784" t="s">
        <v>184</v>
      </c>
      <c r="AK3" s="784"/>
      <c r="AL3" s="784"/>
      <c r="AM3" s="784"/>
      <c r="AN3" s="784"/>
      <c r="AO3" s="784"/>
      <c r="AP3" s="784"/>
      <c r="AQ3" s="784"/>
      <c r="AR3" s="784"/>
      <c r="AS3" s="784"/>
      <c r="AT3" s="785" t="s">
        <v>185</v>
      </c>
      <c r="AU3" s="786"/>
      <c r="AV3" s="786"/>
      <c r="AW3" s="786"/>
      <c r="AX3" s="786"/>
      <c r="AY3" s="786"/>
      <c r="AZ3" s="786"/>
      <c r="BA3" s="786"/>
      <c r="BB3" s="786"/>
      <c r="BC3" s="787"/>
      <c r="BD3" s="776" t="s">
        <v>179</v>
      </c>
      <c r="BE3" s="777" t="s">
        <v>186</v>
      </c>
      <c r="BF3" s="776" t="s">
        <v>187</v>
      </c>
      <c r="BG3" s="776" t="s">
        <v>188</v>
      </c>
      <c r="BH3" s="776" t="s">
        <v>189</v>
      </c>
      <c r="BI3" s="776" t="s">
        <v>190</v>
      </c>
      <c r="BJ3" s="777" t="s">
        <v>191</v>
      </c>
      <c r="BK3" s="776" t="s">
        <v>192</v>
      </c>
      <c r="BL3" s="777" t="s">
        <v>193</v>
      </c>
      <c r="BM3" s="776" t="s">
        <v>194</v>
      </c>
      <c r="BN3" s="776" t="s">
        <v>195</v>
      </c>
      <c r="BO3" s="776" t="s">
        <v>196</v>
      </c>
      <c r="BP3" s="11"/>
      <c r="BQ3" s="9"/>
    </row>
    <row r="4" spans="2:69" ht="37.5" customHeight="1" x14ac:dyDescent="0.25">
      <c r="C4" s="13"/>
      <c r="D4" s="776"/>
      <c r="E4" s="776"/>
      <c r="F4" s="776"/>
      <c r="G4" s="776"/>
      <c r="H4" s="776"/>
      <c r="I4" s="776"/>
      <c r="J4" s="776"/>
      <c r="K4" s="779" t="s">
        <v>197</v>
      </c>
      <c r="L4" s="780"/>
      <c r="M4" s="779" t="s">
        <v>198</v>
      </c>
      <c r="N4" s="781"/>
      <c r="O4" s="779" t="s">
        <v>199</v>
      </c>
      <c r="P4" s="781"/>
      <c r="Q4" s="779" t="s">
        <v>200</v>
      </c>
      <c r="R4" s="781"/>
      <c r="S4" s="779" t="s">
        <v>201</v>
      </c>
      <c r="T4" s="781"/>
      <c r="U4" s="782" t="s">
        <v>202</v>
      </c>
      <c r="V4" s="783"/>
      <c r="W4" s="782" t="s">
        <v>203</v>
      </c>
      <c r="X4" s="783"/>
      <c r="Y4" s="782" t="s">
        <v>204</v>
      </c>
      <c r="Z4" s="783"/>
      <c r="AA4" s="782" t="s">
        <v>205</v>
      </c>
      <c r="AB4" s="783"/>
      <c r="AC4" s="782" t="s">
        <v>206</v>
      </c>
      <c r="AD4" s="783"/>
      <c r="AE4" s="778"/>
      <c r="AF4" s="778"/>
      <c r="AG4" s="799"/>
      <c r="AH4" s="778"/>
      <c r="AI4" s="776"/>
      <c r="AJ4" s="779" t="s">
        <v>197</v>
      </c>
      <c r="AK4" s="780"/>
      <c r="AL4" s="779" t="s">
        <v>198</v>
      </c>
      <c r="AM4" s="781"/>
      <c r="AN4" s="779" t="s">
        <v>199</v>
      </c>
      <c r="AO4" s="781"/>
      <c r="AP4" s="779" t="s">
        <v>200</v>
      </c>
      <c r="AQ4" s="781"/>
      <c r="AR4" s="779" t="s">
        <v>201</v>
      </c>
      <c r="AS4" s="781"/>
      <c r="AT4" s="782" t="s">
        <v>202</v>
      </c>
      <c r="AU4" s="783"/>
      <c r="AV4" s="782" t="s">
        <v>203</v>
      </c>
      <c r="AW4" s="783"/>
      <c r="AX4" s="782" t="s">
        <v>207</v>
      </c>
      <c r="AY4" s="783"/>
      <c r="AZ4" s="782" t="s">
        <v>205</v>
      </c>
      <c r="BA4" s="783"/>
      <c r="BB4" s="782" t="s">
        <v>206</v>
      </c>
      <c r="BC4" s="783"/>
      <c r="BD4" s="776"/>
      <c r="BE4" s="778"/>
      <c r="BF4" s="776"/>
      <c r="BG4" s="776"/>
      <c r="BH4" s="776"/>
      <c r="BI4" s="776"/>
      <c r="BJ4" s="778"/>
      <c r="BK4" s="776"/>
      <c r="BL4" s="778"/>
      <c r="BM4" s="776"/>
      <c r="BN4" s="776"/>
      <c r="BO4" s="776"/>
      <c r="BP4" s="14"/>
    </row>
    <row r="5" spans="2:69" s="31" customFormat="1" ht="51.75" customHeight="1" x14ac:dyDescent="0.2">
      <c r="B5" s="28"/>
      <c r="C5" s="29"/>
      <c r="D5" s="792" t="s">
        <v>208</v>
      </c>
      <c r="E5" s="792" t="s">
        <v>209</v>
      </c>
      <c r="F5" s="792" t="s">
        <v>210</v>
      </c>
      <c r="G5" s="36" t="s">
        <v>211</v>
      </c>
      <c r="H5" s="1" t="s">
        <v>212</v>
      </c>
      <c r="I5" s="55" t="s">
        <v>213</v>
      </c>
      <c r="J5" s="45"/>
      <c r="K5" s="39"/>
      <c r="L5" s="43">
        <f t="shared" ref="L5" si="0">IF(K5,1,1)</f>
        <v>1</v>
      </c>
      <c r="M5" s="39"/>
      <c r="N5" s="43">
        <f t="shared" ref="N5" si="1">IF(M5,2,1)</f>
        <v>1</v>
      </c>
      <c r="O5" s="39"/>
      <c r="P5" s="43">
        <f t="shared" ref="P5" si="2">IF(O5,3,1)</f>
        <v>1</v>
      </c>
      <c r="Q5" s="39"/>
      <c r="R5" s="43">
        <f t="shared" ref="R5" si="3">IF(Q5,4,1)</f>
        <v>1</v>
      </c>
      <c r="S5" s="39"/>
      <c r="T5" s="43">
        <f t="shared" ref="T5" si="4">IF(S5,5,1)</f>
        <v>1</v>
      </c>
      <c r="U5" s="39"/>
      <c r="V5" s="43">
        <f t="shared" ref="V5" si="5">IF(U5,1,1)</f>
        <v>1</v>
      </c>
      <c r="W5" s="39"/>
      <c r="X5" s="43">
        <f t="shared" ref="X5" si="6">IF(W5,2,1)</f>
        <v>1</v>
      </c>
      <c r="Y5" s="39"/>
      <c r="Z5" s="43">
        <f t="shared" ref="Z5" si="7">IF(Y5,3,1)</f>
        <v>1</v>
      </c>
      <c r="AA5" s="39"/>
      <c r="AB5" s="43">
        <f t="shared" ref="AB5" si="8">IF(AA5,4,1)</f>
        <v>1</v>
      </c>
      <c r="AC5" s="39"/>
      <c r="AD5" s="43">
        <f t="shared" ref="AD5" si="9">IF(AC5,5,1)</f>
        <v>1</v>
      </c>
      <c r="AE5" s="44">
        <f>+L5*N5*P5*R5*T5*V5*X5*Z5*AB5*AD5</f>
        <v>1</v>
      </c>
      <c r="AF5" s="50" t="str">
        <f>LOOKUP(AE5,$AE$20:$AE$44,$AF$20:$AF$44)</f>
        <v>BAJO</v>
      </c>
      <c r="AG5" s="788"/>
      <c r="AH5" s="788"/>
      <c r="AI5" s="788"/>
      <c r="AJ5" s="39"/>
      <c r="AK5" s="43">
        <f t="shared" ref="AK5:AK12" si="10">IF(AJ5,1,1)</f>
        <v>1</v>
      </c>
      <c r="AL5" s="39"/>
      <c r="AM5" s="43">
        <f t="shared" ref="AM5:AM12" si="11">IF(AL5,2,1)</f>
        <v>1</v>
      </c>
      <c r="AN5" s="39"/>
      <c r="AO5" s="43">
        <f t="shared" ref="AO5:AO12" si="12">IF(AN5,3,1)</f>
        <v>1</v>
      </c>
      <c r="AP5" s="39"/>
      <c r="AQ5" s="43">
        <f t="shared" ref="AQ5:AQ12" si="13">IF(AP5,4,1)</f>
        <v>1</v>
      </c>
      <c r="AR5" s="39"/>
      <c r="AS5" s="43">
        <f t="shared" ref="AS5:AS12" si="14">IF(AR5,5,1)</f>
        <v>1</v>
      </c>
      <c r="AT5" s="39"/>
      <c r="AU5" s="43">
        <f t="shared" ref="AU5:AU12" si="15">IF(AT5,1,1)</f>
        <v>1</v>
      </c>
      <c r="AV5" s="39"/>
      <c r="AW5" s="43">
        <f t="shared" ref="AW5:AW12" si="16">IF(AV5,2,1)</f>
        <v>1</v>
      </c>
      <c r="AX5" s="39"/>
      <c r="AY5" s="43">
        <f t="shared" ref="AY5:AY12" si="17">IF(AX5,3,1)</f>
        <v>1</v>
      </c>
      <c r="AZ5" s="39"/>
      <c r="BA5" s="43">
        <f t="shared" ref="BA5:BA12" si="18">IF(AZ5,4,1)</f>
        <v>1</v>
      </c>
      <c r="BB5" s="39"/>
      <c r="BC5" s="43">
        <f t="shared" ref="BC5:BC12" si="19">IF(BB5,5,1)</f>
        <v>1</v>
      </c>
      <c r="BD5" s="802">
        <f t="shared" ref="BD5" si="20">+AK5*AM5*AO5*AQ5*AS5*AU5*AW5*AY5*BA5*BC5</f>
        <v>1</v>
      </c>
      <c r="BE5" s="803" t="e">
        <f>LOOKUP(AC5,$AC$25:$AC$49,$AD$25:$AD$49)</f>
        <v>#N/A</v>
      </c>
      <c r="BF5" s="790"/>
      <c r="BG5" s="788"/>
      <c r="BH5" s="27"/>
      <c r="BI5" s="790"/>
      <c r="BJ5" s="791"/>
      <c r="BK5" s="788"/>
      <c r="BL5" s="788"/>
      <c r="BM5" s="788"/>
      <c r="BN5" s="788"/>
      <c r="BO5" s="800"/>
      <c r="BP5" s="30"/>
      <c r="BQ5" s="28"/>
    </row>
    <row r="6" spans="2:69" s="31" customFormat="1" ht="62.25" customHeight="1" x14ac:dyDescent="0.2">
      <c r="B6" s="28"/>
      <c r="C6" s="29"/>
      <c r="D6" s="793"/>
      <c r="E6" s="793"/>
      <c r="F6" s="793"/>
      <c r="G6" s="55" t="s">
        <v>214</v>
      </c>
      <c r="H6" s="38" t="s">
        <v>215</v>
      </c>
      <c r="I6" s="55" t="s">
        <v>216</v>
      </c>
      <c r="J6" s="47"/>
      <c r="K6" s="39"/>
      <c r="L6" s="43">
        <f t="shared" ref="L6:L7" si="21">IF(K6,1,1)</f>
        <v>1</v>
      </c>
      <c r="M6" s="39"/>
      <c r="N6" s="43">
        <f t="shared" ref="N6:N7" si="22">IF(M6,2,1)</f>
        <v>1</v>
      </c>
      <c r="O6" s="39"/>
      <c r="P6" s="43">
        <f t="shared" ref="P6:P7" si="23">IF(O6,3,1)</f>
        <v>1</v>
      </c>
      <c r="Q6" s="39"/>
      <c r="R6" s="43">
        <f t="shared" ref="R6:R7" si="24">IF(Q6,4,1)</f>
        <v>1</v>
      </c>
      <c r="S6" s="39"/>
      <c r="T6" s="43">
        <f t="shared" ref="T6:T7" si="25">IF(S6,5,1)</f>
        <v>1</v>
      </c>
      <c r="U6" s="39"/>
      <c r="V6" s="43">
        <f t="shared" ref="V6:V7" si="26">IF(U6,1,1)</f>
        <v>1</v>
      </c>
      <c r="W6" s="39"/>
      <c r="X6" s="43">
        <f t="shared" ref="X6:X7" si="27">IF(W6,2,1)</f>
        <v>1</v>
      </c>
      <c r="Y6" s="39"/>
      <c r="Z6" s="43">
        <f t="shared" ref="Z6:Z7" si="28">IF(Y6,3,1)</f>
        <v>1</v>
      </c>
      <c r="AA6" s="39"/>
      <c r="AB6" s="43">
        <f t="shared" ref="AB6:AB7" si="29">IF(AA6,4,1)</f>
        <v>1</v>
      </c>
      <c r="AC6" s="39"/>
      <c r="AD6" s="43">
        <f t="shared" ref="AD6:AD7" si="30">IF(AC6,5,1)</f>
        <v>1</v>
      </c>
      <c r="AE6" s="44">
        <f>+L6*N6*P6*R6*T6*V6*X6*Z6*AB6*AD6</f>
        <v>1</v>
      </c>
      <c r="AF6" s="50" t="str">
        <f>LOOKUP(AE6,$AE$20:$AE$44,$AF$20:$AF$44)</f>
        <v>BAJO</v>
      </c>
      <c r="AG6" s="789"/>
      <c r="AH6" s="789"/>
      <c r="AI6" s="789"/>
      <c r="AJ6" s="39"/>
      <c r="AK6" s="43">
        <f t="shared" si="10"/>
        <v>1</v>
      </c>
      <c r="AL6" s="39"/>
      <c r="AM6" s="43">
        <f t="shared" si="11"/>
        <v>1</v>
      </c>
      <c r="AN6" s="39"/>
      <c r="AO6" s="43">
        <f t="shared" si="12"/>
        <v>1</v>
      </c>
      <c r="AP6" s="39"/>
      <c r="AQ6" s="43">
        <f t="shared" si="13"/>
        <v>1</v>
      </c>
      <c r="AR6" s="39"/>
      <c r="AS6" s="43">
        <f t="shared" si="14"/>
        <v>1</v>
      </c>
      <c r="AT6" s="39"/>
      <c r="AU6" s="43">
        <f t="shared" si="15"/>
        <v>1</v>
      </c>
      <c r="AV6" s="39"/>
      <c r="AW6" s="43">
        <f t="shared" si="16"/>
        <v>1</v>
      </c>
      <c r="AX6" s="39"/>
      <c r="AY6" s="43">
        <f t="shared" si="17"/>
        <v>1</v>
      </c>
      <c r="AZ6" s="39"/>
      <c r="BA6" s="43">
        <f t="shared" si="18"/>
        <v>1</v>
      </c>
      <c r="BB6" s="39"/>
      <c r="BC6" s="43">
        <f t="shared" si="19"/>
        <v>1</v>
      </c>
      <c r="BD6" s="802"/>
      <c r="BE6" s="803"/>
      <c r="BF6" s="790"/>
      <c r="BG6" s="789"/>
      <c r="BH6" s="27"/>
      <c r="BI6" s="790"/>
      <c r="BJ6" s="791"/>
      <c r="BK6" s="789"/>
      <c r="BL6" s="789"/>
      <c r="BM6" s="789"/>
      <c r="BN6" s="789"/>
      <c r="BO6" s="801"/>
      <c r="BP6" s="30"/>
      <c r="BQ6" s="28"/>
    </row>
    <row r="7" spans="2:69" s="31" customFormat="1" ht="48.75" customHeight="1" x14ac:dyDescent="0.2">
      <c r="B7" s="28"/>
      <c r="C7" s="29"/>
      <c r="D7" s="794"/>
      <c r="E7" s="794"/>
      <c r="F7" s="794"/>
      <c r="G7" s="37" t="s">
        <v>217</v>
      </c>
      <c r="H7" s="2" t="s">
        <v>218</v>
      </c>
      <c r="I7" s="55" t="s">
        <v>219</v>
      </c>
      <c r="J7" s="34"/>
      <c r="K7" s="39"/>
      <c r="L7" s="43">
        <f t="shared" si="21"/>
        <v>1</v>
      </c>
      <c r="M7" s="39"/>
      <c r="N7" s="43">
        <f t="shared" si="22"/>
        <v>1</v>
      </c>
      <c r="O7" s="39"/>
      <c r="P7" s="43">
        <f t="shared" si="23"/>
        <v>1</v>
      </c>
      <c r="Q7" s="39"/>
      <c r="R7" s="43">
        <f t="shared" si="24"/>
        <v>1</v>
      </c>
      <c r="S7" s="39"/>
      <c r="T7" s="43">
        <f t="shared" si="25"/>
        <v>1</v>
      </c>
      <c r="U7" s="39"/>
      <c r="V7" s="43">
        <f t="shared" si="26"/>
        <v>1</v>
      </c>
      <c r="W7" s="39"/>
      <c r="X7" s="43">
        <f t="shared" si="27"/>
        <v>1</v>
      </c>
      <c r="Y7" s="39"/>
      <c r="Z7" s="43">
        <f t="shared" si="28"/>
        <v>1</v>
      </c>
      <c r="AA7" s="39"/>
      <c r="AB7" s="43">
        <f t="shared" si="29"/>
        <v>1</v>
      </c>
      <c r="AC7" s="39"/>
      <c r="AD7" s="43">
        <f t="shared" si="30"/>
        <v>1</v>
      </c>
      <c r="AE7" s="44">
        <f>+L7*N7*P7*R7*T7*V7*X7*Z7*AB7*AD7</f>
        <v>1</v>
      </c>
      <c r="AF7" s="50" t="str">
        <f>LOOKUP(AE7,$AE$20:$AE$44,$AF$20:$AF$44)</f>
        <v>BAJO</v>
      </c>
      <c r="AG7" s="33"/>
      <c r="AH7" s="33"/>
      <c r="AI7" s="33"/>
      <c r="AJ7" s="39"/>
      <c r="AK7" s="43">
        <f t="shared" si="10"/>
        <v>1</v>
      </c>
      <c r="AL7" s="39"/>
      <c r="AM7" s="43">
        <f t="shared" si="11"/>
        <v>1</v>
      </c>
      <c r="AN7" s="39"/>
      <c r="AO7" s="43">
        <f t="shared" si="12"/>
        <v>1</v>
      </c>
      <c r="AP7" s="39"/>
      <c r="AQ7" s="43">
        <f t="shared" si="13"/>
        <v>1</v>
      </c>
      <c r="AR7" s="39"/>
      <c r="AS7" s="43">
        <f t="shared" si="14"/>
        <v>1</v>
      </c>
      <c r="AT7" s="39"/>
      <c r="AU7" s="43">
        <f t="shared" si="15"/>
        <v>1</v>
      </c>
      <c r="AV7" s="39"/>
      <c r="AW7" s="43">
        <f t="shared" si="16"/>
        <v>1</v>
      </c>
      <c r="AX7" s="39"/>
      <c r="AY7" s="43">
        <f t="shared" si="17"/>
        <v>1</v>
      </c>
      <c r="AZ7" s="39"/>
      <c r="BA7" s="43">
        <f t="shared" si="18"/>
        <v>1</v>
      </c>
      <c r="BB7" s="39"/>
      <c r="BC7" s="43">
        <f t="shared" si="19"/>
        <v>1</v>
      </c>
      <c r="BD7" s="40"/>
      <c r="BE7" s="41"/>
      <c r="BF7" s="790"/>
      <c r="BG7" s="33"/>
      <c r="BH7" s="27"/>
      <c r="BI7" s="790"/>
      <c r="BJ7" s="791"/>
      <c r="BK7" s="33"/>
      <c r="BL7" s="33"/>
      <c r="BM7" s="33"/>
      <c r="BN7" s="33"/>
      <c r="BO7" s="35"/>
      <c r="BP7" s="30"/>
      <c r="BQ7" s="28"/>
    </row>
    <row r="8" spans="2:69" s="31" customFormat="1" x14ac:dyDescent="0.2">
      <c r="B8" s="28"/>
      <c r="C8" s="29"/>
      <c r="D8" s="56"/>
      <c r="E8" s="56"/>
      <c r="F8" s="56"/>
      <c r="G8" s="56"/>
      <c r="H8" s="56"/>
      <c r="I8" s="56"/>
      <c r="J8" s="56"/>
      <c r="K8" s="24"/>
      <c r="L8" s="25">
        <f t="shared" ref="L8:L12" si="31">IF(K8,1,1)</f>
        <v>1</v>
      </c>
      <c r="M8" s="24"/>
      <c r="N8" s="25">
        <f t="shared" ref="N8:N12" si="32">IF(M8,2,1)</f>
        <v>1</v>
      </c>
      <c r="O8" s="24"/>
      <c r="P8" s="25">
        <f t="shared" ref="P8:P12" si="33">IF(O8,3,1)</f>
        <v>1</v>
      </c>
      <c r="Q8" s="24"/>
      <c r="R8" s="25">
        <f t="shared" ref="R8:R12" si="34">IF(Q8,4,1)</f>
        <v>1</v>
      </c>
      <c r="S8" s="24"/>
      <c r="T8" s="25">
        <f t="shared" ref="T8:T12" si="35">IF(S8,5,1)</f>
        <v>1</v>
      </c>
      <c r="U8" s="24"/>
      <c r="V8" s="25">
        <f t="shared" ref="V8:V12" si="36">IF(U8,1,1)</f>
        <v>1</v>
      </c>
      <c r="W8" s="24"/>
      <c r="X8" s="25">
        <f t="shared" ref="X8:X12" si="37">IF(W8,2,1)</f>
        <v>1</v>
      </c>
      <c r="Y8" s="24"/>
      <c r="Z8" s="25">
        <f t="shared" ref="Z8:Z12" si="38">IF(Y8,3,1)</f>
        <v>1</v>
      </c>
      <c r="AA8" s="24"/>
      <c r="AB8" s="25">
        <f t="shared" ref="AB8:AB12" si="39">IF(AA8,4,1)</f>
        <v>1</v>
      </c>
      <c r="AC8" s="24"/>
      <c r="AD8" s="25">
        <f t="shared" ref="AD8:AD12" si="40">IF(AC8,5,1)</f>
        <v>1</v>
      </c>
      <c r="AE8" s="57"/>
      <c r="AF8" s="57"/>
      <c r="AG8" s="26"/>
      <c r="AH8" s="26"/>
      <c r="AI8" s="26"/>
      <c r="AJ8" s="24"/>
      <c r="AK8" s="25">
        <f t="shared" si="10"/>
        <v>1</v>
      </c>
      <c r="AL8" s="24"/>
      <c r="AM8" s="25">
        <f t="shared" si="11"/>
        <v>1</v>
      </c>
      <c r="AN8" s="24"/>
      <c r="AO8" s="25">
        <f t="shared" si="12"/>
        <v>1</v>
      </c>
      <c r="AP8" s="24"/>
      <c r="AQ8" s="25">
        <f t="shared" si="13"/>
        <v>1</v>
      </c>
      <c r="AR8" s="24"/>
      <c r="AS8" s="25">
        <f t="shared" si="14"/>
        <v>1</v>
      </c>
      <c r="AT8" s="24"/>
      <c r="AU8" s="25">
        <f t="shared" si="15"/>
        <v>1</v>
      </c>
      <c r="AV8" s="24"/>
      <c r="AW8" s="25">
        <f t="shared" si="16"/>
        <v>1</v>
      </c>
      <c r="AX8" s="24"/>
      <c r="AY8" s="25">
        <f t="shared" si="17"/>
        <v>1</v>
      </c>
      <c r="AZ8" s="24"/>
      <c r="BA8" s="25">
        <f t="shared" si="18"/>
        <v>1</v>
      </c>
      <c r="BB8" s="24"/>
      <c r="BC8" s="25">
        <f t="shared" si="19"/>
        <v>1</v>
      </c>
      <c r="BD8" s="57"/>
      <c r="BE8" s="57"/>
      <c r="BF8" s="58"/>
      <c r="BG8" s="57"/>
      <c r="BH8" s="59"/>
      <c r="BI8" s="59"/>
      <c r="BJ8" s="59"/>
      <c r="BK8" s="59"/>
      <c r="BL8" s="59"/>
      <c r="BM8" s="59"/>
      <c r="BN8" s="59"/>
      <c r="BO8" s="59"/>
      <c r="BP8" s="30"/>
      <c r="BQ8" s="28"/>
    </row>
    <row r="9" spans="2:69" s="31" customFormat="1" ht="42.75" customHeight="1" x14ac:dyDescent="0.2">
      <c r="B9" s="28"/>
      <c r="C9" s="29"/>
      <c r="D9" s="804" t="s">
        <v>208</v>
      </c>
      <c r="E9" s="804" t="s">
        <v>220</v>
      </c>
      <c r="F9" s="32" t="s">
        <v>221</v>
      </c>
      <c r="G9" s="42" t="s">
        <v>222</v>
      </c>
      <c r="H9" s="46"/>
      <c r="I9" s="47"/>
      <c r="J9" s="49"/>
      <c r="K9" s="805"/>
      <c r="L9" s="806">
        <f t="shared" si="31"/>
        <v>1</v>
      </c>
      <c r="M9" s="805"/>
      <c r="N9" s="806">
        <f t="shared" si="32"/>
        <v>1</v>
      </c>
      <c r="O9" s="805"/>
      <c r="P9" s="806">
        <f t="shared" si="33"/>
        <v>1</v>
      </c>
      <c r="Q9" s="805"/>
      <c r="R9" s="806">
        <f t="shared" si="34"/>
        <v>1</v>
      </c>
      <c r="S9" s="805"/>
      <c r="T9" s="806">
        <f t="shared" si="35"/>
        <v>1</v>
      </c>
      <c r="U9" s="805"/>
      <c r="V9" s="806">
        <f t="shared" si="36"/>
        <v>1</v>
      </c>
      <c r="W9" s="805"/>
      <c r="X9" s="806">
        <f t="shared" si="37"/>
        <v>1</v>
      </c>
      <c r="Y9" s="805"/>
      <c r="Z9" s="806">
        <f t="shared" si="38"/>
        <v>1</v>
      </c>
      <c r="AA9" s="805"/>
      <c r="AB9" s="806">
        <f t="shared" si="39"/>
        <v>1</v>
      </c>
      <c r="AC9" s="805"/>
      <c r="AD9" s="806">
        <f t="shared" si="40"/>
        <v>1</v>
      </c>
      <c r="AE9" s="809">
        <f t="shared" ref="AE9" si="41">+L9*N9*P9*R9*T9*V9*X9*Z9*AB9*AD9</f>
        <v>1</v>
      </c>
      <c r="AF9" s="807" t="str">
        <f>LOOKUP(AE9,$AE$20:$AE$44,$AF$20:$AF$44)</f>
        <v>BAJO</v>
      </c>
      <c r="AG9" s="788"/>
      <c r="AH9" s="788"/>
      <c r="AI9" s="788"/>
      <c r="AJ9" s="805"/>
      <c r="AK9" s="806">
        <f t="shared" si="10"/>
        <v>1</v>
      </c>
      <c r="AL9" s="805"/>
      <c r="AM9" s="806">
        <f t="shared" si="11"/>
        <v>1</v>
      </c>
      <c r="AN9" s="805"/>
      <c r="AO9" s="806">
        <f t="shared" si="12"/>
        <v>1</v>
      </c>
      <c r="AP9" s="805"/>
      <c r="AQ9" s="806">
        <f t="shared" si="13"/>
        <v>1</v>
      </c>
      <c r="AR9" s="805"/>
      <c r="AS9" s="806">
        <f t="shared" si="14"/>
        <v>1</v>
      </c>
      <c r="AT9" s="805"/>
      <c r="AU9" s="806">
        <f t="shared" si="15"/>
        <v>1</v>
      </c>
      <c r="AV9" s="805"/>
      <c r="AW9" s="806">
        <f t="shared" si="16"/>
        <v>1</v>
      </c>
      <c r="AX9" s="805"/>
      <c r="AY9" s="806">
        <f t="shared" si="17"/>
        <v>1</v>
      </c>
      <c r="AZ9" s="805"/>
      <c r="BA9" s="806">
        <f t="shared" si="18"/>
        <v>1</v>
      </c>
      <c r="BB9" s="805"/>
      <c r="BC9" s="806">
        <f t="shared" si="19"/>
        <v>1</v>
      </c>
      <c r="BD9" s="802">
        <f t="shared" ref="BD9" si="42">+AK9*AM9*AO9*AQ9*AS9*AU9*AW9*AY9*BA9*BC9</f>
        <v>1</v>
      </c>
      <c r="BE9" s="803" t="str">
        <f>LOOKUP(BD9,$AE$20:$AE$44,$AF$20:$AF$44)</f>
        <v>BAJO</v>
      </c>
      <c r="BF9" s="811" t="str">
        <f t="shared" ref="BF9" si="43">IF(AE9&gt;BD9,"EFICIENTE",IF(AE9&lt;BD9,"INEFICIENTE",IF(AE9=BD9,"NO AGREGA VALOR")))</f>
        <v>NO AGREGA VALOR</v>
      </c>
      <c r="BG9" s="788"/>
      <c r="BH9" s="788"/>
      <c r="BI9" s="811"/>
      <c r="BJ9" s="812"/>
      <c r="BK9" s="788"/>
      <c r="BL9" s="788"/>
      <c r="BM9" s="788"/>
      <c r="BN9" s="788"/>
      <c r="BO9" s="788"/>
      <c r="BP9" s="30"/>
      <c r="BQ9" s="28"/>
    </row>
    <row r="10" spans="2:69" s="31" customFormat="1" ht="33.75" customHeight="1" x14ac:dyDescent="0.2">
      <c r="B10" s="28"/>
      <c r="C10" s="29"/>
      <c r="D10" s="804"/>
      <c r="E10" s="804"/>
      <c r="F10" s="55" t="s">
        <v>221</v>
      </c>
      <c r="G10" s="55" t="s">
        <v>223</v>
      </c>
      <c r="H10" s="46"/>
      <c r="I10" s="47"/>
      <c r="J10" s="49"/>
      <c r="K10" s="805"/>
      <c r="L10" s="806">
        <f t="shared" si="31"/>
        <v>1</v>
      </c>
      <c r="M10" s="805"/>
      <c r="N10" s="806">
        <f t="shared" si="32"/>
        <v>1</v>
      </c>
      <c r="O10" s="805"/>
      <c r="P10" s="806">
        <f t="shared" si="33"/>
        <v>1</v>
      </c>
      <c r="Q10" s="805"/>
      <c r="R10" s="806">
        <f t="shared" si="34"/>
        <v>1</v>
      </c>
      <c r="S10" s="805"/>
      <c r="T10" s="806">
        <f t="shared" si="35"/>
        <v>1</v>
      </c>
      <c r="U10" s="805"/>
      <c r="V10" s="806">
        <f t="shared" si="36"/>
        <v>1</v>
      </c>
      <c r="W10" s="805"/>
      <c r="X10" s="806">
        <f t="shared" si="37"/>
        <v>1</v>
      </c>
      <c r="Y10" s="805"/>
      <c r="Z10" s="806">
        <f t="shared" si="38"/>
        <v>1</v>
      </c>
      <c r="AA10" s="805"/>
      <c r="AB10" s="806">
        <f t="shared" si="39"/>
        <v>1</v>
      </c>
      <c r="AC10" s="805"/>
      <c r="AD10" s="806">
        <f t="shared" si="40"/>
        <v>1</v>
      </c>
      <c r="AE10" s="810"/>
      <c r="AF10" s="808"/>
      <c r="AG10" s="789"/>
      <c r="AH10" s="789"/>
      <c r="AI10" s="789"/>
      <c r="AJ10" s="805"/>
      <c r="AK10" s="806">
        <f t="shared" si="10"/>
        <v>1</v>
      </c>
      <c r="AL10" s="805"/>
      <c r="AM10" s="806">
        <f t="shared" si="11"/>
        <v>1</v>
      </c>
      <c r="AN10" s="805"/>
      <c r="AO10" s="806">
        <f t="shared" si="12"/>
        <v>1</v>
      </c>
      <c r="AP10" s="805"/>
      <c r="AQ10" s="806">
        <f t="shared" si="13"/>
        <v>1</v>
      </c>
      <c r="AR10" s="805"/>
      <c r="AS10" s="806">
        <f t="shared" si="14"/>
        <v>1</v>
      </c>
      <c r="AT10" s="805"/>
      <c r="AU10" s="806">
        <f t="shared" si="15"/>
        <v>1</v>
      </c>
      <c r="AV10" s="805"/>
      <c r="AW10" s="806">
        <f t="shared" si="16"/>
        <v>1</v>
      </c>
      <c r="AX10" s="805"/>
      <c r="AY10" s="806">
        <f t="shared" si="17"/>
        <v>1</v>
      </c>
      <c r="AZ10" s="805"/>
      <c r="BA10" s="806">
        <f t="shared" si="18"/>
        <v>1</v>
      </c>
      <c r="BB10" s="805"/>
      <c r="BC10" s="806">
        <f t="shared" si="19"/>
        <v>1</v>
      </c>
      <c r="BD10" s="802"/>
      <c r="BE10" s="803"/>
      <c r="BF10" s="790"/>
      <c r="BG10" s="789"/>
      <c r="BH10" s="789"/>
      <c r="BI10" s="790"/>
      <c r="BJ10" s="813"/>
      <c r="BK10" s="789"/>
      <c r="BL10" s="789"/>
      <c r="BM10" s="789"/>
      <c r="BN10" s="789"/>
      <c r="BO10" s="789"/>
      <c r="BP10" s="30"/>
      <c r="BQ10" s="28"/>
    </row>
    <row r="11" spans="2:69" s="31" customFormat="1" ht="29.25" customHeight="1" x14ac:dyDescent="0.2">
      <c r="B11" s="28"/>
      <c r="C11" s="29"/>
      <c r="D11" s="804"/>
      <c r="E11" s="804"/>
      <c r="F11" s="55" t="s">
        <v>221</v>
      </c>
      <c r="G11" s="55" t="s">
        <v>224</v>
      </c>
      <c r="H11" s="46"/>
      <c r="I11" s="48"/>
      <c r="J11" s="49"/>
      <c r="K11" s="805"/>
      <c r="L11" s="806">
        <f t="shared" si="31"/>
        <v>1</v>
      </c>
      <c r="M11" s="805"/>
      <c r="N11" s="806">
        <f t="shared" si="32"/>
        <v>1</v>
      </c>
      <c r="O11" s="805"/>
      <c r="P11" s="806">
        <f t="shared" si="33"/>
        <v>1</v>
      </c>
      <c r="Q11" s="805"/>
      <c r="R11" s="806">
        <f t="shared" si="34"/>
        <v>1</v>
      </c>
      <c r="S11" s="805"/>
      <c r="T11" s="806">
        <f t="shared" si="35"/>
        <v>1</v>
      </c>
      <c r="U11" s="805"/>
      <c r="V11" s="806">
        <f t="shared" si="36"/>
        <v>1</v>
      </c>
      <c r="W11" s="805"/>
      <c r="X11" s="806">
        <f t="shared" si="37"/>
        <v>1</v>
      </c>
      <c r="Y11" s="805"/>
      <c r="Z11" s="806">
        <f t="shared" si="38"/>
        <v>1</v>
      </c>
      <c r="AA11" s="805"/>
      <c r="AB11" s="806">
        <f t="shared" si="39"/>
        <v>1</v>
      </c>
      <c r="AC11" s="805"/>
      <c r="AD11" s="806">
        <f t="shared" si="40"/>
        <v>1</v>
      </c>
      <c r="AE11" s="809">
        <f t="shared" ref="AE11" si="44">+L11*N11*P11*R11*T11*V11*X11*Z11*AB11*AD11</f>
        <v>1</v>
      </c>
      <c r="AF11" s="807" t="str">
        <f>LOOKUP(AE11,$AE$20:$AE$44,$AF$20:$AF$44)</f>
        <v>BAJO</v>
      </c>
      <c r="AG11" s="788"/>
      <c r="AH11" s="788"/>
      <c r="AI11" s="788"/>
      <c r="AJ11" s="805"/>
      <c r="AK11" s="806">
        <f t="shared" si="10"/>
        <v>1</v>
      </c>
      <c r="AL11" s="805"/>
      <c r="AM11" s="806">
        <f t="shared" si="11"/>
        <v>1</v>
      </c>
      <c r="AN11" s="805"/>
      <c r="AO11" s="806">
        <f t="shared" si="12"/>
        <v>1</v>
      </c>
      <c r="AP11" s="805"/>
      <c r="AQ11" s="806">
        <f t="shared" si="13"/>
        <v>1</v>
      </c>
      <c r="AR11" s="805"/>
      <c r="AS11" s="806">
        <f t="shared" si="14"/>
        <v>1</v>
      </c>
      <c r="AT11" s="805"/>
      <c r="AU11" s="806">
        <f t="shared" si="15"/>
        <v>1</v>
      </c>
      <c r="AV11" s="805"/>
      <c r="AW11" s="806">
        <f t="shared" si="16"/>
        <v>1</v>
      </c>
      <c r="AX11" s="805"/>
      <c r="AY11" s="806">
        <f t="shared" si="17"/>
        <v>1</v>
      </c>
      <c r="AZ11" s="805"/>
      <c r="BA11" s="806">
        <f t="shared" si="18"/>
        <v>1</v>
      </c>
      <c r="BB11" s="805"/>
      <c r="BC11" s="806">
        <f t="shared" si="19"/>
        <v>1</v>
      </c>
      <c r="BD11" s="802">
        <f t="shared" ref="BD11" si="45">+AK11*AM11*AO11*AQ11*AS11*AU11*AW11*AY11*BA11*BC11</f>
        <v>1</v>
      </c>
      <c r="BE11" s="803" t="str">
        <f>LOOKUP(BD11,$AE$20:$AE$44,$AF$20:$AF$44)</f>
        <v>BAJO</v>
      </c>
      <c r="BF11" s="790"/>
      <c r="BG11" s="788"/>
      <c r="BH11" s="27"/>
      <c r="BI11" s="790"/>
      <c r="BJ11" s="813"/>
      <c r="BK11" s="788"/>
      <c r="BL11" s="788"/>
      <c r="BM11" s="788"/>
      <c r="BN11" s="788"/>
      <c r="BO11" s="800"/>
      <c r="BP11" s="30"/>
      <c r="BQ11" s="28"/>
    </row>
    <row r="12" spans="2:69" s="31" customFormat="1" ht="43.5" customHeight="1" x14ac:dyDescent="0.2">
      <c r="B12" s="28"/>
      <c r="C12" s="29"/>
      <c r="D12" s="804"/>
      <c r="E12" s="804"/>
      <c r="F12" s="55" t="s">
        <v>225</v>
      </c>
      <c r="G12" s="55" t="s">
        <v>226</v>
      </c>
      <c r="H12" s="46"/>
      <c r="I12" s="45"/>
      <c r="J12" s="49"/>
      <c r="K12" s="805"/>
      <c r="L12" s="806">
        <f t="shared" si="31"/>
        <v>1</v>
      </c>
      <c r="M12" s="805"/>
      <c r="N12" s="806">
        <f t="shared" si="32"/>
        <v>1</v>
      </c>
      <c r="O12" s="805"/>
      <c r="P12" s="806">
        <f t="shared" si="33"/>
        <v>1</v>
      </c>
      <c r="Q12" s="805"/>
      <c r="R12" s="806">
        <f t="shared" si="34"/>
        <v>1</v>
      </c>
      <c r="S12" s="805"/>
      <c r="T12" s="806">
        <f t="shared" si="35"/>
        <v>1</v>
      </c>
      <c r="U12" s="805"/>
      <c r="V12" s="806">
        <f t="shared" si="36"/>
        <v>1</v>
      </c>
      <c r="W12" s="805"/>
      <c r="X12" s="806">
        <f t="shared" si="37"/>
        <v>1</v>
      </c>
      <c r="Y12" s="805"/>
      <c r="Z12" s="806">
        <f t="shared" si="38"/>
        <v>1</v>
      </c>
      <c r="AA12" s="805"/>
      <c r="AB12" s="806">
        <f t="shared" si="39"/>
        <v>1</v>
      </c>
      <c r="AC12" s="805"/>
      <c r="AD12" s="806">
        <f t="shared" si="40"/>
        <v>1</v>
      </c>
      <c r="AE12" s="810"/>
      <c r="AF12" s="808"/>
      <c r="AG12" s="789"/>
      <c r="AH12" s="789"/>
      <c r="AI12" s="789"/>
      <c r="AJ12" s="805"/>
      <c r="AK12" s="806">
        <f t="shared" si="10"/>
        <v>1</v>
      </c>
      <c r="AL12" s="805"/>
      <c r="AM12" s="806">
        <f t="shared" si="11"/>
        <v>1</v>
      </c>
      <c r="AN12" s="805"/>
      <c r="AO12" s="806">
        <f t="shared" si="12"/>
        <v>1</v>
      </c>
      <c r="AP12" s="805"/>
      <c r="AQ12" s="806">
        <f t="shared" si="13"/>
        <v>1</v>
      </c>
      <c r="AR12" s="805"/>
      <c r="AS12" s="806">
        <f t="shared" si="14"/>
        <v>1</v>
      </c>
      <c r="AT12" s="805"/>
      <c r="AU12" s="806">
        <f t="shared" si="15"/>
        <v>1</v>
      </c>
      <c r="AV12" s="805"/>
      <c r="AW12" s="806">
        <f t="shared" si="16"/>
        <v>1</v>
      </c>
      <c r="AX12" s="805"/>
      <c r="AY12" s="806">
        <f t="shared" si="17"/>
        <v>1</v>
      </c>
      <c r="AZ12" s="805"/>
      <c r="BA12" s="806">
        <f t="shared" si="18"/>
        <v>1</v>
      </c>
      <c r="BB12" s="805"/>
      <c r="BC12" s="806">
        <f t="shared" si="19"/>
        <v>1</v>
      </c>
      <c r="BD12" s="802"/>
      <c r="BE12" s="803"/>
      <c r="BF12" s="790"/>
      <c r="BG12" s="789"/>
      <c r="BH12" s="27"/>
      <c r="BI12" s="790"/>
      <c r="BJ12" s="813"/>
      <c r="BK12" s="789"/>
      <c r="BL12" s="814"/>
      <c r="BM12" s="814"/>
      <c r="BN12" s="814"/>
      <c r="BO12" s="815"/>
      <c r="BP12" s="30"/>
      <c r="BQ12" s="28"/>
    </row>
    <row r="13" spans="2:69" ht="15.75" thickBot="1" x14ac:dyDescent="0.3">
      <c r="C13" s="15"/>
      <c r="D13" s="16"/>
      <c r="E13" s="16"/>
      <c r="F13" s="16"/>
      <c r="G13" s="16"/>
      <c r="H13" s="16"/>
      <c r="I13" s="16"/>
      <c r="J13" s="16"/>
      <c r="K13" s="16"/>
      <c r="L13" s="16"/>
      <c r="M13" s="16"/>
      <c r="N13" s="16"/>
      <c r="O13" s="16"/>
      <c r="P13" s="16"/>
      <c r="Q13" s="16"/>
      <c r="R13" s="17"/>
      <c r="S13" s="16"/>
      <c r="T13" s="18"/>
      <c r="U13" s="16"/>
      <c r="V13" s="16"/>
      <c r="W13" s="16"/>
      <c r="X13" s="16"/>
      <c r="Y13" s="16"/>
      <c r="Z13" s="16"/>
      <c r="AA13" s="16"/>
      <c r="AB13" s="16"/>
      <c r="AC13" s="16"/>
      <c r="AD13" s="16"/>
      <c r="AE13" s="16"/>
      <c r="AF13" s="16"/>
      <c r="AG13" s="16"/>
      <c r="AH13" s="16"/>
      <c r="AI13" s="16"/>
      <c r="AJ13" s="16"/>
      <c r="AK13" s="17"/>
      <c r="AL13" s="16"/>
      <c r="AM13" s="17"/>
      <c r="AN13" s="16"/>
      <c r="AO13" s="17"/>
      <c r="AP13" s="16"/>
      <c r="AQ13" s="17"/>
      <c r="AR13" s="16"/>
      <c r="AS13" s="17"/>
      <c r="AT13" s="16"/>
      <c r="AU13" s="17"/>
      <c r="AV13" s="16"/>
      <c r="AW13" s="17"/>
      <c r="AX13" s="16"/>
      <c r="AY13" s="17"/>
      <c r="AZ13" s="16"/>
      <c r="BA13" s="17"/>
      <c r="BB13" s="16"/>
      <c r="BC13" s="17"/>
      <c r="BD13" s="16"/>
      <c r="BE13" s="16"/>
      <c r="BF13" s="16"/>
      <c r="BG13" s="16"/>
      <c r="BH13" s="16"/>
      <c r="BI13" s="16"/>
      <c r="BJ13" s="16"/>
      <c r="BK13" s="16"/>
      <c r="BL13" s="16"/>
      <c r="BM13" s="16"/>
      <c r="BN13" s="16"/>
      <c r="BO13" s="16"/>
      <c r="BP13" s="19"/>
    </row>
    <row r="14" spans="2:69" s="3" customFormat="1" ht="15.75" thickTop="1" x14ac:dyDescent="0.25">
      <c r="AK14" s="4"/>
      <c r="AM14" s="4"/>
      <c r="AO14" s="4"/>
      <c r="AQ14" s="4"/>
      <c r="AS14" s="4"/>
      <c r="AU14" s="4"/>
      <c r="AW14" s="4"/>
      <c r="AY14" s="4"/>
      <c r="BA14" s="4"/>
      <c r="BC14" s="4"/>
    </row>
    <row r="15" spans="2:69" s="21" customFormat="1" x14ac:dyDescent="0.25">
      <c r="B15" s="20"/>
      <c r="BQ15" s="20"/>
    </row>
    <row r="16" spans="2:69" s="21" customFormat="1" x14ac:dyDescent="0.25">
      <c r="B16" s="20"/>
      <c r="BQ16" s="20"/>
    </row>
    <row r="17" spans="2:69" s="21" customFormat="1" x14ac:dyDescent="0.25">
      <c r="B17" s="20"/>
      <c r="BQ17" s="20"/>
    </row>
    <row r="18" spans="2:69" s="21" customFormat="1" x14ac:dyDescent="0.25">
      <c r="B18" s="20"/>
      <c r="AA18" s="22"/>
      <c r="AB18" s="22"/>
      <c r="AC18" s="22"/>
      <c r="AD18" s="22"/>
      <c r="AE18" s="22"/>
      <c r="AF18" s="22"/>
      <c r="AG18" s="22"/>
      <c r="AH18" s="22"/>
      <c r="BQ18" s="20"/>
    </row>
    <row r="19" spans="2:69" s="21" customFormat="1" x14ac:dyDescent="0.25">
      <c r="B19" s="20"/>
      <c r="AA19" s="22"/>
      <c r="AB19" s="22"/>
      <c r="AC19" s="22"/>
      <c r="AD19" s="22"/>
      <c r="AE19" s="22"/>
      <c r="AF19" s="22"/>
      <c r="AG19" s="22"/>
      <c r="AH19" s="22"/>
      <c r="BQ19" s="20"/>
    </row>
    <row r="20" spans="2:69" s="21" customFormat="1" x14ac:dyDescent="0.25">
      <c r="B20" s="20"/>
      <c r="Q20" s="22">
        <v>1</v>
      </c>
      <c r="AA20" s="22"/>
      <c r="AB20" s="22"/>
      <c r="AC20" s="22"/>
      <c r="AD20" s="22"/>
      <c r="AE20" s="51">
        <v>1</v>
      </c>
      <c r="AF20" s="51" t="s">
        <v>227</v>
      </c>
      <c r="AG20" s="51">
        <v>3</v>
      </c>
      <c r="AH20" s="22"/>
      <c r="BG20" s="22"/>
      <c r="BH20" s="51" t="s">
        <v>228</v>
      </c>
      <c r="BI20" s="22"/>
      <c r="BJ20" s="22"/>
      <c r="BQ20" s="20"/>
    </row>
    <row r="21" spans="2:69" s="21" customFormat="1" x14ac:dyDescent="0.25">
      <c r="B21" s="20"/>
      <c r="Q21" s="22">
        <v>2</v>
      </c>
      <c r="AA21" s="22"/>
      <c r="AB21" s="22"/>
      <c r="AC21" s="22"/>
      <c r="AD21" s="22"/>
      <c r="AE21" s="51">
        <v>2</v>
      </c>
      <c r="AF21" s="51" t="s">
        <v>227</v>
      </c>
      <c r="AG21" s="51">
        <v>3</v>
      </c>
      <c r="AH21" s="22"/>
      <c r="BG21" s="22"/>
      <c r="BH21" s="51" t="s">
        <v>229</v>
      </c>
      <c r="BI21" s="22"/>
      <c r="BJ21" s="22"/>
      <c r="BQ21" s="20"/>
    </row>
    <row r="22" spans="2:69" s="21" customFormat="1" x14ac:dyDescent="0.25">
      <c r="B22" s="20"/>
      <c r="Q22" s="22">
        <v>3</v>
      </c>
      <c r="AA22" s="22"/>
      <c r="AB22" s="22"/>
      <c r="AC22" s="22"/>
      <c r="AD22" s="22"/>
      <c r="AE22" s="51">
        <v>3</v>
      </c>
      <c r="AF22" s="51" t="s">
        <v>227</v>
      </c>
      <c r="AG22" s="51">
        <v>3</v>
      </c>
      <c r="AH22" s="22"/>
      <c r="BG22" s="22"/>
      <c r="BH22" s="51" t="s">
        <v>230</v>
      </c>
      <c r="BI22" s="22"/>
      <c r="BJ22" s="22"/>
      <c r="BQ22" s="20"/>
    </row>
    <row r="23" spans="2:69" s="21" customFormat="1" x14ac:dyDescent="0.25">
      <c r="B23" s="20"/>
      <c r="Q23" s="22">
        <v>4</v>
      </c>
      <c r="AA23" s="22"/>
      <c r="AB23" s="22"/>
      <c r="AC23" s="22"/>
      <c r="AD23" s="22"/>
      <c r="AE23" s="51">
        <v>4</v>
      </c>
      <c r="AF23" s="51" t="s">
        <v>227</v>
      </c>
      <c r="AG23" s="51">
        <v>3</v>
      </c>
      <c r="AH23" s="22"/>
      <c r="BG23" s="22"/>
      <c r="BH23" s="51" t="s">
        <v>231</v>
      </c>
      <c r="BI23" s="22"/>
      <c r="BJ23" s="22"/>
      <c r="BQ23" s="20"/>
    </row>
    <row r="24" spans="2:69" s="21" customFormat="1" x14ac:dyDescent="0.25">
      <c r="B24" s="20"/>
      <c r="Q24" s="22">
        <v>5</v>
      </c>
      <c r="AA24" s="22"/>
      <c r="AB24" s="22"/>
      <c r="AC24" s="22"/>
      <c r="AD24" s="22"/>
      <c r="AE24" s="51">
        <v>5</v>
      </c>
      <c r="AF24" s="51" t="s">
        <v>232</v>
      </c>
      <c r="AG24" s="51">
        <v>2</v>
      </c>
      <c r="AH24" s="22"/>
      <c r="BG24" s="22"/>
      <c r="BH24" s="51" t="s">
        <v>233</v>
      </c>
      <c r="BI24" s="22"/>
      <c r="BJ24" s="22"/>
      <c r="BQ24" s="20"/>
    </row>
    <row r="25" spans="2:69" s="21" customFormat="1" x14ac:dyDescent="0.25">
      <c r="B25" s="20"/>
      <c r="Q25" s="22"/>
      <c r="AA25" s="22"/>
      <c r="AB25" s="22"/>
      <c r="AC25" s="22"/>
      <c r="AD25" s="22"/>
      <c r="AE25" s="51">
        <v>6</v>
      </c>
      <c r="AF25" s="51" t="s">
        <v>232</v>
      </c>
      <c r="AG25" s="51">
        <v>2</v>
      </c>
      <c r="AH25" s="22"/>
      <c r="BG25" s="22"/>
      <c r="BH25" s="51" t="s">
        <v>234</v>
      </c>
      <c r="BI25" s="22"/>
      <c r="BJ25" s="22"/>
      <c r="BQ25" s="20"/>
    </row>
    <row r="26" spans="2:69" s="21" customFormat="1" x14ac:dyDescent="0.25">
      <c r="B26" s="20"/>
      <c r="AA26" s="22"/>
      <c r="AB26" s="22"/>
      <c r="AC26" s="22"/>
      <c r="AD26" s="22"/>
      <c r="AE26" s="51">
        <v>7</v>
      </c>
      <c r="AF26" s="51" t="s">
        <v>232</v>
      </c>
      <c r="AG26" s="51">
        <v>2</v>
      </c>
      <c r="AH26" s="22"/>
      <c r="BG26" s="22"/>
      <c r="BH26" s="51" t="s">
        <v>235</v>
      </c>
      <c r="BI26" s="22"/>
      <c r="BJ26" s="22"/>
      <c r="BQ26" s="20"/>
    </row>
    <row r="27" spans="2:69" s="21" customFormat="1" x14ac:dyDescent="0.25">
      <c r="B27" s="20"/>
      <c r="AA27" s="22"/>
      <c r="AB27" s="22"/>
      <c r="AC27" s="22"/>
      <c r="AD27" s="22"/>
      <c r="AE27" s="51">
        <v>8</v>
      </c>
      <c r="AF27" s="51" t="s">
        <v>232</v>
      </c>
      <c r="AG27" s="51">
        <v>2</v>
      </c>
      <c r="AH27" s="22"/>
      <c r="BG27" s="22"/>
      <c r="BH27" s="22"/>
      <c r="BI27" s="22"/>
      <c r="BJ27" s="22"/>
      <c r="BQ27" s="20"/>
    </row>
    <row r="28" spans="2:69" s="21" customFormat="1" x14ac:dyDescent="0.25">
      <c r="B28" s="20"/>
      <c r="AA28" s="22"/>
      <c r="AB28" s="22"/>
      <c r="AC28" s="22"/>
      <c r="AD28" s="22"/>
      <c r="AE28" s="51">
        <v>9</v>
      </c>
      <c r="AF28" s="51" t="s">
        <v>232</v>
      </c>
      <c r="AG28" s="51">
        <v>2</v>
      </c>
      <c r="AH28" s="22"/>
      <c r="BG28" s="22"/>
      <c r="BH28" s="22"/>
      <c r="BI28" s="22"/>
      <c r="BJ28" s="22"/>
      <c r="BQ28" s="20"/>
    </row>
    <row r="29" spans="2:69" s="21" customFormat="1" x14ac:dyDescent="0.25">
      <c r="B29" s="20"/>
      <c r="AA29" s="22"/>
      <c r="AB29" s="22"/>
      <c r="AC29" s="22"/>
      <c r="AD29" s="22"/>
      <c r="AE29" s="51">
        <v>10</v>
      </c>
      <c r="AF29" s="51" t="s">
        <v>236</v>
      </c>
      <c r="AG29" s="51">
        <v>1</v>
      </c>
      <c r="AH29" s="22"/>
      <c r="BQ29" s="20"/>
    </row>
    <row r="30" spans="2:69" s="21" customFormat="1" x14ac:dyDescent="0.25">
      <c r="B30" s="20"/>
      <c r="AA30" s="22"/>
      <c r="AB30" s="22"/>
      <c r="AC30" s="22"/>
      <c r="AD30" s="22"/>
      <c r="AE30" s="51">
        <v>11</v>
      </c>
      <c r="AF30" s="51" t="s">
        <v>236</v>
      </c>
      <c r="AG30" s="51">
        <v>1</v>
      </c>
      <c r="AH30" s="22"/>
      <c r="BQ30" s="20"/>
    </row>
    <row r="31" spans="2:69" s="21" customFormat="1" x14ac:dyDescent="0.25">
      <c r="B31" s="20"/>
      <c r="AA31" s="22"/>
      <c r="AB31" s="22"/>
      <c r="AC31" s="22"/>
      <c r="AD31" s="22"/>
      <c r="AE31" s="51">
        <v>12</v>
      </c>
      <c r="AF31" s="51" t="s">
        <v>236</v>
      </c>
      <c r="AG31" s="51">
        <v>1</v>
      </c>
      <c r="AH31" s="22"/>
      <c r="BQ31" s="20"/>
    </row>
    <row r="32" spans="2:69" s="21" customFormat="1" x14ac:dyDescent="0.25">
      <c r="B32" s="20"/>
      <c r="AA32" s="22"/>
      <c r="AB32" s="22"/>
      <c r="AC32" s="22"/>
      <c r="AD32" s="22"/>
      <c r="AE32" s="51">
        <v>13</v>
      </c>
      <c r="AF32" s="51" t="s">
        <v>236</v>
      </c>
      <c r="AG32" s="51">
        <v>1</v>
      </c>
      <c r="AH32" s="22"/>
      <c r="BQ32" s="20"/>
    </row>
    <row r="33" spans="2:69" s="21" customFormat="1" x14ac:dyDescent="0.25">
      <c r="B33" s="20"/>
      <c r="AA33" s="22"/>
      <c r="AB33" s="22"/>
      <c r="AC33" s="22"/>
      <c r="AD33" s="22"/>
      <c r="AE33" s="51">
        <v>14</v>
      </c>
      <c r="AF33" s="51" t="s">
        <v>236</v>
      </c>
      <c r="AG33" s="51">
        <v>1</v>
      </c>
      <c r="AH33" s="22"/>
      <c r="BQ33" s="20"/>
    </row>
    <row r="34" spans="2:69" s="21" customFormat="1" x14ac:dyDescent="0.25">
      <c r="B34" s="20"/>
      <c r="AA34" s="22"/>
      <c r="AB34" s="22"/>
      <c r="AC34" s="22"/>
      <c r="AD34" s="22"/>
      <c r="AE34" s="51">
        <v>15</v>
      </c>
      <c r="AF34" s="51" t="s">
        <v>236</v>
      </c>
      <c r="AG34" s="51">
        <v>1</v>
      </c>
      <c r="AH34" s="22"/>
      <c r="BQ34" s="20"/>
    </row>
    <row r="35" spans="2:69" s="21" customFormat="1" x14ac:dyDescent="0.25">
      <c r="B35" s="20"/>
      <c r="AA35" s="22"/>
      <c r="AB35" s="22"/>
      <c r="AC35" s="22"/>
      <c r="AD35" s="22"/>
      <c r="AE35" s="51">
        <v>16</v>
      </c>
      <c r="AF35" s="51" t="s">
        <v>236</v>
      </c>
      <c r="AG35" s="51">
        <v>1</v>
      </c>
      <c r="AH35" s="22"/>
      <c r="BQ35" s="20"/>
    </row>
    <row r="36" spans="2:69" s="21" customFormat="1" x14ac:dyDescent="0.25">
      <c r="B36" s="20"/>
      <c r="AA36" s="22"/>
      <c r="AB36" s="22"/>
      <c r="AC36" s="22"/>
      <c r="AD36" s="22"/>
      <c r="AE36" s="51">
        <v>17</v>
      </c>
      <c r="AF36" s="51" t="s">
        <v>236</v>
      </c>
      <c r="AG36" s="51">
        <v>1</v>
      </c>
      <c r="AH36" s="22"/>
      <c r="BQ36" s="20"/>
    </row>
    <row r="37" spans="2:69" s="21" customFormat="1" x14ac:dyDescent="0.25">
      <c r="B37" s="20"/>
      <c r="AA37" s="22"/>
      <c r="AB37" s="22"/>
      <c r="AC37" s="22"/>
      <c r="AD37" s="22"/>
      <c r="AE37" s="51">
        <v>18</v>
      </c>
      <c r="AF37" s="51" t="s">
        <v>236</v>
      </c>
      <c r="AG37" s="51">
        <v>1</v>
      </c>
      <c r="AH37" s="22"/>
      <c r="BQ37" s="20"/>
    </row>
    <row r="38" spans="2:69" s="21" customFormat="1" x14ac:dyDescent="0.25">
      <c r="B38" s="20"/>
      <c r="AA38" s="22"/>
      <c r="AB38" s="22"/>
      <c r="AC38" s="22"/>
      <c r="AD38" s="22"/>
      <c r="AE38" s="51">
        <v>19</v>
      </c>
      <c r="AF38" s="51" t="s">
        <v>236</v>
      </c>
      <c r="AG38" s="51">
        <v>1</v>
      </c>
      <c r="AH38" s="22"/>
      <c r="BQ38" s="20"/>
    </row>
    <row r="39" spans="2:69" s="21" customFormat="1" x14ac:dyDescent="0.25">
      <c r="B39" s="20"/>
      <c r="AA39" s="22"/>
      <c r="AB39" s="22"/>
      <c r="AC39" s="22"/>
      <c r="AD39" s="22"/>
      <c r="AE39" s="51">
        <v>20</v>
      </c>
      <c r="AF39" s="51" t="s">
        <v>236</v>
      </c>
      <c r="AG39" s="51">
        <v>1</v>
      </c>
      <c r="AH39" s="22"/>
      <c r="BQ39" s="20"/>
    </row>
    <row r="40" spans="2:69" s="21" customFormat="1" x14ac:dyDescent="0.25">
      <c r="B40" s="20"/>
      <c r="AA40" s="22"/>
      <c r="AB40" s="22"/>
      <c r="AC40" s="22"/>
      <c r="AD40" s="22"/>
      <c r="AE40" s="51">
        <v>21</v>
      </c>
      <c r="AF40" s="51" t="s">
        <v>236</v>
      </c>
      <c r="AG40" s="51">
        <v>1</v>
      </c>
      <c r="AH40" s="22"/>
      <c r="BQ40" s="20"/>
    </row>
    <row r="41" spans="2:69" s="21" customFormat="1" x14ac:dyDescent="0.25">
      <c r="B41" s="20"/>
      <c r="AA41" s="22"/>
      <c r="AB41" s="22"/>
      <c r="AC41" s="22"/>
      <c r="AD41" s="22"/>
      <c r="AE41" s="51">
        <v>22</v>
      </c>
      <c r="AF41" s="51" t="s">
        <v>236</v>
      </c>
      <c r="AG41" s="51">
        <v>1</v>
      </c>
      <c r="AH41" s="22"/>
      <c r="BQ41" s="20"/>
    </row>
    <row r="42" spans="2:69" s="21" customFormat="1" x14ac:dyDescent="0.25">
      <c r="B42" s="20"/>
      <c r="AA42" s="22"/>
      <c r="AB42" s="22"/>
      <c r="AC42" s="22"/>
      <c r="AD42" s="22"/>
      <c r="AE42" s="51">
        <v>23</v>
      </c>
      <c r="AF42" s="51" t="s">
        <v>236</v>
      </c>
      <c r="AG42" s="51">
        <v>1</v>
      </c>
      <c r="AH42" s="22"/>
      <c r="BQ42" s="20"/>
    </row>
    <row r="43" spans="2:69" s="21" customFormat="1" x14ac:dyDescent="0.25">
      <c r="B43" s="20"/>
      <c r="AA43" s="22"/>
      <c r="AB43" s="22"/>
      <c r="AC43" s="22"/>
      <c r="AD43" s="22"/>
      <c r="AE43" s="51">
        <v>24</v>
      </c>
      <c r="AF43" s="51" t="s">
        <v>236</v>
      </c>
      <c r="AG43" s="51">
        <v>1</v>
      </c>
      <c r="AH43" s="22"/>
      <c r="BQ43" s="20"/>
    </row>
    <row r="44" spans="2:69" s="21" customFormat="1" x14ac:dyDescent="0.25">
      <c r="B44" s="20"/>
      <c r="AA44" s="22"/>
      <c r="AB44" s="22"/>
      <c r="AC44" s="22"/>
      <c r="AD44" s="22"/>
      <c r="AE44" s="51">
        <v>25</v>
      </c>
      <c r="AF44" s="51" t="s">
        <v>236</v>
      </c>
      <c r="AG44" s="51">
        <v>1</v>
      </c>
      <c r="AH44" s="22"/>
      <c r="BQ44" s="20"/>
    </row>
    <row r="45" spans="2:69" s="21" customFormat="1" x14ac:dyDescent="0.25">
      <c r="B45" s="20"/>
      <c r="AA45" s="22"/>
      <c r="AB45" s="22"/>
      <c r="AC45" s="22"/>
      <c r="AD45" s="22"/>
      <c r="AE45" s="22"/>
      <c r="AF45" s="22"/>
      <c r="AG45" s="22"/>
      <c r="AH45" s="22"/>
      <c r="BQ45" s="20"/>
    </row>
    <row r="46" spans="2:69" s="21" customFormat="1" x14ac:dyDescent="0.25">
      <c r="B46" s="20"/>
      <c r="AA46" s="22"/>
      <c r="AB46" s="22"/>
      <c r="AC46" s="22"/>
      <c r="AD46" s="22"/>
      <c r="AE46" s="22"/>
      <c r="AF46" s="22"/>
      <c r="AG46" s="22"/>
      <c r="AH46" s="22"/>
      <c r="BQ46" s="20"/>
    </row>
    <row r="47" spans="2:69" s="21" customFormat="1" x14ac:dyDescent="0.25">
      <c r="B47" s="20"/>
      <c r="AA47" s="22"/>
      <c r="AB47" s="22"/>
      <c r="AC47" s="22"/>
      <c r="AD47" s="22"/>
      <c r="AE47" s="22"/>
      <c r="AF47" s="22"/>
      <c r="AG47" s="22"/>
      <c r="AH47" s="22"/>
      <c r="BQ47" s="20"/>
    </row>
    <row r="48" spans="2:69" x14ac:dyDescent="0.25">
      <c r="AA48" s="22"/>
      <c r="AB48" s="22"/>
      <c r="AC48" s="22"/>
      <c r="AD48" s="22"/>
      <c r="AE48" s="22"/>
      <c r="AF48" s="22"/>
      <c r="AG48" s="22"/>
      <c r="AH48" s="22"/>
    </row>
    <row r="49" spans="27:34" x14ac:dyDescent="0.25">
      <c r="AA49" s="22"/>
      <c r="AB49" s="22"/>
      <c r="AC49" s="22"/>
      <c r="AD49" s="22"/>
      <c r="AE49" s="22"/>
      <c r="AF49" s="22"/>
      <c r="AG49" s="22"/>
      <c r="AH49" s="22"/>
    </row>
    <row r="50" spans="27:34" x14ac:dyDescent="0.25">
      <c r="AA50" s="22"/>
      <c r="AB50" s="22"/>
      <c r="AC50" s="22"/>
      <c r="AD50" s="22"/>
      <c r="AE50" s="22"/>
      <c r="AF50" s="22"/>
      <c r="AG50" s="22"/>
      <c r="AH50" s="22"/>
    </row>
  </sheetData>
  <mergeCells count="177">
    <mergeCell ref="AN11:AN12"/>
    <mergeCell ref="AO11:AO12"/>
    <mergeCell ref="AP11:AP12"/>
    <mergeCell ref="AQ11:AQ12"/>
    <mergeCell ref="AR11:AR12"/>
    <mergeCell ref="AS11:AS12"/>
    <mergeCell ref="AJ9:AJ10"/>
    <mergeCell ref="AK9:AK10"/>
    <mergeCell ref="AL9:AL10"/>
    <mergeCell ref="AM9:AM10"/>
    <mergeCell ref="AN9:AN10"/>
    <mergeCell ref="AJ11:AJ12"/>
    <mergeCell ref="AK11:AK12"/>
    <mergeCell ref="AL11:AL12"/>
    <mergeCell ref="AM11:AM12"/>
    <mergeCell ref="AO9:AO10"/>
    <mergeCell ref="AP9:AP10"/>
    <mergeCell ref="AQ9:AQ10"/>
    <mergeCell ref="AR9:AR10"/>
    <mergeCell ref="BF9:BF12"/>
    <mergeCell ref="BG9:BG10"/>
    <mergeCell ref="BG11:BG12"/>
    <mergeCell ref="AZ9:AZ10"/>
    <mergeCell ref="BA9:BA10"/>
    <mergeCell ref="BB9:BB10"/>
    <mergeCell ref="AS9:AS10"/>
    <mergeCell ref="AT9:AT10"/>
    <mergeCell ref="AU9:AU10"/>
    <mergeCell ref="AV9:AV10"/>
    <mergeCell ref="AZ11:AZ12"/>
    <mergeCell ref="BA11:BA12"/>
    <mergeCell ref="BB11:BB12"/>
    <mergeCell ref="BC11:BC12"/>
    <mergeCell ref="BD9:BD10"/>
    <mergeCell ref="BE9:BE10"/>
    <mergeCell ref="BD11:BD12"/>
    <mergeCell ref="BE11:BE12"/>
    <mergeCell ref="AT11:AT12"/>
    <mergeCell ref="AU11:AU12"/>
    <mergeCell ref="AV11:AV12"/>
    <mergeCell ref="AW11:AW12"/>
    <mergeCell ref="AX11:AX12"/>
    <mergeCell ref="AY11:AY12"/>
    <mergeCell ref="BN9:BN10"/>
    <mergeCell ref="BO9:BO10"/>
    <mergeCell ref="K11:K12"/>
    <mergeCell ref="L11:L12"/>
    <mergeCell ref="M11:M12"/>
    <mergeCell ref="N11:N12"/>
    <mergeCell ref="O11:O12"/>
    <mergeCell ref="P11:P12"/>
    <mergeCell ref="Q11:Q12"/>
    <mergeCell ref="BH9:BH10"/>
    <mergeCell ref="BI9:BI12"/>
    <mergeCell ref="BJ9:BJ12"/>
    <mergeCell ref="BK9:BK10"/>
    <mergeCell ref="BL9:BL10"/>
    <mergeCell ref="BM9:BM10"/>
    <mergeCell ref="BK11:BK12"/>
    <mergeCell ref="BL11:BL12"/>
    <mergeCell ref="BM11:BM12"/>
    <mergeCell ref="BN11:BN12"/>
    <mergeCell ref="BO11:BO12"/>
    <mergeCell ref="AD11:AD12"/>
    <mergeCell ref="AE11:AE12"/>
    <mergeCell ref="AF11:AF12"/>
    <mergeCell ref="AG11:AG12"/>
    <mergeCell ref="AI9:AI10"/>
    <mergeCell ref="Z9:Z10"/>
    <mergeCell ref="AA9:AA10"/>
    <mergeCell ref="AB9:AB10"/>
    <mergeCell ref="AC9:AC10"/>
    <mergeCell ref="AD9:AD10"/>
    <mergeCell ref="AE9:AE10"/>
    <mergeCell ref="R11:R12"/>
    <mergeCell ref="S11:S12"/>
    <mergeCell ref="T11:T12"/>
    <mergeCell ref="U11:U12"/>
    <mergeCell ref="V11:V12"/>
    <mergeCell ref="W11:W12"/>
    <mergeCell ref="AH11:AH12"/>
    <mergeCell ref="AI11:AI12"/>
    <mergeCell ref="X11:X12"/>
    <mergeCell ref="Y11:Y12"/>
    <mergeCell ref="Z11:Z12"/>
    <mergeCell ref="AA11:AA12"/>
    <mergeCell ref="AB11:AB12"/>
    <mergeCell ref="AC11:AC12"/>
    <mergeCell ref="D9:D12"/>
    <mergeCell ref="E9:E12"/>
    <mergeCell ref="K9:K10"/>
    <mergeCell ref="L9:L10"/>
    <mergeCell ref="M9:M10"/>
    <mergeCell ref="AW9:AW10"/>
    <mergeCell ref="AX9:AX10"/>
    <mergeCell ref="AY9:AY10"/>
    <mergeCell ref="BC9:BC10"/>
    <mergeCell ref="T9:T10"/>
    <mergeCell ref="U9:U10"/>
    <mergeCell ref="V9:V10"/>
    <mergeCell ref="W9:W10"/>
    <mergeCell ref="X9:X10"/>
    <mergeCell ref="Y9:Y10"/>
    <mergeCell ref="N9:N10"/>
    <mergeCell ref="O9:O10"/>
    <mergeCell ref="P9:P10"/>
    <mergeCell ref="Q9:Q10"/>
    <mergeCell ref="R9:R10"/>
    <mergeCell ref="S9:S10"/>
    <mergeCell ref="AF9:AF10"/>
    <mergeCell ref="AG9:AG10"/>
    <mergeCell ref="AH9:AH10"/>
    <mergeCell ref="BN5:BN6"/>
    <mergeCell ref="BO5:BO6"/>
    <mergeCell ref="AH5:AH6"/>
    <mergeCell ref="AI5:AI6"/>
    <mergeCell ref="BG5:BG6"/>
    <mergeCell ref="BK5:BK6"/>
    <mergeCell ref="BL5:BL6"/>
    <mergeCell ref="BM5:BM6"/>
    <mergeCell ref="BD5:BD6"/>
    <mergeCell ref="BE5:BE6"/>
    <mergeCell ref="AG5:AG6"/>
    <mergeCell ref="BF5:BF7"/>
    <mergeCell ref="BI5:BI7"/>
    <mergeCell ref="BJ5:BJ7"/>
    <mergeCell ref="D5:D7"/>
    <mergeCell ref="E5:E7"/>
    <mergeCell ref="F5:F7"/>
    <mergeCell ref="AR4:AS4"/>
    <mergeCell ref="AT4:AU4"/>
    <mergeCell ref="AV4:AW4"/>
    <mergeCell ref="AX4:AY4"/>
    <mergeCell ref="AZ4:BA4"/>
    <mergeCell ref="BB4:BC4"/>
    <mergeCell ref="AN4:AO4"/>
    <mergeCell ref="AP4:AQ4"/>
    <mergeCell ref="J3:J4"/>
    <mergeCell ref="K3:T3"/>
    <mergeCell ref="U3:AD3"/>
    <mergeCell ref="AE3:AE4"/>
    <mergeCell ref="AF3:AF4"/>
    <mergeCell ref="AG3:AG4"/>
    <mergeCell ref="W4:X4"/>
    <mergeCell ref="Y4:Z4"/>
    <mergeCell ref="AA4:AB4"/>
    <mergeCell ref="BO3:BO4"/>
    <mergeCell ref="K4:L4"/>
    <mergeCell ref="M4:N4"/>
    <mergeCell ref="O4:P4"/>
    <mergeCell ref="Q4:R4"/>
    <mergeCell ref="S4:T4"/>
    <mergeCell ref="U4:V4"/>
    <mergeCell ref="BF3:BF4"/>
    <mergeCell ref="BG3:BG4"/>
    <mergeCell ref="BH3:BH4"/>
    <mergeCell ref="BI3:BI4"/>
    <mergeCell ref="BJ3:BJ4"/>
    <mergeCell ref="BK3:BK4"/>
    <mergeCell ref="AH3:AH4"/>
    <mergeCell ref="AI3:AI4"/>
    <mergeCell ref="AJ3:AS3"/>
    <mergeCell ref="AT3:BC3"/>
    <mergeCell ref="BD3:BD4"/>
    <mergeCell ref="BE3:BE4"/>
    <mergeCell ref="AJ4:AK4"/>
    <mergeCell ref="AL4:AM4"/>
    <mergeCell ref="AC4:AD4"/>
    <mergeCell ref="D3:D4"/>
    <mergeCell ref="E3:E4"/>
    <mergeCell ref="F3:F4"/>
    <mergeCell ref="G3:G4"/>
    <mergeCell ref="H3:H4"/>
    <mergeCell ref="I3:I4"/>
    <mergeCell ref="BL3:BL4"/>
    <mergeCell ref="BM3:BM4"/>
    <mergeCell ref="BN3:BN4"/>
  </mergeCells>
  <conditionalFormatting sqref="AF11">
    <cfRule type="cellIs" dxfId="27" priority="15" operator="equal">
      <formula>"BAJO"</formula>
    </cfRule>
    <cfRule type="cellIs" dxfId="26" priority="16" operator="equal">
      <formula>"BAJO"</formula>
    </cfRule>
    <cfRule type="cellIs" dxfId="25" priority="17" operator="equal">
      <formula>"ALTO"</formula>
    </cfRule>
    <cfRule type="cellIs" dxfId="24" priority="18" operator="equal">
      <formula>"MEDIO"</formula>
    </cfRule>
  </conditionalFormatting>
  <conditionalFormatting sqref="AF13:AF19 AO13:AO25 AQ13:AQ25 AS13:AS25 AU13:AU25 AW13:AW25 AY13:AY25 BA13:BA25 BC13:BC25">
    <cfRule type="cellIs" dxfId="23" priority="259" operator="equal">
      <formula>"BAJO"</formula>
    </cfRule>
    <cfRule type="cellIs" dxfId="22" priority="260" operator="equal">
      <formula>"BAJO"</formula>
    </cfRule>
    <cfRule type="cellIs" dxfId="21" priority="261" operator="equal">
      <formula>"ALTO"</formula>
    </cfRule>
    <cfRule type="cellIs" dxfId="20" priority="262" operator="equal">
      <formula>"MEDIO"</formula>
    </cfRule>
  </conditionalFormatting>
  <conditionalFormatting sqref="AF5:AI9">
    <cfRule type="cellIs" dxfId="19" priority="7" operator="equal">
      <formula>"BAJO"</formula>
    </cfRule>
    <cfRule type="cellIs" dxfId="18" priority="8" operator="equal">
      <formula>"BAJO"</formula>
    </cfRule>
    <cfRule type="cellIs" dxfId="17" priority="9" operator="equal">
      <formula>"ALTO"</formula>
    </cfRule>
    <cfRule type="cellIs" dxfId="16" priority="10" operator="equal">
      <formula>"MEDIO"</formula>
    </cfRule>
  </conditionalFormatting>
  <conditionalFormatting sqref="AG17:AJ21 AL17:AL21 AN17:AN21">
    <cfRule type="cellIs" dxfId="15" priority="248" operator="equal">
      <formula>"BAJO"</formula>
    </cfRule>
    <cfRule type="cellIs" dxfId="14" priority="249" operator="equal">
      <formula>"BAJO"</formula>
    </cfRule>
    <cfRule type="cellIs" dxfId="13" priority="250" operator="equal">
      <formula>"ALTO"</formula>
    </cfRule>
    <cfRule type="cellIs" dxfId="12" priority="251" operator="equal">
      <formula>"MEDIO"</formula>
    </cfRule>
  </conditionalFormatting>
  <conditionalFormatting sqref="BE5">
    <cfRule type="cellIs" dxfId="11" priority="1" operator="equal">
      <formula>"ALTO"</formula>
    </cfRule>
    <cfRule type="cellIs" dxfId="10" priority="2" operator="equal">
      <formula>"BAJO"</formula>
    </cfRule>
    <cfRule type="cellIs" dxfId="9" priority="3" operator="equal">
      <formula>"MEDIO"</formula>
    </cfRule>
  </conditionalFormatting>
  <conditionalFormatting sqref="BE7:BE9">
    <cfRule type="cellIs" dxfId="8" priority="245" operator="equal">
      <formula>"ALTO"</formula>
    </cfRule>
    <cfRule type="cellIs" dxfId="7" priority="246" operator="equal">
      <formula>"BAJO"</formula>
    </cfRule>
    <cfRule type="cellIs" dxfId="6" priority="247" operator="equal">
      <formula>"MEDIO"</formula>
    </cfRule>
  </conditionalFormatting>
  <conditionalFormatting sqref="BE11">
    <cfRule type="cellIs" dxfId="5" priority="4" operator="equal">
      <formula>"ALTO"</formula>
    </cfRule>
    <cfRule type="cellIs" dxfId="4" priority="5" operator="equal">
      <formula>"BAJO"</formula>
    </cfRule>
    <cfRule type="cellIs" dxfId="3" priority="6" operator="equal">
      <formula>"MEDIO"</formula>
    </cfRule>
  </conditionalFormatting>
  <conditionalFormatting sqref="BF5:BF9">
    <cfRule type="cellIs" dxfId="2" priority="239" operator="equal">
      <formula>"NO AGREGA VALOR"</formula>
    </cfRule>
    <cfRule type="cellIs" dxfId="1" priority="240" operator="equal">
      <formula>"EFICIENTE"</formula>
    </cfRule>
    <cfRule type="cellIs" dxfId="0" priority="241" operator="equal">
      <formula>"INEFICIENTE"</formula>
    </cfRule>
  </conditionalFormatting>
  <dataValidations count="6">
    <dataValidation type="list" allowBlank="1" showInputMessage="1" showErrorMessage="1" sqref="U5:U12 K5:K9 AT5:AT12 AJ5:AJ9" xr:uid="{00000000-0002-0000-0300-000000000000}">
      <formula1>$Q$20</formula1>
    </dataValidation>
    <dataValidation type="list" allowBlank="1" showInputMessage="1" showErrorMessage="1" sqref="BJ5:BJ9" xr:uid="{00000000-0002-0000-0300-000001000000}">
      <formula1>$BH$20:$BH$26</formula1>
    </dataValidation>
    <dataValidation type="list" operator="equal" allowBlank="1" showInputMessage="1" showErrorMessage="1" sqref="W5:W12 M5:M12 AV5:AV12 AL5:AL12" xr:uid="{00000000-0002-0000-0300-000002000000}">
      <formula1>$Q$21</formula1>
    </dataValidation>
    <dataValidation type="list" allowBlank="1" showInputMessage="1" showErrorMessage="1" sqref="Y5:Y12 O5:O12 AX5:AX12 AN5:AN12" xr:uid="{00000000-0002-0000-0300-000003000000}">
      <formula1>$Q$22</formula1>
    </dataValidation>
    <dataValidation type="list" allowBlank="1" showInputMessage="1" showErrorMessage="1" sqref="AA5:AA12 Q5:Q12 AZ5:AZ12 AP5:AP12" xr:uid="{00000000-0002-0000-0300-000004000000}">
      <formula1>$Q$23</formula1>
    </dataValidation>
    <dataValidation type="list" allowBlank="1" showInputMessage="1" showErrorMessage="1" sqref="AC5:AC12 S5:S12 BB5:BB12 AR5:AR12" xr:uid="{00000000-0002-0000-0300-000005000000}">
      <formula1>$Q$24</formula1>
    </dataValidation>
  </dataValidations>
  <pageMargins left="0.70866141732283472" right="0.70866141732283472" top="0.74803149606299213" bottom="0.74803149606299213" header="0.31496062992125984" footer="0.31496062992125984"/>
  <pageSetup scale="44" fitToWidth="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6" ma:contentTypeDescription="Crear nuevo documento." ma:contentTypeScope="" ma:versionID="19666d35f7ab07eea51a39b0941b8c13">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0513e98eefddafd7483a3552939b573f"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97907C-DAFA-43E7-875F-26B6A99CE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D30E8A-8940-4D46-B5F6-73C8813A0C6E}">
  <ds:schemaRef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2006/metadata/properties"/>
    <ds:schemaRef ds:uri="078d6b7f-86fb-47aa-a5fb-45a141d09143"/>
    <ds:schemaRef ds:uri="http://schemas.microsoft.com/office/infopath/2007/PartnerControls"/>
    <ds:schemaRef ds:uri="http://schemas.openxmlformats.org/package/2006/metadata/core-properties"/>
    <ds:schemaRef ds:uri="3e82ca5b-96cf-4758-bde1-7c773396b7ec"/>
  </ds:schemaRefs>
</ds:datastoreItem>
</file>

<file path=customXml/itemProps3.xml><?xml version="1.0" encoding="utf-8"?>
<ds:datastoreItem xmlns:ds="http://schemas.openxmlformats.org/officeDocument/2006/customXml" ds:itemID="{131BC5E4-1751-4157-9211-F87FF7A29D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CCE-GCO-CP-01 </vt:lpstr>
      <vt:lpstr>CCE-GCO-PR-01 </vt:lpstr>
      <vt:lpstr>CCE-GCO-PR-02</vt:lpstr>
      <vt:lpstr>CCE-GCO-PR-03</vt:lpstr>
      <vt:lpstr>CCE-GCO-PR-04</vt:lpstr>
      <vt:lpstr>CCE-GCO-PR-05 </vt:lpstr>
      <vt:lpstr>CCE-GCO-PR-06</vt:lpstr>
      <vt:lpstr>Matriz de riesgos PLDCC</vt:lpstr>
      <vt:lpstr>'CCE-GCO-CP-01 '!Área_de_impresión</vt:lpstr>
      <vt:lpstr>'CCE-GCO-PR-01 '!Área_de_impresión</vt:lpstr>
      <vt:lpstr>'CCE-GCO-PR-02'!Área_de_impresión</vt:lpstr>
      <vt:lpstr>'CCE-GCO-PR-03'!Área_de_impresión</vt:lpstr>
      <vt:lpstr>'CCE-GCO-PR-05 '!Área_de_impresión</vt:lpstr>
      <vt:lpstr>'CCE-GCO-PR-06'!Área_de_impresión</vt:lpstr>
      <vt:lpstr>'Matriz de riesgos PLDCC'!Área_de_impresión</vt:lpstr>
      <vt:lpstr>'CCE-GCO-PR-05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Vivian  Cadena Florez</dc:creator>
  <cp:keywords/>
  <dc:description/>
  <cp:lastModifiedBy>Sonia Rocio Rodriguez Cruz</cp:lastModifiedBy>
  <cp:revision/>
  <cp:lastPrinted>2024-12-31T14:56:33Z</cp:lastPrinted>
  <dcterms:created xsi:type="dcterms:W3CDTF">2015-04-20T21:55:27Z</dcterms:created>
  <dcterms:modified xsi:type="dcterms:W3CDTF">2024-12-31T15:15:25Z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