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eidy.martinez\Downloads\"/>
    </mc:Choice>
  </mc:AlternateContent>
  <xr:revisionPtr revIDLastSave="0" documentId="13_ncr:1_{808F5EFD-F0C6-4F6C-971D-B1A74301E478}" xr6:coauthVersionLast="47" xr6:coauthVersionMax="47" xr10:uidLastSave="{00000000-0000-0000-0000-000000000000}"/>
  <bookViews>
    <workbookView xWindow="-120" yWindow="-120" windowWidth="29040" windowHeight="15720" xr2:uid="{BAC98885-B1D1-4D05-B77B-E2F6D8C0C341}"/>
  </bookViews>
  <sheets>
    <sheet name="V. 2022" sheetId="1" r:id="rId1"/>
    <sheet name="Hoja2" sheetId="2" r:id="rId2"/>
  </sheets>
  <externalReferences>
    <externalReference r:id="rId3"/>
  </externalReferences>
  <definedNames>
    <definedName name="_xlnm._FilterDatabase" localSheetId="0" hidden="1">'V. 2022'!$A$2:$AA$62</definedName>
    <definedName name="AREA">'[1]Listas D'!$C$4:$C$8</definedName>
    <definedName name="FUENTE">'[1]Listas D'!$E$4:$E$11</definedName>
    <definedName name="PROCESO">'[1]Listas D'!$D$4:$D$21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 l="1"/>
  <c r="V55" i="1"/>
  <c r="V54" i="1"/>
  <c r="V37" i="1"/>
  <c r="V36" i="1"/>
  <c r="V34" i="1"/>
  <c r="V33" i="1"/>
  <c r="V31" i="1"/>
  <c r="J62" i="1"/>
  <c r="L62" i="1"/>
  <c r="N62" i="1"/>
</calcChain>
</file>

<file path=xl/sharedStrings.xml><?xml version="1.0" encoding="utf-8"?>
<sst xmlns="http://schemas.openxmlformats.org/spreadsheetml/2006/main" count="753" uniqueCount="346">
  <si>
    <t>2. ANÁLISIS DE CAUSA</t>
  </si>
  <si>
    <t>3. PLAN DE ACCIÓN</t>
  </si>
  <si>
    <t>4. AVANCES DE LA EJECUCIÓN</t>
  </si>
  <si>
    <t>5. EVALUACIÓN DE LA EFICACIA</t>
  </si>
  <si>
    <t>PROCESO</t>
  </si>
  <si>
    <t>TIPO DE ACCIÓN</t>
  </si>
  <si>
    <t>FUENTE</t>
  </si>
  <si>
    <t>FECHA</t>
  </si>
  <si>
    <t>CONCECUTIVO CI</t>
  </si>
  <si>
    <t>CÓDIGO DE ACTIVIDAD</t>
  </si>
  <si>
    <t>DESCRIPCIÓN DEL HALLAZGO O LA SITUACIÓN</t>
  </si>
  <si>
    <t>CAUSA QUE GENERO LA SITUACIÓN IDENTIFICADA.</t>
  </si>
  <si>
    <t>ACCIÓN A DESARROLLAR</t>
  </si>
  <si>
    <t>ENTREGABLE/ PRODUCTO</t>
  </si>
  <si>
    <t>FECHA DE INICIO</t>
  </si>
  <si>
    <t>FECHA DE TERMINACIÓN</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</si>
  <si>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</si>
  <si>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</si>
  <si>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</si>
  <si>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</si>
  <si>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</si>
  <si>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</si>
  <si>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</si>
  <si>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</si>
  <si>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Control de Cambios Documento</t>
  </si>
  <si>
    <t>V1</t>
  </si>
  <si>
    <t>Fecha</t>
  </si>
  <si>
    <t>Versión</t>
  </si>
  <si>
    <t>Descripción</t>
  </si>
  <si>
    <t>Elaboró</t>
  </si>
  <si>
    <t>Revisó</t>
  </si>
  <si>
    <t>Aprobó</t>
  </si>
  <si>
    <t>Estandarización formato Plan de mejoramiento</t>
  </si>
  <si>
    <t xml:space="preserve">Luiz Ruiz
Contratista  </t>
  </si>
  <si>
    <t xml:space="preserve">Judith Gómez
Asesor Experto Control Interno  </t>
  </si>
  <si>
    <t xml:space="preserve">Karina Blanco
Aseora Experta Planeación  </t>
  </si>
  <si>
    <t>Secretaría General</t>
  </si>
  <si>
    <t>Gestión de Talento Humano</t>
  </si>
  <si>
    <t>Con.</t>
  </si>
  <si>
    <t>1. IDENTIFICACIÓN</t>
  </si>
  <si>
    <t>No se identifican los beneficios que obtuvo la entidad a través de las alianzas con otros actores o laboratorios de innovación para experimentar en el desarrollo de soluciones a retos públicos a través del uso de las TIC en relación a la financiación de los proyectos o iniciativas de la entidad.</t>
  </si>
  <si>
    <t>No se identifican los beneficios que obtuvo la entidad a través de las alianzas con otros actores o laboratorios de innovación para experimentar en el desarrollo de soluciones a retos públicos a través del uso de las TIC en relación al apoyo técnico para abordar los proyectos o iniciativas de la entidad o desarrollo colaborativo para la solución de retos públicos.</t>
  </si>
  <si>
    <t>Deficiente integración del proceso de Arquitectura Empresarial al Sistema de Gestión de Calidad de la Entidad.</t>
  </si>
  <si>
    <t>Respecto a los ejercicios de Arquitectura Empresarial realizados por la entidad durante la vigencia 2022, no se evidencian los indicadores de seguimiento a la ejecución de los ejercicios de Arquitectura.</t>
  </si>
  <si>
    <t>Respecto a los ejercicios de Arquitectura Empresarial realizados por la entidad durante la vigencia 2022, no se evidencian los roles necesarios para implementar el proceso de Arquitectura Empresarial en la Entidad.</t>
  </si>
  <si>
    <t>Inexistencia de capacitación en temáticas de la Política de Gobierno Digital durante la vigencia 2022, dirigida a los grupos de valor e interés (ciudadanía, sector privado, sociedad civil, academia, otras entidades públicas)</t>
  </si>
  <si>
    <t>Limitada implementación del plan de tratamiento de riesgos de seguridad de la información.</t>
  </si>
  <si>
    <t>Inexistencia en pruebas de recuperación de información y continuidad de los sistemas de información críticos en la vigencia 2022.</t>
  </si>
  <si>
    <t>Deficiente identificación de otros procedimientos administrativos total o parcialmente en línea.</t>
  </si>
  <si>
    <t>Limitaciones para vincularse al servicio de interoperabilidad, no se evidencia que la entidad haya dispuesto de un servidor con las características establecidas en el anexo 2 del Decreto 620 de 2020.</t>
  </si>
  <si>
    <t xml:space="preserve">Escasa identificación, captura, clasificación y organización del conocimiento explícito de la entidad en medios físicos y/o digitales.  </t>
  </si>
  <si>
    <t xml:space="preserve">Se evidencia la inexistencia de un inventario del conocimiento explícito de la entidad actualizado, de fácil acceso y articulado con la política de gestión documental.  </t>
  </si>
  <si>
    <t>Inexistente identificación, clasificación, priorización y gestión del conocimiento relevante para el logro de la misionalidad de la entidad.</t>
  </si>
  <si>
    <t>Inexistente identificación de los riesgos relacionados con la fuga de capital intelectual de la entidad y llevar a cabo acciones para evitar la pérdida de conocimiento.</t>
  </si>
  <si>
    <t xml:space="preserve">Deficiente divulgación, documentación y evaluación de los métodos de creación e ideación para generar soluciones efectivas a problemas cotidianos de la entidad. </t>
  </si>
  <si>
    <t>Inexistente espacios de ideación e innovación.</t>
  </si>
  <si>
    <t xml:space="preserve">Inexistente evolución de los resultados de los procesos de ideación adelantados en la entidad y analizar los resultados. </t>
  </si>
  <si>
    <t>Deficiente implementación de una estrategia de cultura organizacional orientada a la gestión del conocimiento y la innovación en la entidad y analizar sus resultados.</t>
  </si>
  <si>
    <t>Limitada identificación, análisis , evaluación y  puesta  en marcha de los métodos para aplicar procesos de innovación en la entidad.</t>
  </si>
  <si>
    <t>Escasa participación en eventos de innovación.</t>
  </si>
  <si>
    <t xml:space="preserve">Limitada identificación de las necesidades de investigación en la entidad, implementar acciones y evaluarlas. </t>
  </si>
  <si>
    <t>Deficiente identificación y evaluación del estado de funcionamiento de las herramientas de uso y apropiación del conocimiento.</t>
  </si>
  <si>
    <t>Deficiente identificación, clasificación y actualización del conocimiento tácito para la planeación del conocimiento requerido por la entidad.</t>
  </si>
  <si>
    <t>Deficiente priorización de las necesidades de tecnología para la gestión del conocimiento y la innovación en la entidad, contar con acciones a corto, mediano y largo plazo para su adecuada gestión y evaluarlas periódicamente.</t>
  </si>
  <si>
    <t>Limitado repositorios de buenas prácticas.</t>
  </si>
  <si>
    <t>Limitado repositorios de lecciones aprendidas.</t>
  </si>
  <si>
    <t>No se evidencia la adopción mediante acto administrativo del sistema de evaluación del desempeño y los acuerdos de gestión.</t>
  </si>
  <si>
    <t>Deficiente diagnóstico de necesidades de capacitación realizada por Talento Humano.</t>
  </si>
  <si>
    <t>Ineficientes mecanismos de evaluación periódica del desempeño entorno al servicio al ciudadano diferentes a las obligatorias.</t>
  </si>
  <si>
    <t>Insuficiente diagnóstico de necesidades de aprendizaje organizacional, teniendo en cuenta las nuevas dinámicas de la industria 4.0.</t>
  </si>
  <si>
    <t>Insuficiente diagnóstico de necesidades con base en un instrumento de recolección de información aplicado a los servidores públicos de la entidad.</t>
  </si>
  <si>
    <t>Limitados mecanismos o instrumentos para intervenir el desempeño de gerentes (o directivos) inferior a lo esperado (igual o inferior a 75%), mediante un plan de mejoramiento y alineado a las nuevas dinámicas de la industria 4.0.</t>
  </si>
  <si>
    <t>Deficientes programas de reconocimiento de la trayectoria laboral  y agradecimiento por el servicio prestado a las personas que se desvinculan.</t>
  </si>
  <si>
    <t>Inexistencia de un programa de reprografía previamente aprobado y avalado por la instancia correspondiente que prioriza y garantiza que la documentación cuenta con un respaldo que permite su recuperación a lo largo del tiempo mediante procesos adecuados de preservación.</t>
  </si>
  <si>
    <t>Definición limitada de los elementos básicos de los documentos electrónicos (tipo de documentos, formatos electrónicos, estructura de metadatos, etc.).</t>
  </si>
  <si>
    <t>La entidad no ha articulado los sistemas de gestión empresarial, las plataformas de gestión de contenidos o sistemas de información transaccional u operacional con los requerimientos de gestión documental existentes.</t>
  </si>
  <si>
    <t>Deficiente implementación de un Sistema de Gestión de documentos electrónicos de archivo de acuerdo con el análisis organizacional, normativo, tecnológico y documental y el modelo de requisitos.</t>
  </si>
  <si>
    <t>La Entidad carece de normatividad y acuerdos asociados a los servicios de intercambio de documentos electrónicos.</t>
  </si>
  <si>
    <t>La Entidad no aplica un lenguaje común de intercambio de información para la construcción de expedientes electrónicos.</t>
  </si>
  <si>
    <t>La Entidad carece de infraestructura tecnológica para intercambiar información.</t>
  </si>
  <si>
    <t>La entidad está desarrollando el Programa de Gestión del Conocimiento en articulación con la información disponible en el archivo.</t>
  </si>
  <si>
    <t>Escasa recopilación y análisis de los datos sobre la percepción del cliente o usuario, con respecto a los trámites y procedimientos de cara al ciudadano.</t>
  </si>
  <si>
    <t>La entidad no informó a los ciudadanos los mecanismos a través de los cuales pueden hacer seguimiento a sus peticiones.</t>
  </si>
  <si>
    <t>Deficiente seguimiento a la implementación de la estrategia de gestión de conflicto de intereses el Comité Institucional de Gestión y Desempeño.</t>
  </si>
  <si>
    <t>La entidad no tiene definida una dependencia para que servidores, contratistas, supervisores, coordinadores o jefes inmediatos tengan asesoría legal o técnica para la declaración de conflictos de intereses o decisión de impedimentos, recusaciones, inhabilidades o incompatibilidades.</t>
  </si>
  <si>
    <t>Deficiente identificación de las áreas con riesgo de posibles conflictos de intereses en los procesos o dependencias.</t>
  </si>
  <si>
    <t xml:space="preserve">Deficientes canales de comunicación interna (correo, buzón, intranet) para recibir declaraciones de impedimentos o recusaciones de impedimentos. </t>
  </si>
  <si>
    <t>Escasos lineamientos en el manual de contratación de la entidad sobre las orientaciones para que los contratistas realicen su declaración de conflictos de intereses.</t>
  </si>
  <si>
    <t xml:space="preserve">Cuál es el porcentaje de gerentes públicos que han terminado el curso de integridad, transparencia o lucha contra la corrupción. </t>
  </si>
  <si>
    <t>Se evidencia que los servidores no realizan  curso de integridad, transparencia o lucha contra la corrupción.</t>
  </si>
  <si>
    <t>Inexistente cumplimiento normativo referente a la publicación la declaración de bienes, rentas y conflicto de intereses, por parte de los servidores públicos obligados.</t>
  </si>
  <si>
    <t>Evaluar organización el logro de las metas y resultados establecidos en su planeación a fin de identificar las brechas entre los resultados alcanzados y los objetivos planteados.</t>
  </si>
  <si>
    <t>Indeterminada coherencia entre los procesos de gestión, la ejecución presupuestal y los resultados logrados alcanzados.</t>
  </si>
  <si>
    <t>Limitada difusión entre todos los servidores, el aporte que el trabajo de la entidad hace al cumplimiento de los objetivos del Gobierno.</t>
  </si>
  <si>
    <t>Limitada difusión entre todos los servidores del rol que desempeña la entidad en la estructura de la Administración Pública.</t>
  </si>
  <si>
    <t>Se evidencia de los contratistas no realizan el curso de integridad, transparencia o lucha contra la corrupción.</t>
  </si>
  <si>
    <t>Limitado mecanismo de información que permita visualizar en tiempo real la planta de personal y generar reportes, articulado con la nómina o independiente, diferenciando:
- Cargos en vacancia definitiva o temporal por niveles.</t>
  </si>
  <si>
    <t xml:space="preserve"> No se evidencia que la entidad haya dispuesto de un servidor con las características establecidas en el anexo 2 del Decreto 620 de 2020.</t>
  </si>
  <si>
    <t>Ausencia de trabajo articulado con las áreas de la entidad.</t>
  </si>
  <si>
    <t>En las áreas de trabajo de la Agencia de forma individual emplea métodos de creación e ideación a situaciones particulares.</t>
  </si>
  <si>
    <t>Desconocimiento por parte del equipo GESCO e Innovación sobre mecanismos de evaluación para los procesos de ideación.</t>
  </si>
  <si>
    <t>La  implementación de la política de gestión del conocimiento y la innovación en el marco de MIPG en la Agencia ha ido madurando paulatinamente concentrándose inicialmente en la gestión del conocimiento.</t>
  </si>
  <si>
    <t>Se ha gestionado la asistencia a espacios de innovación con el DNP, sin embargo se requiere oportunidad en la difusión al interior de la entidad.</t>
  </si>
  <si>
    <t>Propuesta: Las diferentes áreas han realizado investigaciones de forma individual en los temas de su propio interés. El DAFP propone un formato de identificación de necesidades de investigación, el cual podrá servir de insumos para implementar acciones y evaluarlas.</t>
  </si>
  <si>
    <t>No se tiene estandarizadas herramientas de uso y apropiación  del conocimiento.</t>
  </si>
  <si>
    <t>No existe en la entidad una  matriz o herramienta para la identificación de conocimiento tácito requerido por la entidad.</t>
  </si>
  <si>
    <t>No se han identificado al interior de la entidad necesidades de tecnología para la Gestión del conocimiento.</t>
  </si>
  <si>
    <t>Sistemas de información limitados, lo que conlleva a manejar la información de forma mecánica (Excel).</t>
  </si>
  <si>
    <t>Falencias en la falta de documentación que regule internamente el sistema de evaluación.</t>
  </si>
  <si>
    <t>Desconocimiento de la normativa que rige los sistemas de evaluación.</t>
  </si>
  <si>
    <t>Falta de herramientas para diagnosticar necesidades.</t>
  </si>
  <si>
    <t xml:space="preserve">El desarrollo de este programa de reprografía se soportó en la expectativa de adquirir un SGDEA que permitiera la implementación de los diferentes programas del PGD, el SIC y diferentes instrumentos archivísticos, el cual por diferentes razones no se adquirió. </t>
  </si>
  <si>
    <t xml:space="preserve">El desarrollo de este programa de documentos electrónicos se soportó en la expectativa de adquirir un SGDEA que permitiera la implementación de los diferentes programas del PGD, el SIC y diferentes instrumentos archivísticos, el cual por diferentes razones no se adquirió. </t>
  </si>
  <si>
    <t xml:space="preserve">El cumplimiento de estos requisitos se soportó en la expectativa de adquirir un SGDEA que permitiera la implementación de los diferentes programas del PGD, el SIC y diferentes instrumentos archivísticos, el cual por diferentes razones no se adquirió. </t>
  </si>
  <si>
    <t xml:space="preserve">Los requerimientos de intercambio de información se soportó en la expectativa de adquirir un SGDEA que permitiera la implementación de los diferentes programas del PGD, el SIC y diferentes instrumentos archivísticos, el cual por diferentes razones no se adquirió. </t>
  </si>
  <si>
    <t xml:space="preserve">Ausencia de parámetros de verificación para la identificación y definición de los conflictos de intereses en la documentación elaborada por el grupo. </t>
  </si>
  <si>
    <t>No se realizaron alianzas en el año.</t>
  </si>
  <si>
    <t>No se integraron los componentes de AE a gestión de calidad.</t>
  </si>
  <si>
    <t>Ausencia de Indicadores de seguimiento a la ejecución de los ejercicios de AE.</t>
  </si>
  <si>
    <t>No se cuenta con roles definidos para implementar el proceso de AE.</t>
  </si>
  <si>
    <t>No existe una buena práctica de verificación  del cumplimiento de lo que se programa en los instrumentos de planeación.</t>
  </si>
  <si>
    <t>No existe una buena práctica de verificación la coherencia de los instrumentos de planeación y presupuestales.</t>
  </si>
  <si>
    <t>No existen escenarios internos transversales donde se difunda el cumplimiento de los objetivos del Gobierno Nacional.</t>
  </si>
  <si>
    <t>No existen escenarios transversales donde se difunda y comparta el rol que desempeña la entidad en la estructura de la Administración Pública.</t>
  </si>
  <si>
    <t>Se definen circulares internas con los lineamientos para los cargos directivos (gerentes públicos) para el cumplimiento de la norma Ley 2013 de 2019.</t>
  </si>
  <si>
    <t>No existencia de un lineamiento claro por parte del proceso de gestión de Contratación frente a la realización del curso de integridad, transparencia o lucha contra la corrupción.</t>
  </si>
  <si>
    <t>Inexistencia de una estrategia de gestión de conflictos de intereses y cumplimiento por parte de los servidores públicos en los cursos indicados en las inducciones o por directrices de la presidencia.</t>
  </si>
  <si>
    <t>Inexistencia de una estrategia de gestión de conflictos de intereses.</t>
  </si>
  <si>
    <t>Desconocimiento del canal de comunicación interno - Intranet.</t>
  </si>
  <si>
    <t>Se realizó poca difusión de los mecanismos para que los ciudadanos puedan hacer el seguimiento a sus peticiones.</t>
  </si>
  <si>
    <t>No se tenía clara la política de trámites por tal motivo en la vigencia 2023 se implementó la referida política. Así mismo  no se ha actualizado de encuesta de percepción frente a las PQRSD.</t>
  </si>
  <si>
    <t>Limitación de presupuesto para los planear asociados a capacitación y bienestar.</t>
  </si>
  <si>
    <t>Falta de mecanismos para intervenir el desempeño insuficiente de gerentes públicos.</t>
  </si>
  <si>
    <t>Hasta noviembre del año 2023 no se había solicitado actualización de dicha información; En el año 2022 si se identificaron .</t>
  </si>
  <si>
    <t>Hasta noviembre del año 2023 no se había solicitado actualización de dicha información; En el año 2022 si se identificaron.</t>
  </si>
  <si>
    <t>Alta rotación del personal directivo de la Agencia.</t>
  </si>
  <si>
    <t>Ausencia de participación de las áreas en Capacitaciones sobre innovación.</t>
  </si>
  <si>
    <t>Ausencia de lineamientos para mitigar la fuga de conocimiento en la entidad.</t>
  </si>
  <si>
    <t>No se ha identificado el conocimiento crítico de la entidad.</t>
  </si>
  <si>
    <t>No se evidencia identificación con otros procedimientos administrativos.</t>
  </si>
  <si>
    <t>No se evidencia haber hecho pruebas de recuperación de información y continuidad 2022.</t>
  </si>
  <si>
    <t>No se evidencia la implementación del plan de tratamiento de riesgos.</t>
  </si>
  <si>
    <t>No se sensibilizo grupos de valor e interés (ciudadanía, sector privado, sociedad civil, academia, otras entidades públicas).</t>
  </si>
  <si>
    <t xml:space="preserve">Subdirección de Información y Desarrollo Tecnológico </t>
  </si>
  <si>
    <t>Dirección General</t>
  </si>
  <si>
    <t xml:space="preserve">Secretaría General </t>
  </si>
  <si>
    <t xml:space="preserve">Subdirección de Estudios de Mercado y Abastecimiento Estratégico </t>
  </si>
  <si>
    <t xml:space="preserve">Dirección General </t>
  </si>
  <si>
    <t xml:space="preserve">Gestión de las Tecnologías de la Información </t>
  </si>
  <si>
    <t xml:space="preserve">Gestión de las Tecnologías de la información </t>
  </si>
  <si>
    <t xml:space="preserve">Seguimiento y Mejora Institucional </t>
  </si>
  <si>
    <t xml:space="preserve">Abastecimiento Estratégico </t>
  </si>
  <si>
    <t>Gestión Documental</t>
  </si>
  <si>
    <t xml:space="preserve">Relacionamiento Estado Ciudadano </t>
  </si>
  <si>
    <t xml:space="preserve">Gestión de Talento Humano </t>
  </si>
  <si>
    <t>Comunicaciones Estratégicas</t>
  </si>
  <si>
    <t xml:space="preserve">Gestión de Talento Humano 
Gestión Contractual, Asuntos Legales y Judiciales </t>
  </si>
  <si>
    <t xml:space="preserve">Gestión Contractual, Asuntos Legales y Judiciales </t>
  </si>
  <si>
    <t>Direccionamiento Estratégico</t>
  </si>
  <si>
    <t>Oportunidad de Mejora</t>
  </si>
  <si>
    <t>FUR01</t>
  </si>
  <si>
    <t>FUR02</t>
  </si>
  <si>
    <t>FUR03</t>
  </si>
  <si>
    <t>FUR04</t>
  </si>
  <si>
    <t>FUR05</t>
  </si>
  <si>
    <t>FUR06</t>
  </si>
  <si>
    <t>FUR07</t>
  </si>
  <si>
    <t>FUR08</t>
  </si>
  <si>
    <t>FUR09</t>
  </si>
  <si>
    <t>FUR10</t>
  </si>
  <si>
    <t>FUR11</t>
  </si>
  <si>
    <t>FUR12</t>
  </si>
  <si>
    <t>FUR13</t>
  </si>
  <si>
    <t>FUR14</t>
  </si>
  <si>
    <t>FUR15</t>
  </si>
  <si>
    <t>FUR16</t>
  </si>
  <si>
    <t>FUR17</t>
  </si>
  <si>
    <t>FUR18</t>
  </si>
  <si>
    <t>FUR19</t>
  </si>
  <si>
    <t>FUR20</t>
  </si>
  <si>
    <t>FUR21</t>
  </si>
  <si>
    <t>FUR22</t>
  </si>
  <si>
    <t>FUR23</t>
  </si>
  <si>
    <t>FUR24</t>
  </si>
  <si>
    <t>FUR25</t>
  </si>
  <si>
    <t>FUR26</t>
  </si>
  <si>
    <t>FUR27</t>
  </si>
  <si>
    <t>FUR28</t>
  </si>
  <si>
    <t>FUR29</t>
  </si>
  <si>
    <t>FUR30</t>
  </si>
  <si>
    <t>FUR31</t>
  </si>
  <si>
    <t>FUR32</t>
  </si>
  <si>
    <t>FUR33</t>
  </si>
  <si>
    <t>FUR34</t>
  </si>
  <si>
    <t>FUR35</t>
  </si>
  <si>
    <t>FUR36</t>
  </si>
  <si>
    <t>FUR37</t>
  </si>
  <si>
    <t>FUR38</t>
  </si>
  <si>
    <t>FUR39</t>
  </si>
  <si>
    <t>FUR40</t>
  </si>
  <si>
    <t>FUR41</t>
  </si>
  <si>
    <t>FUR42</t>
  </si>
  <si>
    <t>FUR43</t>
  </si>
  <si>
    <t>FUR44</t>
  </si>
  <si>
    <t>FUR45</t>
  </si>
  <si>
    <t>FUR46</t>
  </si>
  <si>
    <t>FUR47</t>
  </si>
  <si>
    <t>FUR48</t>
  </si>
  <si>
    <t>FUR49</t>
  </si>
  <si>
    <t>FUR50</t>
  </si>
  <si>
    <t>FUR51</t>
  </si>
  <si>
    <t>FUR52</t>
  </si>
  <si>
    <t>FUR53</t>
  </si>
  <si>
    <t>FUR54</t>
  </si>
  <si>
    <t>FUR55</t>
  </si>
  <si>
    <t>FUR56</t>
  </si>
  <si>
    <t>FUR57</t>
  </si>
  <si>
    <t>FUR58</t>
  </si>
  <si>
    <t>FUR59</t>
  </si>
  <si>
    <t>Generación de alianzas o convenios con actores o laboratorios de innovación pública  que permitan generar beneficios económicos producto de la financiación  de los proyectos o iniciativas que se ejecuten en el marco de las alianzas o convenios.</t>
  </si>
  <si>
    <t>Generación de alianzas o convenios con actores o laboratorios de innovación pública  que permitan generar beneficios técnicos en los proyectos o iniciativas que se ejecuten en el marco de las alianzas o convenios.</t>
  </si>
  <si>
    <t>Implementar  plan de tratamiento de riesgos de seguridad de la información a la luz de los resultados de las autoevaluaciones.</t>
  </si>
  <si>
    <t>Realizar pruebas de recuperación de información y continuidad de los sistemas de información críticos.</t>
  </si>
  <si>
    <t>Identificación de otros procedimientos administrativos total o parcialmente en línea.</t>
  </si>
  <si>
    <t>La entidad aplicará los lineamientos del anexo 2 del decreto 620 de 2020 en cuanto a características de los servidores requeridos para interoperabilidad.</t>
  </si>
  <si>
    <t>Creación de mesas de trabajo con representantes de todas las áreas de la entidad para la correcta recolección de la información por áreas/creación de formato estandarizado para recolección de información.</t>
  </si>
  <si>
    <t>Creación y correcta aplicación de documento sobre  lineamientos para mitigar la fuga de conocimiento al interior de la entidad.</t>
  </si>
  <si>
    <t>Capacitar al equipo de GESCO e Innovación de la Agencia en métodos de creación e ideación a través del acompañamiento del DAFP.</t>
  </si>
  <si>
    <t>Creación de capacitaciones presenciales por áreas sobre innovación e ideación.</t>
  </si>
  <si>
    <t>Identificar con el equipo GESCO e Innovación buenas prácticas en evaluación de los resultados de los procesos de ideación.</t>
  </si>
  <si>
    <t>Capacitar al equipo de GESCO e Innovación de la Agencia en estrategia de cultura organizacional orientada a la gestión del conocimiento y la innovación con el acompañamiento del DAFP.</t>
  </si>
  <si>
    <t>Realizar mesas de trabajo con los enlaces de GESCO e Innovación al interior de la Agencia para identificar un reto de innovación con el acompañamiento del DNP o DAFP.</t>
  </si>
  <si>
    <t>Gestionar la asistencia del equipo de GESCO  e Innovación de la Agencia en los eventos de innovación que sean identificados.</t>
  </si>
  <si>
    <t xml:space="preserve"> Diligenciar el formato de identificación de necesidades de investigación o análisis, orientados al cumplimiento de sus funciones, tomando como el insumo propuesto por el DAFP.</t>
  </si>
  <si>
    <t xml:space="preserve">Generar una matriz que permita identificar conocimiento tácito requerido por la entidad, contar con el acompañamiento del DAFP. </t>
  </si>
  <si>
    <t>Generar un espacio de ideación con los representantes de las Áreas y explorar que herramientas tecnológicas serían útiles para la gestión del conocimiento y la innovación.</t>
  </si>
  <si>
    <t>En noviembre de 2023, se envía la solicitud  a todas las áreas de la entidad a través de los enlaces establecidos para la actualización de esta información.</t>
  </si>
  <si>
    <t>En noviembre de 2023, se envía la solicitud  a todas las áreas de la entidad a través de los enlaces establecidos opera la actualización de esta información.</t>
  </si>
  <si>
    <t>Realizar las gestiones pertinentes para poder contar con la información parametrizada en un sistema de información.</t>
  </si>
  <si>
    <t>Adoptar mediante acto administrativo los sistemas de evaluación y/o seguimiento a la gestión.</t>
  </si>
  <si>
    <t>Implementación de herramientas, estrategias y mecanismos para diagnosticar necesidades de capacitación.</t>
  </si>
  <si>
    <t>Establecer mecanismos de evaluación periódica del desempeño entorno al servicio al ciudadano diferentes a las obligatorias.</t>
  </si>
  <si>
    <t>Implementación de herramientas, estrategias y mecanismos para diagnosticar necesidades de aprendizaje.</t>
  </si>
  <si>
    <t>Implementación de herramientas, estrategias y mecanismos para diagnosticar necesidades.</t>
  </si>
  <si>
    <t>Tal como se señaló en el CIGD del pasado 29 de noviembre, tanto el PINAR como el Programa de Gestión Documental (que incluye el programa de reprografía) se reestructurarán para su desarrollo en fases, la primera de las cuales corresponde a la estructuración del proyecto de inversión con el fin de fondear las necesidades a nivel de aplicativos y/o desarrollos, actualización de instrumentos archivísticos, el personal requerido para adelantar estas acciones, entre otros.</t>
  </si>
  <si>
    <t xml:space="preserve">Realizar un diagnóstico frente a la percepción del trámite de registro de proveedores. </t>
  </si>
  <si>
    <t>Fortalecer la comunicación de la entidad a través de la herramienta Intranet para la recepción de recusaciones.</t>
  </si>
  <si>
    <t>Seguimiento a culminación del curso a gerentes públicos</t>
  </si>
  <si>
    <t xml:space="preserve">Seguimiento a culminación del curso a servidores </t>
  </si>
  <si>
    <t>Agregar dentro del anexo de cláusulas, en las obligaciones generales, acreditar el conocimiento en materia de integridad, transparencia o lucha contra la corrupción.</t>
  </si>
  <si>
    <t>Incorporación del MAE en el marco de las actividades estratégicas asociadas al sistema de gestión de calidad.</t>
  </si>
  <si>
    <t>Desarrollo de procesos de medición del Modelo de Referencia de Arquitectura Empresarial MRAE.</t>
  </si>
  <si>
    <t>Definición de la política de Arquitectura Empresarial - capítulo recursos requeridos.</t>
  </si>
  <si>
    <t>Realizar capacitaciones a los diferentes grupos de valor e interés definidos en el marco de la política de gobierno digital.</t>
  </si>
  <si>
    <t>Creación de mesas de trabajo con representantes de todas las áreas de la entidad para la correcta recolección de la información por áreas/creación de formato estandarizado para recolección de información/implementación de la intranet donde pueda almacenarse de manera correcta el conocimiento identificado/diseñar incentivos para promover la participación activa en la gestión y transferencia de conocimiento.</t>
  </si>
  <si>
    <t>Solicitar   el acampamiento del DAFP para la identificación de  herramientas para el uso y la apropiación de Gestión del Conocimiento y la Innovación.</t>
  </si>
  <si>
    <t>Crear y socializar un mecanismo para intervenir el desempeño insuficiente de gerentes públicos.</t>
  </si>
  <si>
    <t>Planeación de los planes de Talento humano vigencia 2024, contemplar el desarrollo de actividades que enmarcan el reconocimiento por trayectoria.</t>
  </si>
  <si>
    <t>Realizar una mayor difusión a los mecanismos por los cuales se puede hacer el seguimiento a las peticiones.</t>
  </si>
  <si>
    <t>Creación de una estrategia de gestión de conflictos de intereses con roles definidos.</t>
  </si>
  <si>
    <t>Creación de una estrategia de gestión de conflictos de intereses donde se establezca la dependencia de asesoría legal y/o técnica.</t>
  </si>
  <si>
    <t>Creación de una estrategia de gestión de conflictos de intereses donde se establezca las áreas con riesgos.</t>
  </si>
  <si>
    <t>Creación de una estrategia de gestión de conflictos de intereses donde se establezcan canales de comunicación interna.</t>
  </si>
  <si>
    <t>Actualización de Manual de Contratación con un capítulo dedicado a la identificación y definición de los conflictos de intereses.</t>
  </si>
  <si>
    <t>Analizar y verificar  el cumplimiento de la gestión que realiza la Agencia.</t>
  </si>
  <si>
    <t>Realizar recomendaciones a al resultado de la gestión de la Agencia, partir del análisis y verificación del cumplimiento de la gestión que realiza la Agencia.</t>
  </si>
  <si>
    <t xml:space="preserve"> Realización de la campaña de difusión de lo realizado en la Agencia a los servidores públicos.</t>
  </si>
  <si>
    <t>Desarrollo de capacitación y fortalecimientos de capacidades de los servidores públicos de la Agencia por medio de capacitaciones en cuanto al Rol que desempeña la Agencia.</t>
  </si>
  <si>
    <t>Circular o documento con las instrucciones del cumplimiento normativo de la declaración de bienes, rentas y conflicto de intereses (niveles directivos) e  informe de cumplimiento a la normatividad dejando novedades suscritas.</t>
  </si>
  <si>
    <t>Autodiagnóstico 2022</t>
  </si>
  <si>
    <t>Carta de proyecto donde se detalle el beneficio alcanzado en términos de la financiación de los proyectos o iniciativas.</t>
  </si>
  <si>
    <t>Certificación interna firmada por el Subdirector y Coordinador de Infraestructura y seguridad donde conste el cumplimiento normativo.</t>
  </si>
  <si>
    <t>Informe sobre la aplicación de los lineamientos para mitigar la fuga de conocimiento.</t>
  </si>
  <si>
    <t>Poner en marcha una herramienta de uso y apropiación para gestión del conocimiento y la innovación en la entidad.</t>
  </si>
  <si>
    <t>Identificar 2 necesidades de conocimiento tácito al interior de la entidad.</t>
  </si>
  <si>
    <t>Creación de una herramienta tecnológica para gestión del conocimiento y la innovación.</t>
  </si>
  <si>
    <t>Dos piezas gráficas difundidas en los canales oficiales de la entidad por semestre</t>
  </si>
  <si>
    <t>RESPONSABLE EJECUCIÓN / LÍDER DEL PROCESO</t>
  </si>
  <si>
    <t>CÓDIGO HALLAZGO /
OBSERVACIÓN / ACCIÓN DE MEJORA</t>
  </si>
  <si>
    <t>ÁREA O DEPENDENCIA RESPONSABLE DEL PROCESO</t>
  </si>
  <si>
    <t>CANTIDAD DE ENTREGABLE / PRODUCTO</t>
  </si>
  <si>
    <t>Junio</t>
  </si>
  <si>
    <t>Diciembre</t>
  </si>
  <si>
    <t>Enero</t>
  </si>
  <si>
    <t>Marzo</t>
  </si>
  <si>
    <t>Octubre</t>
  </si>
  <si>
    <t>Agosto</t>
  </si>
  <si>
    <t>Julio</t>
  </si>
  <si>
    <t>Noviembre</t>
  </si>
  <si>
    <t>Mayo</t>
  </si>
  <si>
    <t>Septiembre</t>
  </si>
  <si>
    <t>Documento sobre la Política de Arquitectura Empresarial y plan de trabajo para asociarlo al sistema de gestión de calidad.</t>
  </si>
  <si>
    <t>Indicadores internos de seguimiento al MRAE.</t>
  </si>
  <si>
    <t>Documento sobre la política de Arquitectura Empresarial.</t>
  </si>
  <si>
    <t>Actas de las mesas de trabajo, procesos de formación y capacitación a través de diferentes canales.</t>
  </si>
  <si>
    <t>Plan de Tratamiento de Riesgos.</t>
  </si>
  <si>
    <t xml:space="preserve">Documentos de resultados de pruebas de recuperación y continuidad de sistemas de información críticos. </t>
  </si>
  <si>
    <t>Actas de mesas de trabajo con cada dependencia.</t>
  </si>
  <si>
    <t>Un formato por área diligenciado correctamente.</t>
  </si>
  <si>
    <t>Cronograma de capacitación métodos de creación e ideación.</t>
  </si>
  <si>
    <t>Cronograma de capacitación evaluación resultados ideación.</t>
  </si>
  <si>
    <t>Cronograma de Capacitación.</t>
  </si>
  <si>
    <t>Cronograma de sesiones mesas de trabajo.</t>
  </si>
  <si>
    <t>Listados de asistencia evento.</t>
  </si>
  <si>
    <t>Formato de identificación de necesidades diligenciado.</t>
  </si>
  <si>
    <t xml:space="preserve">Formatos de buenas prácticas diligenciados. </t>
  </si>
  <si>
    <t>Gestiones realizadas con el sistema de la nómina, si es viable la parametrización (Actas o listas de asistencia de las sesiones).</t>
  </si>
  <si>
    <t>Acto administrativo de adopción.</t>
  </si>
  <si>
    <t>Encuesta necesidades PIC
Informe detallado de herramientas implementadas - autodiagnóstico diligenciado  lineamientos MIPG política PETH.</t>
  </si>
  <si>
    <t>Mecanismo de evaluación creado e implementado.</t>
  </si>
  <si>
    <t>Encuesta de necesidades
Informe detallado de herramientas implementadas.</t>
  </si>
  <si>
    <t>Mecanismo creado e implementado.</t>
  </si>
  <si>
    <t>Planes de talento humano - Decreto 612 de 2018.</t>
  </si>
  <si>
    <t>Fase 1: Estructuración Proyecto de inversión.</t>
  </si>
  <si>
    <t>Informe de diagnóstico del trámite.</t>
  </si>
  <si>
    <t>Informe de resultados sobre la implementación de la política de Gestión del conocimiento en la entidad.</t>
  </si>
  <si>
    <t>Cronograma de capacitaciones /.lista de asistencia.</t>
  </si>
  <si>
    <t>Estrategia creada e implementada
Seguimiento por parte del CIGD.</t>
  </si>
  <si>
    <t>Estrategia creada con el establecimiento de la dependencia de asesoría.</t>
  </si>
  <si>
    <t>Estrategia creada con el establecimiento de las áreas con mayor riesgo.</t>
  </si>
  <si>
    <t>Informes trimestrales  de campaña INTRANET.</t>
  </si>
  <si>
    <t>Estrategia creada con el establecimiento de los canales de comunicación interna.</t>
  </si>
  <si>
    <t>Manual de Contratación actualizado.</t>
  </si>
  <si>
    <t>Informe de seguimiento.</t>
  </si>
  <si>
    <t>Anexo de cláusula con obligaciones actualizadas.</t>
  </si>
  <si>
    <t>Circular con lineamientos
Informe de cumplimiento.</t>
  </si>
  <si>
    <t>Presentación de las capacitaciones
Grabación de la capacitación.</t>
  </si>
  <si>
    <t>Vídeos
Entérate.</t>
  </si>
  <si>
    <t xml:space="preserve">Informe de coherencia de la gestión de la Agencia con la ejecución presupuestal. </t>
  </si>
  <si>
    <t xml:space="preserve">MES </t>
  </si>
  <si>
    <t>AÑO</t>
  </si>
  <si>
    <t>N/A</t>
  </si>
  <si>
    <t xml:space="preserve">Una vez revisada la solicitud de eliminación del Plan de Mejoramiento FURAG realizada por la SIDT "FUR03 Deficiente integración del proceso de Arquitectura Empresarial al Sistema de Gestión de Calidad de la Entidad", se elimina toda vez que, el entregable no da respuesta a la situación evidenciada; así también, la entidad a la fecha no cuenta con un Sistema de Gestión de Calidad que permita evidenciar la deficiencia en la integración. </t>
  </si>
  <si>
    <t>Se adjuntan los indicadores interno de seguimiento al MRAE</t>
  </si>
  <si>
    <t>Planes - Suite Visión Empresarial (pensemos.com)</t>
  </si>
  <si>
    <t xml:space="preserve">Se realizo una encuesta aplicada a los colaboradores de la ANCPCCE, identificando las necesidades de capacitación, esto con el fin de estructurar el Plan Institucional de Capacitaciones vigencia 2024 con una fuente de requerimientos de primera mano. 
Así mismo, se realizó el informe de gestión del PIC para la vigencia 2023, relacionando el estado de las capacitaciones y el cumplimiento de las mismas. </t>
  </si>
  <si>
    <t>Una vez revisada la solicitud de reprogramación de fecha realizada por el proceso de Gestión de Talento Humano, la cual tenía cumplimiento para el 31 de mayo de 2024, se reprograma para el 31 de diciembre de 2024 toda vez que como lo indica el proceso "a la fecha no se ha llegado a una concertación sobre la adopción de los mecanismo que se requieren, así mismo, teniendo en cuenta que el grupo de Talento Humano contará con nueva coordinación, estamos a la espera de esta para tomar la decisión sobre los mecanismo a implementar y las decisiones a tomar"</t>
  </si>
  <si>
    <t>Se realiza de igual forma la encuesta de necesidades PIC y el informe de gestión PIC 2023 con herramientas que aportan a la identificación de necesidades de aprendizaje organizacional, de igual forma el PIC vigencia 2024 involucra la industria 4.0</t>
  </si>
  <si>
    <t>A partir del autodiagnóstico de la GETH, se identificó la creación y aplicación de una herramienta que nos brindara fuente de primera mano las necesidades del personal en materia de capacitación, por ende, se aplicó la encuesta de necesidades PIC</t>
  </si>
  <si>
    <t>Se evidencia que la única actividad programada con corte a 29 de abril de 2024 del Grupo Interno de Trabajo de Talento Humano, no tuvo cumplimiento, debido a que, presentan y adjuntan un documento borrador con relación a los acuerdos de gestión, sin embargo, el entregable en el PM-FURAG es "Mecanismo creado e Implementado", documento que no cuentan a la fecha con los flujos de aprobación. Se deja observación en el Instrumento RAE, reportado por el grupo. 
La solicitud de reprogramación de fecha de la actividad que se encuentra vencida desde el 29 de abril de 2024 se aprueba para dar cumplimiento el 30 de septiembre de 2024.</t>
  </si>
  <si>
    <t>El procedo de Gestión del Talento Humano, realizó y publicó con corte a 31 de enero de 2024 los siguientes planes: 
* Plan Estratégico de Talento Humano
* Plan Anual de Vacantes y Plan de Previsión de Recursos Humanos
* Plan de Bienestar Social
* Plan Institucional de Capacitaciones
* Plan de Seguridad y Salud en el Trabajo</t>
  </si>
  <si>
    <t xml:space="preserve">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t>
  </si>
  <si>
    <t xml:space="preserve">Por solicitud realizada con fecha del 19 de junio del 2024 por Secretaria General se reprograma fecha del 30 de junio de 2024 para el 31 de julio de 2024 toda vez que, se requiere de un mes más de tiempo para consolidar y analizar los datos necesarios para la redacción del informe del trámite "Registro de Proveedores en SECOP II", con la finalidad de contar con un amplio campo de muestra para la construcción del informe. </t>
  </si>
  <si>
    <t>Se realiza informe en el cual se verifica el cumplimento de la realización de la inducción a los gerentes públicos de la administración colombiana y curso de integridad transparencia y lucha contra la corrupción por parte de los funcionarios de la ANCPCCE.</t>
  </si>
  <si>
    <t>-</t>
  </si>
  <si>
    <t xml:space="preserve">Por solicitud de la Subdirección de Información y Desarrollo Tecnológico con relación a la modificación de la actividad "FUR05 Respecto a los ejercicios de Arquitectura Empresarial realizados por la entidad durante la vigencia 2022, no se evidencian los roles necesarios para implementar el proceso de Arquitectura Empresarial en la Entidad." para cumplimiento con fecha al 30 de junio de 2024, por lo que se reprograma para el 30 de octubre de 2024, se aprueba con el siguiente entregable: FUR05: Modelo de Arquitectura Empresarial que incluye la adopción del lineamiento MAE.LI.PA.03 Gobierno y Capacidad de la Arquitectura Empresarial.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</si>
</sst>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Aptos Narrow"/>
      <family val="2"/>
      <scheme val="minor"/>
    </font>
    <font>
      <b/>
      <sz val="11"/>
      <color indexed="63"/>
      <name val="Calibri"/>
      <family val="2"/>
    </font>
    <font>
      <sz val="10"/>
      <name val="Arial"/>
      <family val="2"/>
    </font>
    <font>
      <b/>
      <sz val="10"/>
      <name val="Verdana"/>
      <family val="2"/>
    </font>
    <font>
      <b/>
      <sz val="10"/>
      <color theme="0"/>
      <name val="Verdana"/>
      <family val="2"/>
    </font>
    <font>
      <b/>
      <sz val="8"/>
      <name val="Century Gothic"/>
      <family val="2"/>
    </font>
    <font>
      <sz val="8"/>
      <name val="Century Gothic"/>
      <family val="2"/>
    </font>
    <font>
      <sz val="10"/>
      <color theme="1"/>
      <name val="Verdana"/>
      <family val="2"/>
    </font>
    <font>
      <sz val="10"/>
      <name val="Verdana"/>
      <family val="2"/>
    </font>
    <font>
      <sz val="10"/>
      <color rgb="FF000000"/>
      <name val="Verdana"/>
      <family val="2"/>
    </font>
    <font>
      <sz val="11"/>
      <color theme="1"/>
      <name val="Aptos Narrow"/>
      <family val="2"/>
      <scheme val="minor"/>
    </font>
    <font>
      <u/>
      <sz val="11"/>
      <color theme="10"/>
      <name val="Aptos Narrow"/>
      <family val="2"/>
      <scheme val="minor"/>
    </font>
    <font>
      <u/>
      <sz val="10"/>
      <color theme="10"/>
      <name val="Verdana"/>
      <family val="2"/>
    </font>
  </fonts>
  <fills count="10">
    <fill>
      <patternFill patternType="none"/>
    </fill>
    <fill>
      <patternFill patternType="gray125"/>
    </fill>
    <fill>
      <patternFill patternType="solid">
        <fgColor indexed="22"/>
        <bgColor indexed="31"/>
      </patternFill>
    </fill>
    <fill>
      <patternFill patternType="solid">
        <fgColor rgb="FFE6993E"/>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0" tint="-0.14999847407452621"/>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2" borderId="1" applyNumberFormat="0" applyAlignment="0" applyProtection="0"/>
    <xf numFmtId="0" fontId="2" fillId="0" borderId="0"/>
    <xf numFmtId="9" fontId="10" fillId="0" borderId="0" applyFont="0" applyFill="0" applyBorder="0" applyAlignment="0" applyProtection="0"/>
    <xf numFmtId="0" fontId="11" fillId="0" borderId="0" applyNumberFormat="0" applyFill="0" applyBorder="0" applyAlignment="0" applyProtection="0"/>
  </cellStyleXfs>
  <cellXfs count="96">
    <xf numFmtId="0" fontId="0" fillId="0" borderId="0" xfId="0"/>
    <xf numFmtId="0" fontId="3" fillId="4" borderId="2" xfId="2" applyFont="1" applyFill="1" applyBorder="1" applyAlignment="1">
      <alignment horizontal="center" vertical="center" wrapText="1"/>
    </xf>
    <xf numFmtId="0" fontId="5" fillId="4" borderId="5" xfId="0" applyFont="1" applyFill="1" applyBorder="1" applyAlignment="1">
      <alignment horizontal="center" vertical="center"/>
    </xf>
    <xf numFmtId="14" fontId="6" fillId="7" borderId="5"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7" fillId="0" borderId="2" xfId="0" applyFont="1" applyBorder="1" applyAlignment="1">
      <alignment horizontal="center" vertical="center"/>
    </xf>
    <xf numFmtId="49" fontId="8" fillId="0" borderId="2" xfId="2" applyNumberFormat="1" applyFont="1" applyBorder="1" applyAlignment="1">
      <alignment horizontal="center" vertical="center" wrapText="1"/>
    </xf>
    <xf numFmtId="14" fontId="8" fillId="0" borderId="2"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9" fillId="6" borderId="2" xfId="0" applyFont="1" applyFill="1" applyBorder="1" applyAlignment="1" applyProtection="1">
      <alignment horizontal="center" vertical="center" wrapText="1"/>
      <protection locked="0"/>
    </xf>
    <xf numFmtId="0" fontId="9" fillId="0" borderId="2" xfId="0" applyFont="1" applyBorder="1" applyAlignment="1">
      <alignment horizontal="justify" vertical="center" wrapText="1"/>
    </xf>
    <xf numFmtId="0" fontId="9" fillId="6" borderId="2" xfId="0" applyFont="1" applyFill="1" applyBorder="1" applyAlignment="1">
      <alignment horizontal="justify" vertical="center" wrapText="1"/>
    </xf>
    <xf numFmtId="0" fontId="9" fillId="6" borderId="6" xfId="0" applyFont="1" applyFill="1" applyBorder="1" applyAlignment="1">
      <alignment horizontal="justify" vertical="center" wrapText="1"/>
    </xf>
    <xf numFmtId="0" fontId="9" fillId="6" borderId="2" xfId="0" applyFont="1" applyFill="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9" fillId="0" borderId="2" xfId="0" applyFont="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vertical="center" wrapText="1"/>
    </xf>
    <xf numFmtId="0" fontId="7" fillId="9" borderId="2" xfId="0" applyFont="1" applyFill="1" applyBorder="1" applyAlignment="1">
      <alignment horizontal="center" vertical="center"/>
    </xf>
    <xf numFmtId="0" fontId="7" fillId="9" borderId="2" xfId="0" applyFont="1" applyFill="1" applyBorder="1" applyAlignment="1">
      <alignment vertical="center"/>
    </xf>
    <xf numFmtId="49" fontId="8" fillId="9" borderId="2" xfId="2" applyNumberFormat="1" applyFont="1" applyFill="1" applyBorder="1" applyAlignment="1">
      <alignment horizontal="center" vertical="center" wrapText="1"/>
    </xf>
    <xf numFmtId="49" fontId="8" fillId="9" borderId="2" xfId="2" applyNumberFormat="1" applyFont="1" applyFill="1" applyBorder="1" applyAlignment="1">
      <alignment vertical="center" wrapText="1"/>
    </xf>
    <xf numFmtId="0" fontId="9" fillId="8" borderId="2" xfId="0" applyFont="1" applyFill="1" applyBorder="1" applyAlignment="1">
      <alignment horizontal="center" vertical="center" wrapText="1"/>
    </xf>
    <xf numFmtId="0" fontId="9" fillId="8" borderId="11"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9" fillId="6" borderId="14" xfId="0" applyFont="1" applyFill="1" applyBorder="1" applyAlignment="1" applyProtection="1">
      <alignment horizontal="center" vertical="center" wrapText="1"/>
      <protection locked="0"/>
    </xf>
    <xf numFmtId="164" fontId="3" fillId="4" borderId="2" xfId="2" applyNumberFormat="1" applyFont="1" applyFill="1" applyBorder="1" applyAlignment="1">
      <alignment horizontal="center" vertical="center" wrapText="1"/>
    </xf>
    <xf numFmtId="0" fontId="3" fillId="5" borderId="16"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7" fillId="0" borderId="21" xfId="0" applyFont="1" applyBorder="1" applyAlignment="1">
      <alignment horizontal="center" vertical="center"/>
    </xf>
    <xf numFmtId="0" fontId="9" fillId="5" borderId="2" xfId="0" applyFont="1" applyFill="1" applyBorder="1" applyAlignment="1" applyProtection="1">
      <alignment horizontal="center" vertical="center" wrapText="1"/>
      <protection locked="0"/>
    </xf>
    <xf numFmtId="0" fontId="7" fillId="5" borderId="2" xfId="0" applyFont="1" applyFill="1" applyBorder="1" applyAlignment="1">
      <alignment horizontal="center" vertical="center"/>
    </xf>
    <xf numFmtId="14" fontId="9" fillId="6" borderId="2" xfId="0" applyNumberFormat="1" applyFont="1" applyFill="1" applyBorder="1" applyAlignment="1" applyProtection="1">
      <alignment horizontal="center" vertical="center" wrapText="1"/>
      <protection locked="0"/>
    </xf>
    <xf numFmtId="14" fontId="9" fillId="0" borderId="2" xfId="0" applyNumberFormat="1" applyFont="1" applyBorder="1" applyAlignment="1" applyProtection="1">
      <alignment horizontal="center" vertical="center" wrapText="1"/>
      <protection locked="0"/>
    </xf>
    <xf numFmtId="9" fontId="9" fillId="6" borderId="2" xfId="0" applyNumberFormat="1" applyFont="1" applyFill="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9" fillId="0" borderId="0" xfId="0" applyFont="1" applyAlignment="1">
      <alignment horizontal="center" vertical="center" wrapText="1"/>
    </xf>
    <xf numFmtId="0" fontId="7" fillId="6" borderId="3" xfId="0" applyFont="1" applyFill="1" applyBorder="1" applyAlignment="1">
      <alignment horizontal="center" vertical="center"/>
    </xf>
    <xf numFmtId="14" fontId="7" fillId="0" borderId="2" xfId="0" applyNumberFormat="1" applyFont="1" applyBorder="1" applyAlignment="1">
      <alignment horizontal="center" vertical="center"/>
    </xf>
    <xf numFmtId="0" fontId="9" fillId="0" borderId="6" xfId="0" applyFont="1" applyBorder="1" applyAlignment="1" applyProtection="1">
      <alignment horizontal="justify" vertical="center" wrapText="1"/>
      <protection locked="0"/>
    </xf>
    <xf numFmtId="0" fontId="12" fillId="0" borderId="11" xfId="4" applyFont="1" applyBorder="1" applyAlignment="1">
      <alignment horizontal="justify" vertical="center" wrapText="1"/>
    </xf>
    <xf numFmtId="0" fontId="9" fillId="6" borderId="7" xfId="0" applyFont="1" applyFill="1" applyBorder="1" applyAlignment="1" applyProtection="1">
      <alignment horizontal="justify" vertical="center" wrapText="1"/>
      <protection locked="0"/>
    </xf>
    <xf numFmtId="0" fontId="9" fillId="0" borderId="0" xfId="0" applyFont="1" applyAlignment="1">
      <alignment horizontal="justify" vertical="center" wrapText="1"/>
    </xf>
    <xf numFmtId="0" fontId="12" fillId="0" borderId="11" xfId="4" applyFont="1" applyBorder="1" applyAlignment="1">
      <alignment horizontal="justify" vertical="center"/>
    </xf>
    <xf numFmtId="0" fontId="9" fillId="6" borderId="12" xfId="0" applyFont="1" applyFill="1" applyBorder="1" applyAlignment="1" applyProtection="1">
      <alignment horizontal="justify" vertical="center" wrapText="1"/>
      <protection locked="0"/>
    </xf>
    <xf numFmtId="0" fontId="12" fillId="0" borderId="0" xfId="4" applyFont="1" applyBorder="1" applyAlignment="1">
      <alignment horizontal="justify" vertical="center"/>
    </xf>
    <xf numFmtId="0" fontId="9" fillId="0" borderId="11" xfId="0" applyFont="1" applyBorder="1" applyAlignment="1">
      <alignment horizontal="justify" vertical="center" wrapText="1" readingOrder="1"/>
    </xf>
    <xf numFmtId="9" fontId="7" fillId="0" borderId="2" xfId="3" applyFont="1" applyFill="1" applyBorder="1" applyAlignment="1">
      <alignment horizontal="center" vertical="center"/>
    </xf>
    <xf numFmtId="14" fontId="7" fillId="0" borderId="2" xfId="0" applyNumberFormat="1"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xf>
    <xf numFmtId="0" fontId="7" fillId="5" borderId="28"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13" xfId="0" applyFont="1" applyFill="1" applyBorder="1" applyAlignment="1">
      <alignment horizontal="center" vertical="center"/>
    </xf>
    <xf numFmtId="0" fontId="9" fillId="5" borderId="9"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wrapText="1"/>
      <protection locked="0"/>
    </xf>
    <xf numFmtId="0" fontId="4" fillId="3" borderId="17" xfId="2" applyFont="1" applyFill="1" applyBorder="1" applyAlignment="1">
      <alignment horizontal="center" vertical="center" wrapText="1"/>
    </xf>
    <xf numFmtId="0" fontId="4" fillId="3" borderId="18" xfId="2" applyFont="1" applyFill="1" applyBorder="1" applyAlignment="1">
      <alignment horizontal="center" vertical="center" wrapText="1"/>
    </xf>
    <xf numFmtId="0" fontId="4" fillId="3" borderId="20" xfId="2" applyFont="1" applyFill="1" applyBorder="1" applyAlignment="1">
      <alignment horizontal="center" vertical="center" wrapText="1"/>
    </xf>
    <xf numFmtId="0" fontId="3" fillId="5" borderId="17" xfId="2" applyFont="1" applyFill="1" applyBorder="1" applyAlignment="1">
      <alignment horizontal="center" vertical="center" wrapText="1"/>
    </xf>
    <xf numFmtId="0" fontId="3" fillId="5" borderId="18" xfId="2" applyFont="1" applyFill="1" applyBorder="1" applyAlignment="1">
      <alignment horizontal="center" vertical="center" wrapText="1"/>
    </xf>
    <xf numFmtId="0" fontId="3" fillId="5" borderId="19"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3" fillId="5" borderId="15" xfId="2" applyFont="1" applyFill="1" applyBorder="1" applyAlignment="1">
      <alignment horizontal="center" vertical="center" wrapText="1"/>
    </xf>
    <xf numFmtId="0" fontId="3" fillId="5" borderId="16" xfId="2" applyFont="1" applyFill="1" applyBorder="1" applyAlignment="1">
      <alignment horizontal="center" vertical="center" wrapText="1"/>
    </xf>
    <xf numFmtId="0" fontId="4" fillId="3" borderId="16" xfId="2" applyFont="1" applyFill="1" applyBorder="1" applyAlignment="1">
      <alignment horizontal="center" vertical="center" wrapText="1"/>
    </xf>
    <xf numFmtId="0" fontId="5" fillId="4" borderId="5" xfId="0" applyFont="1" applyFill="1" applyBorder="1" applyAlignment="1">
      <alignment horizontal="center" vertical="center"/>
    </xf>
  </cellXfs>
  <cellStyles count="5">
    <cellStyle name="Hyperlink" xfId="4" xr:uid="{7308F0D6-A496-4050-8715-B330D3EB3A29}"/>
    <cellStyle name="Normal" xfId="0" builtinId="0"/>
    <cellStyle name="Normal_Hoja1" xfId="2" xr:uid="{A0BF828C-92DC-4377-8AA6-77844D588AF9}"/>
    <cellStyle name="Porcentaje" xfId="3" builtinId="5"/>
    <cellStyle name="Salida 2" xfId="1" xr:uid="{614C3400-165A-43D9-B7ED-E82769D54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15</xdr:col>
      <xdr:colOff>304800</xdr:colOff>
      <xdr:row>2</xdr:row>
      <xdr:rowOff>263438</xdr:rowOff>
    </xdr:to>
    <xdr:sp macro="" textlink="">
      <xdr:nvSpPr>
        <xdr:cNvPr id="2" name="AutoShape 6">
          <a:extLst>
            <a:ext uri="{FF2B5EF4-FFF2-40B4-BE49-F238E27FC236}">
              <a16:creationId xmlns:a16="http://schemas.microsoft.com/office/drawing/2014/main" id="{B5499374-E47D-4328-ABEC-80C434CF32F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xdr:row>
      <xdr:rowOff>0</xdr:rowOff>
    </xdr:from>
    <xdr:to>
      <xdr:col>15</xdr:col>
      <xdr:colOff>304800</xdr:colOff>
      <xdr:row>2</xdr:row>
      <xdr:rowOff>263438</xdr:rowOff>
    </xdr:to>
    <xdr:sp macro="" textlink="">
      <xdr:nvSpPr>
        <xdr:cNvPr id="3" name="AutoShape 6">
          <a:extLst>
            <a:ext uri="{FF2B5EF4-FFF2-40B4-BE49-F238E27FC236}">
              <a16:creationId xmlns:a16="http://schemas.microsoft.com/office/drawing/2014/main" id="{1D6B701B-3496-4E9A-BDCB-638DB2FBFF1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https://cceficiente-my.sharepoint.com/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row r="4">
          <cell r="C4" t="str">
            <v>Dirección general</v>
          </cell>
          <cell r="D4" t="str">
            <v xml:space="preserve">Proceso de atención a peticiones, quejas, reclamos y sugerencias </v>
          </cell>
          <cell r="E4" t="str">
            <v xml:space="preserve">Informes auditoria Interna </v>
          </cell>
        </row>
        <row r="5">
          <cell r="C5" t="str">
            <v xml:space="preserve">Secretaría General </v>
          </cell>
          <cell r="D5" t="str">
            <v>Proceso de  Gestión Jurídica</v>
          </cell>
          <cell r="E5" t="str">
            <v>Informes auditoría externa</v>
          </cell>
        </row>
        <row r="6">
          <cell r="C6" t="str">
            <v xml:space="preserve">Subdirección de Negocios </v>
          </cell>
          <cell r="D6" t="str">
            <v>Proceso de Gestión documental</v>
          </cell>
          <cell r="E6" t="str">
            <v>Informes de Comites de Dirección y de Gestión y Desempeño</v>
          </cell>
        </row>
        <row r="7">
          <cell r="C7" t="str">
            <v>Subdirección de Información y Desarrollo Tecnológico</v>
          </cell>
          <cell r="D7" t="str">
            <v>Proceso de Gestión Administrativa</v>
          </cell>
          <cell r="E7" t="str">
            <v>PQRSD</v>
          </cell>
        </row>
        <row r="8">
          <cell r="C8" t="str">
            <v xml:space="preserve">Subdirección de Gestión Contractual </v>
          </cell>
          <cell r="D8" t="str">
            <v>Proceso de Gestión del Talento Humano</v>
          </cell>
          <cell r="E8" t="str">
            <v>Levantamiento de una acción correctiva, preventiva y de mejora</v>
          </cell>
        </row>
        <row r="9">
          <cell r="D9" t="str">
            <v>Proceso de Gestión Contractual</v>
          </cell>
          <cell r="E9" t="str">
            <v>Resultado de indicadores de desempeño</v>
          </cell>
        </row>
        <row r="10">
          <cell r="D10" t="str">
            <v>Proceso de Gestión Financiera</v>
          </cell>
          <cell r="E10" t="str">
            <v>Materialización del Riesgo</v>
          </cell>
        </row>
        <row r="11">
          <cell r="D11" t="str">
            <v>Proceso de Seguridad de la Información</v>
          </cell>
          <cell r="E11" t="str">
            <v>FURAG</v>
          </cell>
        </row>
        <row r="12">
          <cell r="D12" t="str">
            <v>Proceso de Gestión de Operaciones</v>
          </cell>
        </row>
        <row r="13">
          <cell r="D13" t="str">
            <v>Proceso de Gestión de Aplicaciones</v>
          </cell>
        </row>
        <row r="14">
          <cell r="D14" t="str">
            <v>Proceso de Planeación de TI</v>
          </cell>
        </row>
        <row r="15">
          <cell r="D15" t="str">
            <v>Proceso Implementación SECOP II</v>
          </cell>
        </row>
        <row r="16">
          <cell r="D16" t="str">
            <v>Proceso de Elaboración de Instrumentos para el Sistema de Compra Pública</v>
          </cell>
        </row>
        <row r="17">
          <cell r="D17" t="str">
            <v>Proceso de seguimiento y actualización de la normativa del Sistema de Compra Pública</v>
          </cell>
        </row>
        <row r="18">
          <cell r="D18" t="str">
            <v>Proceso de Gestión de Agregación de Demanda</v>
          </cell>
        </row>
        <row r="19">
          <cell r="D19" t="str">
            <v>Proceso de Direccionamiento Estratégico</v>
          </cell>
        </row>
        <row r="20">
          <cell r="D20" t="str">
            <v>Proceso de Comunicaciones</v>
          </cell>
        </row>
        <row r="21">
          <cell r="D21" t="str">
            <v>Proceso de Seguimiento, evaluación y mejora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olombiacompra.pensemos.com/suiteve/pln/searchers?soa=6&amp;mdl=pln&amp;_sveVrs=964820220830&amp;&amp;link=1&amp;mis=pln-D-1024" TargetMode="External"/><Relationship Id="rId7" Type="http://schemas.openxmlformats.org/officeDocument/2006/relationships/drawing" Target="../drawings/drawing1.xml"/><Relationship Id="rId2" Type="http://schemas.openxmlformats.org/officeDocument/2006/relationships/hyperlink" Target="https://colombiacompra.pensemos.com/suiteve/pln/searchers?soa=6&amp;mdl=pln&amp;_sveVrs=964820220830&amp;&amp;link=1&amp;mis=pln-D-1024" TargetMode="External"/><Relationship Id="rId1" Type="http://schemas.openxmlformats.org/officeDocument/2006/relationships/hyperlink" Target="https://colombiacompra.pensemos.com/suiteve/pln/searchers?soa=6&amp;mdl=pln&amp;_sveVrs=964820220830&amp;&amp;link=1&amp;mis=pln-D-1024" TargetMode="External"/><Relationship Id="rId6" Type="http://schemas.openxmlformats.org/officeDocument/2006/relationships/printerSettings" Target="../printerSettings/printerSettings1.bin"/><Relationship Id="rId5" Type="http://schemas.openxmlformats.org/officeDocument/2006/relationships/hyperlink" Target="https://colombiacompra.pensemos.com/suiteve/pln/searchers?soa=6&amp;mdl=pln&amp;_sveVrs=964820220830&amp;&amp;link=1&amp;mis=pln-D-1024" TargetMode="External"/><Relationship Id="rId4" Type="http://schemas.openxmlformats.org/officeDocument/2006/relationships/hyperlink" Target="https://colombiacompra.pensemos.com/suiteve/pln/searchers?soa=6&amp;mdl=pln&amp;_sveVrs=964820220830&amp;&amp;link=1&amp;mis=pln-D-1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902-3240-451B-BED9-7919CB524087}">
  <dimension ref="A1:AA65"/>
  <sheetViews>
    <sheetView showGridLines="0" tabSelected="1" topLeftCell="P1" zoomScaleNormal="100" workbookViewId="0">
      <pane ySplit="2" topLeftCell="A3" activePane="bottomLeft" state="frozen"/>
      <selection pane="bottomLeft" activeCell="V4" sqref="V4"/>
    </sheetView>
  </sheetViews>
  <sheetFormatPr baseColWidth="10" defaultColWidth="11.42578125" defaultRowHeight="12.75" x14ac:dyDescent="0.25"/>
  <cols>
    <col min="1" max="1" width="6.85546875" style="13" customWidth="1"/>
    <col min="2" max="2" width="20.7109375" style="13" customWidth="1"/>
    <col min="3" max="3" width="23.42578125" style="13" customWidth="1"/>
    <col min="4" max="4" width="15.7109375" style="13" customWidth="1"/>
    <col min="5" max="5" width="17.140625" style="13" customWidth="1"/>
    <col min="6" max="6" width="13.140625" style="13" customWidth="1"/>
    <col min="7" max="7" width="17.5703125" style="13" customWidth="1"/>
    <col min="8" max="8" width="23.42578125" style="13" customWidth="1"/>
    <col min="9" max="9" width="13" style="13" customWidth="1"/>
    <col min="10" max="12" width="49.7109375" style="13" customWidth="1"/>
    <col min="13" max="13" width="22.28515625" style="13" customWidth="1"/>
    <col min="14" max="14" width="27.7109375" style="13" customWidth="1"/>
    <col min="15" max="15" width="15.28515625" style="13" customWidth="1"/>
    <col min="16" max="16" width="12.85546875" style="13" customWidth="1"/>
    <col min="17" max="17" width="16.7109375" style="13" customWidth="1"/>
    <col min="18" max="18" width="11.42578125" style="13"/>
    <col min="19" max="19" width="8.140625" style="13" customWidth="1"/>
    <col min="20" max="20" width="13.140625" style="13" customWidth="1"/>
    <col min="21" max="21" width="14" style="13" customWidth="1"/>
    <col min="22" max="22" width="14.7109375" style="13" customWidth="1"/>
    <col min="23" max="23" width="41.42578125" style="13" customWidth="1"/>
    <col min="24" max="24" width="15.42578125" style="13" customWidth="1"/>
    <col min="25" max="25" width="66.5703125" style="15" customWidth="1"/>
    <col min="26" max="26" width="13.85546875" style="13" customWidth="1"/>
    <col min="27" max="27" width="17.140625" style="13" customWidth="1"/>
    <col min="28" max="16384" width="11.42578125" style="13"/>
  </cols>
  <sheetData>
    <row r="1" spans="1:27" ht="51" customHeight="1" x14ac:dyDescent="0.25">
      <c r="A1" s="92" t="s">
        <v>39</v>
      </c>
      <c r="B1" s="93"/>
      <c r="C1" s="93"/>
      <c r="D1" s="93"/>
      <c r="E1" s="93"/>
      <c r="F1" s="93"/>
      <c r="G1" s="93"/>
      <c r="H1" s="93"/>
      <c r="I1" s="93"/>
      <c r="J1" s="93"/>
      <c r="K1" s="44" t="s">
        <v>0</v>
      </c>
      <c r="L1" s="87" t="s">
        <v>1</v>
      </c>
      <c r="M1" s="88"/>
      <c r="N1" s="88"/>
      <c r="O1" s="88"/>
      <c r="P1" s="88"/>
      <c r="Q1" s="88"/>
      <c r="R1" s="88"/>
      <c r="S1" s="89"/>
      <c r="T1" s="94" t="s">
        <v>2</v>
      </c>
      <c r="U1" s="94"/>
      <c r="V1" s="94"/>
      <c r="W1" s="94"/>
      <c r="X1" s="84" t="s">
        <v>3</v>
      </c>
      <c r="Y1" s="85"/>
      <c r="Z1" s="85"/>
      <c r="AA1" s="86"/>
    </row>
    <row r="2" spans="1:27" ht="66.75" customHeight="1" x14ac:dyDescent="0.25">
      <c r="A2" s="45" t="s">
        <v>38</v>
      </c>
      <c r="B2" s="1" t="s">
        <v>279</v>
      </c>
      <c r="C2" s="1" t="s">
        <v>4</v>
      </c>
      <c r="D2" s="1" t="s">
        <v>5</v>
      </c>
      <c r="E2" s="1" t="s">
        <v>6</v>
      </c>
      <c r="F2" s="1" t="s">
        <v>7</v>
      </c>
      <c r="G2" s="1" t="s">
        <v>8</v>
      </c>
      <c r="H2" s="1" t="s">
        <v>278</v>
      </c>
      <c r="I2" s="1" t="s">
        <v>9</v>
      </c>
      <c r="J2" s="1" t="s">
        <v>10</v>
      </c>
      <c r="K2" s="1" t="s">
        <v>11</v>
      </c>
      <c r="L2" s="1" t="s">
        <v>12</v>
      </c>
      <c r="M2" s="1" t="s">
        <v>277</v>
      </c>
      <c r="N2" s="1" t="s">
        <v>13</v>
      </c>
      <c r="O2" s="1" t="s">
        <v>280</v>
      </c>
      <c r="P2" s="1" t="s">
        <v>14</v>
      </c>
      <c r="Q2" s="1" t="s">
        <v>15</v>
      </c>
      <c r="R2" s="43" t="s">
        <v>329</v>
      </c>
      <c r="S2" s="43" t="s">
        <v>330</v>
      </c>
      <c r="T2" s="1" t="s">
        <v>16</v>
      </c>
      <c r="U2" s="1" t="s">
        <v>17</v>
      </c>
      <c r="V2" s="1" t="s">
        <v>18</v>
      </c>
      <c r="W2" s="1" t="s">
        <v>19</v>
      </c>
      <c r="X2" s="1" t="s">
        <v>20</v>
      </c>
      <c r="Y2" s="1" t="s">
        <v>21</v>
      </c>
      <c r="Z2" s="1" t="s">
        <v>22</v>
      </c>
      <c r="AA2" s="46" t="s">
        <v>23</v>
      </c>
    </row>
    <row r="3" spans="1:27" ht="89.25" x14ac:dyDescent="0.25">
      <c r="A3" s="41">
        <v>1</v>
      </c>
      <c r="B3" s="22" t="s">
        <v>143</v>
      </c>
      <c r="C3" s="22" t="s">
        <v>148</v>
      </c>
      <c r="D3" s="29" t="s">
        <v>159</v>
      </c>
      <c r="E3" s="8" t="s">
        <v>269</v>
      </c>
      <c r="F3" s="9">
        <v>45275</v>
      </c>
      <c r="G3" s="30"/>
      <c r="H3" s="22" t="s">
        <v>160</v>
      </c>
      <c r="I3" s="34"/>
      <c r="J3" s="17" t="s">
        <v>40</v>
      </c>
      <c r="K3" s="23" t="s">
        <v>116</v>
      </c>
      <c r="L3" s="23" t="s">
        <v>219</v>
      </c>
      <c r="M3" s="23" t="s">
        <v>148</v>
      </c>
      <c r="N3" s="23" t="s">
        <v>270</v>
      </c>
      <c r="O3" s="23">
        <v>1</v>
      </c>
      <c r="P3" s="39">
        <v>45322</v>
      </c>
      <c r="Q3" s="39">
        <v>45657</v>
      </c>
      <c r="R3" s="12" t="s">
        <v>282</v>
      </c>
      <c r="S3" s="12">
        <v>2024</v>
      </c>
      <c r="T3" s="7"/>
      <c r="U3" s="7"/>
      <c r="V3" s="7"/>
      <c r="W3" s="7"/>
      <c r="X3" s="49"/>
      <c r="Y3" s="21"/>
      <c r="Z3" s="10"/>
      <c r="AA3" s="56"/>
    </row>
    <row r="4" spans="1:27" ht="102" x14ac:dyDescent="0.25">
      <c r="A4" s="47">
        <v>2</v>
      </c>
      <c r="B4" s="22" t="s">
        <v>143</v>
      </c>
      <c r="C4" s="22" t="s">
        <v>148</v>
      </c>
      <c r="D4" s="29" t="s">
        <v>159</v>
      </c>
      <c r="E4" s="8" t="s">
        <v>269</v>
      </c>
      <c r="F4" s="9">
        <v>45275</v>
      </c>
      <c r="G4" s="31"/>
      <c r="H4" s="22" t="s">
        <v>161</v>
      </c>
      <c r="I4" s="35"/>
      <c r="J4" s="17" t="s">
        <v>41</v>
      </c>
      <c r="K4" s="23" t="s">
        <v>116</v>
      </c>
      <c r="L4" s="23" t="s">
        <v>220</v>
      </c>
      <c r="M4" s="23" t="s">
        <v>148</v>
      </c>
      <c r="N4" s="23" t="s">
        <v>270</v>
      </c>
      <c r="O4" s="23">
        <v>1</v>
      </c>
      <c r="P4" s="39">
        <v>45323</v>
      </c>
      <c r="Q4" s="39">
        <v>45657</v>
      </c>
      <c r="R4" s="12" t="s">
        <v>282</v>
      </c>
      <c r="S4" s="12">
        <v>2024</v>
      </c>
      <c r="T4" s="7"/>
      <c r="U4" s="7"/>
      <c r="V4" s="7"/>
      <c r="W4" s="7"/>
      <c r="X4" s="49"/>
      <c r="Y4" s="21"/>
      <c r="Z4" s="10"/>
      <c r="AA4" s="56"/>
    </row>
    <row r="5" spans="1:27" ht="89.25" x14ac:dyDescent="0.25">
      <c r="A5" s="41">
        <v>3</v>
      </c>
      <c r="B5" s="22" t="s">
        <v>143</v>
      </c>
      <c r="C5" s="22" t="s">
        <v>148</v>
      </c>
      <c r="D5" s="29" t="s">
        <v>159</v>
      </c>
      <c r="E5" s="8" t="s">
        <v>269</v>
      </c>
      <c r="F5" s="9">
        <v>45275</v>
      </c>
      <c r="G5" s="31"/>
      <c r="H5" s="22" t="s">
        <v>162</v>
      </c>
      <c r="I5" s="35"/>
      <c r="J5" s="17" t="s">
        <v>42</v>
      </c>
      <c r="K5" s="23" t="s">
        <v>117</v>
      </c>
      <c r="L5" s="23" t="s">
        <v>250</v>
      </c>
      <c r="M5" s="23" t="s">
        <v>148</v>
      </c>
      <c r="N5" s="23" t="s">
        <v>291</v>
      </c>
      <c r="O5" s="23">
        <v>2</v>
      </c>
      <c r="P5" s="39">
        <v>45323</v>
      </c>
      <c r="Q5" s="39">
        <v>45473</v>
      </c>
      <c r="R5" s="12" t="s">
        <v>281</v>
      </c>
      <c r="S5" s="12">
        <v>2024</v>
      </c>
      <c r="T5" s="7" t="s">
        <v>331</v>
      </c>
      <c r="U5" s="7" t="s">
        <v>331</v>
      </c>
      <c r="V5" s="7" t="s">
        <v>331</v>
      </c>
      <c r="W5" s="7" t="s">
        <v>331</v>
      </c>
      <c r="X5" s="49"/>
      <c r="Y5" s="60" t="s">
        <v>332</v>
      </c>
      <c r="Z5" s="50"/>
      <c r="AA5" s="56"/>
    </row>
    <row r="6" spans="1:27" ht="63.75" x14ac:dyDescent="0.25">
      <c r="A6" s="47">
        <v>4</v>
      </c>
      <c r="B6" s="22" t="s">
        <v>143</v>
      </c>
      <c r="C6" s="22" t="s">
        <v>149</v>
      </c>
      <c r="D6" s="29" t="s">
        <v>159</v>
      </c>
      <c r="E6" s="8" t="s">
        <v>269</v>
      </c>
      <c r="F6" s="9">
        <v>45275</v>
      </c>
      <c r="G6" s="31"/>
      <c r="H6" s="22" t="s">
        <v>163</v>
      </c>
      <c r="I6" s="35"/>
      <c r="J6" s="17" t="s">
        <v>43</v>
      </c>
      <c r="K6" s="23" t="s">
        <v>118</v>
      </c>
      <c r="L6" s="23" t="s">
        <v>251</v>
      </c>
      <c r="M6" s="23" t="s">
        <v>149</v>
      </c>
      <c r="N6" s="23" t="s">
        <v>292</v>
      </c>
      <c r="O6" s="23">
        <v>1</v>
      </c>
      <c r="P6" s="39">
        <v>45323</v>
      </c>
      <c r="Q6" s="39">
        <v>45382</v>
      </c>
      <c r="R6" s="12" t="s">
        <v>284</v>
      </c>
      <c r="S6" s="12">
        <v>2024</v>
      </c>
      <c r="T6" s="59">
        <v>45390</v>
      </c>
      <c r="U6" s="7">
        <v>1</v>
      </c>
      <c r="V6" s="68">
        <f>(U6/O6)</f>
        <v>1</v>
      </c>
      <c r="W6" s="25" t="s">
        <v>333</v>
      </c>
      <c r="X6" s="49"/>
      <c r="Y6" s="61" t="s">
        <v>334</v>
      </c>
      <c r="Z6" s="50"/>
      <c r="AA6" s="56"/>
    </row>
    <row r="7" spans="1:27" ht="152.25" customHeight="1" x14ac:dyDescent="0.25">
      <c r="A7" s="41">
        <v>5</v>
      </c>
      <c r="B7" s="22" t="s">
        <v>143</v>
      </c>
      <c r="C7" s="22" t="s">
        <v>149</v>
      </c>
      <c r="D7" s="29" t="s">
        <v>159</v>
      </c>
      <c r="E7" s="8" t="s">
        <v>269</v>
      </c>
      <c r="F7" s="9">
        <v>45275</v>
      </c>
      <c r="G7" s="31"/>
      <c r="H7" s="22" t="s">
        <v>164</v>
      </c>
      <c r="I7" s="35"/>
      <c r="J7" s="17" t="s">
        <v>44</v>
      </c>
      <c r="K7" s="23" t="s">
        <v>119</v>
      </c>
      <c r="L7" s="23" t="s">
        <v>252</v>
      </c>
      <c r="M7" s="23" t="s">
        <v>149</v>
      </c>
      <c r="N7" s="23" t="s">
        <v>293</v>
      </c>
      <c r="O7" s="23">
        <v>1</v>
      </c>
      <c r="P7" s="39">
        <v>45323</v>
      </c>
      <c r="Q7" s="39">
        <v>45595</v>
      </c>
      <c r="R7" s="12" t="s">
        <v>285</v>
      </c>
      <c r="S7" s="12">
        <v>2024</v>
      </c>
      <c r="T7" s="7"/>
      <c r="U7" s="7"/>
      <c r="V7" s="7"/>
      <c r="W7" s="7"/>
      <c r="X7" s="49"/>
      <c r="Y7" s="62" t="s">
        <v>345</v>
      </c>
      <c r="Z7" s="10"/>
      <c r="AA7" s="56"/>
    </row>
    <row r="8" spans="1:27" ht="51" customHeight="1" x14ac:dyDescent="0.25">
      <c r="A8" s="47">
        <v>6</v>
      </c>
      <c r="B8" s="16" t="s">
        <v>143</v>
      </c>
      <c r="C8" s="16" t="s">
        <v>149</v>
      </c>
      <c r="D8" s="29" t="s">
        <v>159</v>
      </c>
      <c r="E8" s="8" t="s">
        <v>269</v>
      </c>
      <c r="F8" s="9">
        <v>45275</v>
      </c>
      <c r="G8" s="31"/>
      <c r="H8" s="16" t="s">
        <v>165</v>
      </c>
      <c r="I8" s="35"/>
      <c r="J8" s="18" t="s">
        <v>45</v>
      </c>
      <c r="K8" s="23" t="s">
        <v>142</v>
      </c>
      <c r="L8" s="23" t="s">
        <v>253</v>
      </c>
      <c r="M8" s="23" t="s">
        <v>149</v>
      </c>
      <c r="N8" s="23" t="s">
        <v>294</v>
      </c>
      <c r="O8" s="23">
        <v>4</v>
      </c>
      <c r="P8" s="39">
        <v>45352</v>
      </c>
      <c r="Q8" s="39">
        <v>45657</v>
      </c>
      <c r="R8" s="12" t="s">
        <v>282</v>
      </c>
      <c r="S8" s="12">
        <v>2024</v>
      </c>
      <c r="T8" s="7"/>
      <c r="U8" s="7"/>
      <c r="V8" s="7"/>
      <c r="W8" s="7"/>
      <c r="X8" s="49"/>
      <c r="Y8" s="21"/>
      <c r="Z8" s="10"/>
      <c r="AA8" s="56"/>
    </row>
    <row r="9" spans="1:27" ht="51" x14ac:dyDescent="0.25">
      <c r="A9" s="41">
        <v>7</v>
      </c>
      <c r="B9" s="16" t="s">
        <v>143</v>
      </c>
      <c r="C9" s="22" t="s">
        <v>148</v>
      </c>
      <c r="D9" s="29" t="s">
        <v>159</v>
      </c>
      <c r="E9" s="8" t="s">
        <v>269</v>
      </c>
      <c r="F9" s="9">
        <v>45275</v>
      </c>
      <c r="G9" s="31"/>
      <c r="H9" s="16" t="s">
        <v>166</v>
      </c>
      <c r="I9" s="35"/>
      <c r="J9" s="18" t="s">
        <v>46</v>
      </c>
      <c r="K9" s="23" t="s">
        <v>141</v>
      </c>
      <c r="L9" s="23" t="s">
        <v>221</v>
      </c>
      <c r="M9" s="23" t="s">
        <v>148</v>
      </c>
      <c r="N9" s="23" t="s">
        <v>295</v>
      </c>
      <c r="O9" s="23">
        <v>1</v>
      </c>
      <c r="P9" s="39">
        <v>45323</v>
      </c>
      <c r="Q9" s="39">
        <v>45473</v>
      </c>
      <c r="R9" s="12" t="s">
        <v>281</v>
      </c>
      <c r="S9" s="12">
        <v>2024</v>
      </c>
      <c r="T9" s="59"/>
      <c r="U9" s="7"/>
      <c r="V9" s="68"/>
      <c r="W9" s="10"/>
      <c r="X9" s="49"/>
      <c r="Y9" s="64"/>
      <c r="Z9" s="69"/>
      <c r="AA9" s="56"/>
    </row>
    <row r="10" spans="1:27" ht="51" x14ac:dyDescent="0.25">
      <c r="A10" s="47">
        <v>8</v>
      </c>
      <c r="B10" s="16" t="s">
        <v>143</v>
      </c>
      <c r="C10" s="22" t="s">
        <v>148</v>
      </c>
      <c r="D10" s="29" t="s">
        <v>159</v>
      </c>
      <c r="E10" s="8" t="s">
        <v>269</v>
      </c>
      <c r="F10" s="9">
        <v>45275</v>
      </c>
      <c r="G10" s="31"/>
      <c r="H10" s="16" t="s">
        <v>167</v>
      </c>
      <c r="I10" s="35"/>
      <c r="J10" s="18" t="s">
        <v>47</v>
      </c>
      <c r="K10" s="23" t="s">
        <v>140</v>
      </c>
      <c r="L10" s="23" t="s">
        <v>222</v>
      </c>
      <c r="M10" s="23" t="s">
        <v>148</v>
      </c>
      <c r="N10" s="23" t="s">
        <v>296</v>
      </c>
      <c r="O10" s="23">
        <v>1</v>
      </c>
      <c r="P10" s="39">
        <v>45383</v>
      </c>
      <c r="Q10" s="39">
        <v>45473</v>
      </c>
      <c r="R10" s="12" t="s">
        <v>281</v>
      </c>
      <c r="S10" s="12">
        <v>2024</v>
      </c>
      <c r="T10" s="59"/>
      <c r="U10" s="7"/>
      <c r="V10" s="68"/>
      <c r="W10" s="10"/>
      <c r="X10" s="49"/>
      <c r="Y10" s="64"/>
      <c r="Z10" s="10"/>
      <c r="AA10" s="56"/>
    </row>
    <row r="11" spans="1:27" ht="25.5" x14ac:dyDescent="0.25">
      <c r="A11" s="41">
        <v>9</v>
      </c>
      <c r="B11" s="16" t="s">
        <v>144</v>
      </c>
      <c r="C11" s="16" t="s">
        <v>150</v>
      </c>
      <c r="D11" s="29" t="s">
        <v>159</v>
      </c>
      <c r="E11" s="8" t="s">
        <v>269</v>
      </c>
      <c r="F11" s="9">
        <v>45275</v>
      </c>
      <c r="G11" s="31"/>
      <c r="H11" s="16" t="s">
        <v>168</v>
      </c>
      <c r="I11" s="35"/>
      <c r="J11" s="18" t="s">
        <v>48</v>
      </c>
      <c r="K11" s="23" t="s">
        <v>139</v>
      </c>
      <c r="L11" s="23" t="s">
        <v>223</v>
      </c>
      <c r="M11" s="23" t="s">
        <v>150</v>
      </c>
      <c r="N11" s="23" t="s">
        <v>297</v>
      </c>
      <c r="O11" s="23">
        <v>5</v>
      </c>
      <c r="P11" s="39">
        <v>45383</v>
      </c>
      <c r="Q11" s="39">
        <v>45505</v>
      </c>
      <c r="R11" s="12" t="s">
        <v>286</v>
      </c>
      <c r="S11" s="12">
        <v>2024</v>
      </c>
      <c r="T11" s="7"/>
      <c r="U11" s="7"/>
      <c r="V11" s="7"/>
      <c r="W11" s="7"/>
      <c r="X11" s="49"/>
      <c r="Y11" s="21"/>
      <c r="Z11" s="10"/>
      <c r="AA11" s="56"/>
    </row>
    <row r="12" spans="1:27" ht="76.5" x14ac:dyDescent="0.25">
      <c r="A12" s="47">
        <v>10</v>
      </c>
      <c r="B12" s="16" t="s">
        <v>143</v>
      </c>
      <c r="C12" s="22" t="s">
        <v>148</v>
      </c>
      <c r="D12" s="29" t="s">
        <v>159</v>
      </c>
      <c r="E12" s="8" t="s">
        <v>269</v>
      </c>
      <c r="F12" s="9">
        <v>45275</v>
      </c>
      <c r="G12" s="31"/>
      <c r="H12" s="16" t="s">
        <v>169</v>
      </c>
      <c r="I12" s="35"/>
      <c r="J12" s="18" t="s">
        <v>49</v>
      </c>
      <c r="K12" s="23" t="s">
        <v>97</v>
      </c>
      <c r="L12" s="23" t="s">
        <v>224</v>
      </c>
      <c r="M12" s="23" t="s">
        <v>148</v>
      </c>
      <c r="N12" s="23" t="s">
        <v>271</v>
      </c>
      <c r="O12" s="23">
        <v>1</v>
      </c>
      <c r="P12" s="39">
        <v>45383</v>
      </c>
      <c r="Q12" s="39">
        <v>45473</v>
      </c>
      <c r="R12" s="12" t="s">
        <v>281</v>
      </c>
      <c r="S12" s="12">
        <v>2024</v>
      </c>
      <c r="T12" s="59"/>
      <c r="U12" s="7"/>
      <c r="V12" s="68"/>
      <c r="W12" s="10"/>
      <c r="X12" s="49"/>
      <c r="Y12" s="21"/>
      <c r="Z12" s="10"/>
      <c r="AA12" s="56"/>
    </row>
    <row r="13" spans="1:27" ht="63.75" x14ac:dyDescent="0.25">
      <c r="A13" s="41">
        <v>11</v>
      </c>
      <c r="B13" s="16" t="s">
        <v>145</v>
      </c>
      <c r="C13" s="16" t="s">
        <v>37</v>
      </c>
      <c r="D13" s="29" t="s">
        <v>159</v>
      </c>
      <c r="E13" s="8" t="s">
        <v>269</v>
      </c>
      <c r="F13" s="9">
        <v>45275</v>
      </c>
      <c r="G13" s="31"/>
      <c r="H13" s="16" t="s">
        <v>170</v>
      </c>
      <c r="I13" s="35"/>
      <c r="J13" s="18" t="s">
        <v>50</v>
      </c>
      <c r="K13" s="23" t="s">
        <v>98</v>
      </c>
      <c r="L13" s="23" t="s">
        <v>225</v>
      </c>
      <c r="M13" s="23" t="s">
        <v>37</v>
      </c>
      <c r="N13" s="23" t="s">
        <v>298</v>
      </c>
      <c r="O13" s="23">
        <v>10</v>
      </c>
      <c r="P13" s="39">
        <v>45301</v>
      </c>
      <c r="Q13" s="39">
        <v>45657</v>
      </c>
      <c r="R13" s="12" t="s">
        <v>282</v>
      </c>
      <c r="S13" s="12">
        <v>2024</v>
      </c>
      <c r="T13" s="7"/>
      <c r="U13" s="7"/>
      <c r="V13" s="7"/>
      <c r="W13" s="7"/>
      <c r="X13" s="49"/>
      <c r="Y13" s="21"/>
      <c r="Z13" s="10"/>
      <c r="AA13" s="56"/>
    </row>
    <row r="14" spans="1:27" ht="63.75" x14ac:dyDescent="0.25">
      <c r="A14" s="47">
        <v>12</v>
      </c>
      <c r="B14" s="16" t="s">
        <v>145</v>
      </c>
      <c r="C14" s="16" t="s">
        <v>37</v>
      </c>
      <c r="D14" s="29" t="s">
        <v>159</v>
      </c>
      <c r="E14" s="8" t="s">
        <v>269</v>
      </c>
      <c r="F14" s="9">
        <v>45275</v>
      </c>
      <c r="G14" s="31"/>
      <c r="H14" s="16" t="s">
        <v>171</v>
      </c>
      <c r="I14" s="35"/>
      <c r="J14" s="18" t="s">
        <v>51</v>
      </c>
      <c r="K14" s="23" t="s">
        <v>98</v>
      </c>
      <c r="L14" s="23" t="s">
        <v>225</v>
      </c>
      <c r="M14" s="23" t="s">
        <v>37</v>
      </c>
      <c r="N14" s="23" t="s">
        <v>298</v>
      </c>
      <c r="O14" s="23">
        <v>10</v>
      </c>
      <c r="P14" s="39">
        <v>45301</v>
      </c>
      <c r="Q14" s="39">
        <v>45657</v>
      </c>
      <c r="R14" s="12" t="s">
        <v>282</v>
      </c>
      <c r="S14" s="12">
        <v>2024</v>
      </c>
      <c r="T14" s="7"/>
      <c r="U14" s="7"/>
      <c r="V14" s="7"/>
      <c r="W14" s="7"/>
      <c r="X14" s="49"/>
      <c r="Y14" s="21"/>
      <c r="Z14" s="10"/>
      <c r="AA14" s="56"/>
    </row>
    <row r="15" spans="1:27" ht="114.75" x14ac:dyDescent="0.25">
      <c r="A15" s="41">
        <v>13</v>
      </c>
      <c r="B15" s="16" t="s">
        <v>145</v>
      </c>
      <c r="C15" s="16" t="s">
        <v>37</v>
      </c>
      <c r="D15" s="29" t="s">
        <v>159</v>
      </c>
      <c r="E15" s="8" t="s">
        <v>269</v>
      </c>
      <c r="F15" s="9">
        <v>45275</v>
      </c>
      <c r="G15" s="31"/>
      <c r="H15" s="16" t="s">
        <v>172</v>
      </c>
      <c r="I15" s="35"/>
      <c r="J15" s="18" t="s">
        <v>52</v>
      </c>
      <c r="K15" s="23" t="s">
        <v>138</v>
      </c>
      <c r="L15" s="23" t="s">
        <v>254</v>
      </c>
      <c r="M15" s="23" t="s">
        <v>37</v>
      </c>
      <c r="N15" s="23" t="s">
        <v>315</v>
      </c>
      <c r="O15" s="23">
        <v>1</v>
      </c>
      <c r="P15" s="39">
        <v>45301</v>
      </c>
      <c r="Q15" s="39">
        <v>45641</v>
      </c>
      <c r="R15" s="12" t="s">
        <v>282</v>
      </c>
      <c r="S15" s="12">
        <v>2024</v>
      </c>
      <c r="T15" s="7"/>
      <c r="U15" s="7"/>
      <c r="V15" s="7"/>
      <c r="W15" s="7"/>
      <c r="X15" s="49"/>
      <c r="Y15" s="21"/>
      <c r="Z15" s="10"/>
      <c r="AA15" s="56"/>
    </row>
    <row r="16" spans="1:27" ht="51" x14ac:dyDescent="0.25">
      <c r="A16" s="47">
        <v>14</v>
      </c>
      <c r="B16" s="16" t="s">
        <v>36</v>
      </c>
      <c r="C16" s="16" t="s">
        <v>37</v>
      </c>
      <c r="D16" s="29" t="s">
        <v>159</v>
      </c>
      <c r="E16" s="8" t="s">
        <v>269</v>
      </c>
      <c r="F16" s="9">
        <v>45275</v>
      </c>
      <c r="G16" s="31"/>
      <c r="H16" s="16" t="s">
        <v>173</v>
      </c>
      <c r="I16" s="35"/>
      <c r="J16" s="18" t="s">
        <v>53</v>
      </c>
      <c r="K16" s="23" t="s">
        <v>137</v>
      </c>
      <c r="L16" s="23" t="s">
        <v>226</v>
      </c>
      <c r="M16" s="23" t="s">
        <v>37</v>
      </c>
      <c r="N16" s="23" t="s">
        <v>272</v>
      </c>
      <c r="O16" s="23">
        <v>1</v>
      </c>
      <c r="P16" s="39">
        <v>45301</v>
      </c>
      <c r="Q16" s="39">
        <v>45627</v>
      </c>
      <c r="R16" s="12" t="s">
        <v>282</v>
      </c>
      <c r="S16" s="12">
        <v>2024</v>
      </c>
      <c r="T16" s="7"/>
      <c r="U16" s="7"/>
      <c r="V16" s="7"/>
      <c r="W16" s="7"/>
      <c r="X16" s="49"/>
      <c r="Y16" s="21"/>
      <c r="Z16" s="10"/>
      <c r="AA16" s="56"/>
    </row>
    <row r="17" spans="1:27" ht="51" x14ac:dyDescent="0.25">
      <c r="A17" s="41">
        <v>15</v>
      </c>
      <c r="B17" s="16" t="s">
        <v>145</v>
      </c>
      <c r="C17" s="16" t="s">
        <v>37</v>
      </c>
      <c r="D17" s="29" t="s">
        <v>159</v>
      </c>
      <c r="E17" s="8" t="s">
        <v>269</v>
      </c>
      <c r="F17" s="9">
        <v>45275</v>
      </c>
      <c r="G17" s="31"/>
      <c r="H17" s="16" t="s">
        <v>174</v>
      </c>
      <c r="I17" s="35"/>
      <c r="J17" s="19" t="s">
        <v>54</v>
      </c>
      <c r="K17" s="23" t="s">
        <v>99</v>
      </c>
      <c r="L17" s="36" t="s">
        <v>227</v>
      </c>
      <c r="M17" s="23" t="s">
        <v>37</v>
      </c>
      <c r="N17" s="23" t="s">
        <v>299</v>
      </c>
      <c r="O17" s="23">
        <v>1</v>
      </c>
      <c r="P17" s="40">
        <v>45352</v>
      </c>
      <c r="Q17" s="40">
        <v>45504</v>
      </c>
      <c r="R17" s="12" t="s">
        <v>287</v>
      </c>
      <c r="S17" s="12">
        <v>2024</v>
      </c>
      <c r="T17" s="7"/>
      <c r="U17" s="7"/>
      <c r="V17" s="7"/>
      <c r="W17" s="7"/>
      <c r="X17" s="49"/>
      <c r="Y17" s="21"/>
      <c r="Z17" s="10"/>
      <c r="AA17" s="56"/>
    </row>
    <row r="18" spans="1:27" ht="38.25" x14ac:dyDescent="0.25">
      <c r="A18" s="47">
        <v>16</v>
      </c>
      <c r="B18" s="16" t="s">
        <v>145</v>
      </c>
      <c r="C18" s="16" t="s">
        <v>37</v>
      </c>
      <c r="D18" s="29" t="s">
        <v>159</v>
      </c>
      <c r="E18" s="8" t="s">
        <v>269</v>
      </c>
      <c r="F18" s="9">
        <v>45275</v>
      </c>
      <c r="G18" s="31"/>
      <c r="H18" s="16" t="s">
        <v>175</v>
      </c>
      <c r="I18" s="35"/>
      <c r="J18" s="18" t="s">
        <v>55</v>
      </c>
      <c r="K18" s="23" t="s">
        <v>136</v>
      </c>
      <c r="L18" s="23" t="s">
        <v>228</v>
      </c>
      <c r="M18" s="23" t="s">
        <v>37</v>
      </c>
      <c r="N18" s="23" t="s">
        <v>316</v>
      </c>
      <c r="O18" s="23">
        <v>2</v>
      </c>
      <c r="P18" s="39">
        <v>45311</v>
      </c>
      <c r="Q18" s="39">
        <v>45626</v>
      </c>
      <c r="R18" s="12" t="s">
        <v>288</v>
      </c>
      <c r="S18" s="12">
        <v>2024</v>
      </c>
      <c r="T18" s="7"/>
      <c r="U18" s="7"/>
      <c r="V18" s="7"/>
      <c r="W18" s="7"/>
      <c r="X18" s="49"/>
      <c r="Y18" s="21"/>
      <c r="Z18" s="10"/>
      <c r="AA18" s="56"/>
    </row>
    <row r="19" spans="1:27" ht="38.25" x14ac:dyDescent="0.25">
      <c r="A19" s="41">
        <v>17</v>
      </c>
      <c r="B19" s="16" t="s">
        <v>145</v>
      </c>
      <c r="C19" s="16" t="s">
        <v>37</v>
      </c>
      <c r="D19" s="29" t="s">
        <v>159</v>
      </c>
      <c r="E19" s="8" t="s">
        <v>269</v>
      </c>
      <c r="F19" s="9">
        <v>45275</v>
      </c>
      <c r="G19" s="31"/>
      <c r="H19" s="16" t="s">
        <v>176</v>
      </c>
      <c r="I19" s="35"/>
      <c r="J19" s="18" t="s">
        <v>56</v>
      </c>
      <c r="K19" s="23" t="s">
        <v>100</v>
      </c>
      <c r="L19" s="36" t="s">
        <v>229</v>
      </c>
      <c r="M19" s="23" t="s">
        <v>37</v>
      </c>
      <c r="N19" s="23" t="s">
        <v>300</v>
      </c>
      <c r="O19" s="23">
        <v>1</v>
      </c>
      <c r="P19" s="39">
        <v>45504</v>
      </c>
      <c r="Q19" s="39">
        <v>45626</v>
      </c>
      <c r="R19" s="12" t="s">
        <v>288</v>
      </c>
      <c r="S19" s="12">
        <v>2024</v>
      </c>
      <c r="T19" s="7"/>
      <c r="U19" s="7"/>
      <c r="V19" s="7"/>
      <c r="W19" s="7"/>
      <c r="X19" s="49"/>
      <c r="Y19" s="21"/>
      <c r="Z19" s="10"/>
      <c r="AA19" s="56"/>
    </row>
    <row r="20" spans="1:27" ht="51" x14ac:dyDescent="0.25">
      <c r="A20" s="47">
        <v>18</v>
      </c>
      <c r="B20" s="16" t="s">
        <v>145</v>
      </c>
      <c r="C20" s="16" t="s">
        <v>37</v>
      </c>
      <c r="D20" s="29" t="s">
        <v>159</v>
      </c>
      <c r="E20" s="8" t="s">
        <v>269</v>
      </c>
      <c r="F20" s="9">
        <v>45275</v>
      </c>
      <c r="G20" s="31"/>
      <c r="H20" s="16" t="s">
        <v>177</v>
      </c>
      <c r="I20" s="35"/>
      <c r="J20" s="18" t="s">
        <v>57</v>
      </c>
      <c r="K20" s="23" t="s">
        <v>135</v>
      </c>
      <c r="L20" s="36" t="s">
        <v>230</v>
      </c>
      <c r="M20" s="23" t="s">
        <v>37</v>
      </c>
      <c r="N20" s="23" t="s">
        <v>301</v>
      </c>
      <c r="O20" s="23">
        <v>1</v>
      </c>
      <c r="P20" s="39">
        <v>45504</v>
      </c>
      <c r="Q20" s="39">
        <v>45626</v>
      </c>
      <c r="R20" s="12" t="s">
        <v>288</v>
      </c>
      <c r="S20" s="12">
        <v>2024</v>
      </c>
      <c r="T20" s="7"/>
      <c r="U20" s="7"/>
      <c r="V20" s="7"/>
      <c r="W20" s="7"/>
      <c r="X20" s="49"/>
      <c r="Y20" s="21"/>
      <c r="Z20" s="10"/>
      <c r="AA20" s="56"/>
    </row>
    <row r="21" spans="1:27" ht="63.75" x14ac:dyDescent="0.25">
      <c r="A21" s="41">
        <v>19</v>
      </c>
      <c r="B21" s="16" t="s">
        <v>145</v>
      </c>
      <c r="C21" s="16" t="s">
        <v>37</v>
      </c>
      <c r="D21" s="29" t="s">
        <v>159</v>
      </c>
      <c r="E21" s="8" t="s">
        <v>269</v>
      </c>
      <c r="F21" s="9">
        <v>45275</v>
      </c>
      <c r="G21" s="31"/>
      <c r="H21" s="16" t="s">
        <v>178</v>
      </c>
      <c r="I21" s="35"/>
      <c r="J21" s="18" t="s">
        <v>58</v>
      </c>
      <c r="K21" s="23" t="s">
        <v>101</v>
      </c>
      <c r="L21" s="36" t="s">
        <v>231</v>
      </c>
      <c r="M21" s="23" t="s">
        <v>37</v>
      </c>
      <c r="N21" s="23" t="s">
        <v>302</v>
      </c>
      <c r="O21" s="23">
        <v>1</v>
      </c>
      <c r="P21" s="39">
        <v>45352</v>
      </c>
      <c r="Q21" s="39">
        <v>45626</v>
      </c>
      <c r="R21" s="12" t="s">
        <v>288</v>
      </c>
      <c r="S21" s="12">
        <v>2024</v>
      </c>
      <c r="T21" s="7"/>
      <c r="U21" s="7"/>
      <c r="V21" s="7"/>
      <c r="W21" s="7"/>
      <c r="X21" s="49"/>
      <c r="Y21" s="21"/>
      <c r="Z21" s="10"/>
      <c r="AA21" s="56"/>
    </row>
    <row r="22" spans="1:27" ht="38.25" x14ac:dyDescent="0.25">
      <c r="A22" s="47">
        <v>20</v>
      </c>
      <c r="B22" s="16" t="s">
        <v>145</v>
      </c>
      <c r="C22" s="16" t="s">
        <v>37</v>
      </c>
      <c r="D22" s="29" t="s">
        <v>159</v>
      </c>
      <c r="E22" s="8" t="s">
        <v>269</v>
      </c>
      <c r="F22" s="9">
        <v>45275</v>
      </c>
      <c r="G22" s="31"/>
      <c r="H22" s="16" t="s">
        <v>179</v>
      </c>
      <c r="I22" s="35"/>
      <c r="J22" s="18" t="s">
        <v>59</v>
      </c>
      <c r="K22" s="23" t="s">
        <v>102</v>
      </c>
      <c r="L22" s="36" t="s">
        <v>232</v>
      </c>
      <c r="M22" s="23" t="s">
        <v>37</v>
      </c>
      <c r="N22" s="23" t="s">
        <v>303</v>
      </c>
      <c r="O22" s="23">
        <v>1</v>
      </c>
      <c r="P22" s="39">
        <v>45504</v>
      </c>
      <c r="Q22" s="39">
        <v>45656</v>
      </c>
      <c r="R22" s="12" t="s">
        <v>282</v>
      </c>
      <c r="S22" s="12">
        <v>2024</v>
      </c>
      <c r="T22" s="7"/>
      <c r="U22" s="7"/>
      <c r="V22" s="7"/>
      <c r="W22" s="7"/>
      <c r="X22" s="49"/>
      <c r="Y22" s="21"/>
      <c r="Z22" s="10"/>
      <c r="AA22" s="56"/>
    </row>
    <row r="23" spans="1:27" ht="76.5" x14ac:dyDescent="0.25">
      <c r="A23" s="41">
        <v>21</v>
      </c>
      <c r="B23" s="16" t="s">
        <v>145</v>
      </c>
      <c r="C23" s="16" t="s">
        <v>37</v>
      </c>
      <c r="D23" s="29" t="s">
        <v>159</v>
      </c>
      <c r="E23" s="8" t="s">
        <v>269</v>
      </c>
      <c r="F23" s="9">
        <v>45275</v>
      </c>
      <c r="G23" s="31"/>
      <c r="H23" s="16" t="s">
        <v>180</v>
      </c>
      <c r="I23" s="35"/>
      <c r="J23" s="18" t="s">
        <v>60</v>
      </c>
      <c r="K23" s="23" t="s">
        <v>103</v>
      </c>
      <c r="L23" s="36" t="s">
        <v>233</v>
      </c>
      <c r="M23" s="23" t="s">
        <v>37</v>
      </c>
      <c r="N23" s="23" t="s">
        <v>304</v>
      </c>
      <c r="O23" s="23">
        <v>1</v>
      </c>
      <c r="P23" s="39">
        <v>45504</v>
      </c>
      <c r="Q23" s="39">
        <v>45656</v>
      </c>
      <c r="R23" s="12" t="s">
        <v>282</v>
      </c>
      <c r="S23" s="12">
        <v>2024</v>
      </c>
      <c r="T23" s="7"/>
      <c r="U23" s="7"/>
      <c r="V23" s="7"/>
      <c r="W23" s="7"/>
      <c r="X23" s="49"/>
      <c r="Y23" s="21"/>
      <c r="Z23" s="10"/>
      <c r="AA23" s="56"/>
    </row>
    <row r="24" spans="1:27" ht="63.75" x14ac:dyDescent="0.25">
      <c r="A24" s="47">
        <v>22</v>
      </c>
      <c r="B24" s="16" t="s">
        <v>146</v>
      </c>
      <c r="C24" s="16" t="s">
        <v>151</v>
      </c>
      <c r="D24" s="29" t="s">
        <v>159</v>
      </c>
      <c r="E24" s="8" t="s">
        <v>269</v>
      </c>
      <c r="F24" s="9">
        <v>45275</v>
      </c>
      <c r="G24" s="31"/>
      <c r="H24" s="16" t="s">
        <v>181</v>
      </c>
      <c r="I24" s="35"/>
      <c r="J24" s="18" t="s">
        <v>61</v>
      </c>
      <c r="K24" s="23" t="s">
        <v>104</v>
      </c>
      <c r="L24" s="23" t="s">
        <v>255</v>
      </c>
      <c r="M24" s="23" t="s">
        <v>151</v>
      </c>
      <c r="N24" s="23" t="s">
        <v>273</v>
      </c>
      <c r="O24" s="23">
        <v>1</v>
      </c>
      <c r="P24" s="39">
        <v>45311</v>
      </c>
      <c r="Q24" s="39">
        <v>45626</v>
      </c>
      <c r="R24" s="12" t="s">
        <v>288</v>
      </c>
      <c r="S24" s="12">
        <v>2024</v>
      </c>
      <c r="T24" s="7"/>
      <c r="U24" s="7"/>
      <c r="V24" s="7"/>
      <c r="W24" s="7"/>
      <c r="X24" s="49"/>
      <c r="Y24" s="21"/>
      <c r="Z24" s="10"/>
      <c r="AA24" s="56"/>
    </row>
    <row r="25" spans="1:27" ht="51" x14ac:dyDescent="0.25">
      <c r="A25" s="41">
        <v>23</v>
      </c>
      <c r="B25" s="16" t="s">
        <v>146</v>
      </c>
      <c r="C25" s="16" t="s">
        <v>151</v>
      </c>
      <c r="D25" s="29" t="s">
        <v>159</v>
      </c>
      <c r="E25" s="8" t="s">
        <v>269</v>
      </c>
      <c r="F25" s="9">
        <v>45275</v>
      </c>
      <c r="G25" s="31"/>
      <c r="H25" s="16" t="s">
        <v>182</v>
      </c>
      <c r="I25" s="35"/>
      <c r="J25" s="18" t="s">
        <v>62</v>
      </c>
      <c r="K25" s="23" t="s">
        <v>105</v>
      </c>
      <c r="L25" s="23" t="s">
        <v>234</v>
      </c>
      <c r="M25" s="23" t="s">
        <v>151</v>
      </c>
      <c r="N25" s="23" t="s">
        <v>274</v>
      </c>
      <c r="O25" s="23">
        <v>2</v>
      </c>
      <c r="P25" s="39">
        <v>45311</v>
      </c>
      <c r="Q25" s="39">
        <v>45656</v>
      </c>
      <c r="R25" s="12" t="s">
        <v>282</v>
      </c>
      <c r="S25" s="12">
        <v>2024</v>
      </c>
      <c r="T25" s="7"/>
      <c r="U25" s="7"/>
      <c r="V25" s="7"/>
      <c r="W25" s="7"/>
      <c r="X25" s="49"/>
      <c r="Y25" s="21"/>
      <c r="Z25" s="10"/>
      <c r="AA25" s="56"/>
    </row>
    <row r="26" spans="1:27" ht="63.75" x14ac:dyDescent="0.25">
      <c r="A26" s="47">
        <v>24</v>
      </c>
      <c r="B26" s="16" t="s">
        <v>146</v>
      </c>
      <c r="C26" s="16" t="s">
        <v>151</v>
      </c>
      <c r="D26" s="29" t="s">
        <v>159</v>
      </c>
      <c r="E26" s="8" t="s">
        <v>269</v>
      </c>
      <c r="F26" s="9">
        <v>45275</v>
      </c>
      <c r="G26" s="31"/>
      <c r="H26" s="16" t="s">
        <v>183</v>
      </c>
      <c r="I26" s="35"/>
      <c r="J26" s="18" t="s">
        <v>63</v>
      </c>
      <c r="K26" s="23" t="s">
        <v>106</v>
      </c>
      <c r="L26" s="23" t="s">
        <v>235</v>
      </c>
      <c r="M26" s="23" t="s">
        <v>151</v>
      </c>
      <c r="N26" s="23" t="s">
        <v>275</v>
      </c>
      <c r="O26" s="23">
        <v>1</v>
      </c>
      <c r="P26" s="39">
        <v>45311</v>
      </c>
      <c r="Q26" s="39">
        <v>45656</v>
      </c>
      <c r="R26" s="12" t="s">
        <v>282</v>
      </c>
      <c r="S26" s="12">
        <v>2024</v>
      </c>
      <c r="T26" s="7"/>
      <c r="U26" s="7"/>
      <c r="V26" s="7"/>
      <c r="W26" s="7"/>
      <c r="X26" s="49"/>
      <c r="Y26" s="21"/>
      <c r="Z26" s="10"/>
      <c r="AA26" s="56"/>
    </row>
    <row r="27" spans="1:27" ht="51" x14ac:dyDescent="0.25">
      <c r="A27" s="41">
        <v>25</v>
      </c>
      <c r="B27" s="16" t="s">
        <v>146</v>
      </c>
      <c r="C27" s="16" t="s">
        <v>151</v>
      </c>
      <c r="D27" s="29" t="s">
        <v>159</v>
      </c>
      <c r="E27" s="8" t="s">
        <v>269</v>
      </c>
      <c r="F27" s="9">
        <v>45275</v>
      </c>
      <c r="G27" s="31"/>
      <c r="H27" s="16" t="s">
        <v>184</v>
      </c>
      <c r="I27" s="35"/>
      <c r="J27" s="18" t="s">
        <v>64</v>
      </c>
      <c r="K27" s="23" t="s">
        <v>134</v>
      </c>
      <c r="L27" s="23" t="s">
        <v>236</v>
      </c>
      <c r="M27" s="23" t="s">
        <v>151</v>
      </c>
      <c r="N27" s="23" t="s">
        <v>305</v>
      </c>
      <c r="O27" s="23">
        <v>5</v>
      </c>
      <c r="P27" s="39">
        <v>45311</v>
      </c>
      <c r="Q27" s="39">
        <v>45656</v>
      </c>
      <c r="R27" s="12" t="s">
        <v>282</v>
      </c>
      <c r="S27" s="12">
        <v>2024</v>
      </c>
      <c r="T27" s="7"/>
      <c r="U27" s="7"/>
      <c r="V27" s="7"/>
      <c r="W27" s="7"/>
      <c r="X27" s="49"/>
      <c r="Y27" s="21"/>
      <c r="Z27" s="10"/>
      <c r="AA27" s="56"/>
    </row>
    <row r="28" spans="1:27" ht="51" x14ac:dyDescent="0.25">
      <c r="A28" s="47">
        <v>26</v>
      </c>
      <c r="B28" s="16" t="s">
        <v>146</v>
      </c>
      <c r="C28" s="16" t="s">
        <v>151</v>
      </c>
      <c r="D28" s="29" t="s">
        <v>159</v>
      </c>
      <c r="E28" s="8" t="s">
        <v>269</v>
      </c>
      <c r="F28" s="9">
        <v>45275</v>
      </c>
      <c r="G28" s="31"/>
      <c r="H28" s="16" t="s">
        <v>185</v>
      </c>
      <c r="I28" s="35"/>
      <c r="J28" s="18" t="s">
        <v>65</v>
      </c>
      <c r="K28" s="23" t="s">
        <v>133</v>
      </c>
      <c r="L28" s="23" t="s">
        <v>237</v>
      </c>
      <c r="M28" s="23" t="s">
        <v>151</v>
      </c>
      <c r="N28" s="23" t="s">
        <v>305</v>
      </c>
      <c r="O28" s="23">
        <v>5</v>
      </c>
      <c r="P28" s="39">
        <v>45311</v>
      </c>
      <c r="Q28" s="39">
        <v>45656</v>
      </c>
      <c r="R28" s="12" t="s">
        <v>282</v>
      </c>
      <c r="S28" s="12">
        <v>2024</v>
      </c>
      <c r="T28" s="7"/>
      <c r="U28" s="7"/>
      <c r="V28" s="7"/>
      <c r="W28" s="7"/>
      <c r="X28" s="49"/>
      <c r="Y28" s="21"/>
      <c r="Z28" s="10"/>
      <c r="AA28" s="56"/>
    </row>
    <row r="29" spans="1:27" ht="76.5" x14ac:dyDescent="0.25">
      <c r="A29" s="41">
        <v>27</v>
      </c>
      <c r="B29" s="16" t="s">
        <v>36</v>
      </c>
      <c r="C29" s="26" t="s">
        <v>154</v>
      </c>
      <c r="D29" s="29" t="s">
        <v>159</v>
      </c>
      <c r="E29" s="8" t="s">
        <v>269</v>
      </c>
      <c r="F29" s="9">
        <v>45275</v>
      </c>
      <c r="G29" s="31"/>
      <c r="H29" s="16" t="s">
        <v>186</v>
      </c>
      <c r="I29" s="35"/>
      <c r="J29" s="18" t="s">
        <v>96</v>
      </c>
      <c r="K29" s="23" t="s">
        <v>107</v>
      </c>
      <c r="L29" s="23" t="s">
        <v>238</v>
      </c>
      <c r="M29" s="24" t="s">
        <v>154</v>
      </c>
      <c r="N29" s="23" t="s">
        <v>306</v>
      </c>
      <c r="O29" s="23">
        <v>1</v>
      </c>
      <c r="P29" s="39">
        <v>45231</v>
      </c>
      <c r="Q29" s="39">
        <v>45473</v>
      </c>
      <c r="R29" s="12" t="s">
        <v>281</v>
      </c>
      <c r="S29" s="12">
        <v>2024</v>
      </c>
      <c r="T29" s="7"/>
      <c r="U29" s="7"/>
      <c r="V29" s="7"/>
      <c r="W29" s="7"/>
      <c r="X29" s="49"/>
      <c r="Y29" s="21"/>
      <c r="Z29" s="10"/>
      <c r="AA29" s="56"/>
    </row>
    <row r="30" spans="1:27" ht="133.5" customHeight="1" x14ac:dyDescent="0.25">
      <c r="A30" s="47">
        <v>28</v>
      </c>
      <c r="B30" s="16" t="s">
        <v>36</v>
      </c>
      <c r="C30" s="26" t="s">
        <v>154</v>
      </c>
      <c r="D30" s="29" t="s">
        <v>159</v>
      </c>
      <c r="E30" s="8" t="s">
        <v>269</v>
      </c>
      <c r="F30" s="9">
        <v>45275</v>
      </c>
      <c r="G30" s="31"/>
      <c r="H30" s="22" t="s">
        <v>187</v>
      </c>
      <c r="I30" s="35"/>
      <c r="J30" s="18" t="s">
        <v>66</v>
      </c>
      <c r="K30" s="23" t="s">
        <v>108</v>
      </c>
      <c r="L30" s="23" t="s">
        <v>239</v>
      </c>
      <c r="M30" s="24" t="s">
        <v>154</v>
      </c>
      <c r="N30" s="23" t="s">
        <v>307</v>
      </c>
      <c r="O30" s="23">
        <v>1</v>
      </c>
      <c r="P30" s="39">
        <v>45261</v>
      </c>
      <c r="Q30" s="39">
        <v>45657</v>
      </c>
      <c r="R30" s="12" t="s">
        <v>282</v>
      </c>
      <c r="S30" s="12">
        <v>2024</v>
      </c>
      <c r="T30" s="7"/>
      <c r="U30" s="7"/>
      <c r="V30" s="7"/>
      <c r="W30" s="7"/>
      <c r="X30" s="49"/>
      <c r="Y30" s="63" t="s">
        <v>336</v>
      </c>
      <c r="Z30" s="10"/>
      <c r="AA30" s="56"/>
    </row>
    <row r="31" spans="1:27" ht="156.75" customHeight="1" x14ac:dyDescent="0.25">
      <c r="A31" s="41">
        <v>29</v>
      </c>
      <c r="B31" s="16" t="s">
        <v>36</v>
      </c>
      <c r="C31" s="26" t="s">
        <v>154</v>
      </c>
      <c r="D31" s="29" t="s">
        <v>159</v>
      </c>
      <c r="E31" s="8" t="s">
        <v>269</v>
      </c>
      <c r="F31" s="9">
        <v>45275</v>
      </c>
      <c r="G31" s="31"/>
      <c r="H31" s="16" t="s">
        <v>188</v>
      </c>
      <c r="I31" s="35"/>
      <c r="J31" s="18" t="s">
        <v>67</v>
      </c>
      <c r="K31" s="23" t="s">
        <v>110</v>
      </c>
      <c r="L31" s="23" t="s">
        <v>240</v>
      </c>
      <c r="M31" s="24" t="s">
        <v>154</v>
      </c>
      <c r="N31" s="23" t="s">
        <v>308</v>
      </c>
      <c r="O31" s="23">
        <v>3</v>
      </c>
      <c r="P31" s="39">
        <v>45231</v>
      </c>
      <c r="Q31" s="39">
        <v>45321</v>
      </c>
      <c r="R31" s="12" t="s">
        <v>283</v>
      </c>
      <c r="S31" s="12">
        <v>2024</v>
      </c>
      <c r="T31" s="51">
        <v>45394</v>
      </c>
      <c r="U31" s="16">
        <v>3</v>
      </c>
      <c r="V31" s="52">
        <f>(U31/O31)*100%</f>
        <v>1</v>
      </c>
      <c r="W31" s="25" t="s">
        <v>335</v>
      </c>
      <c r="X31" s="49"/>
      <c r="Y31" s="64" t="s">
        <v>334</v>
      </c>
      <c r="Z31" s="50"/>
      <c r="AA31" s="56"/>
    </row>
    <row r="32" spans="1:27" ht="142.5" customHeight="1" x14ac:dyDescent="0.25">
      <c r="A32" s="47">
        <v>30</v>
      </c>
      <c r="B32" s="16" t="s">
        <v>36</v>
      </c>
      <c r="C32" s="26" t="s">
        <v>154</v>
      </c>
      <c r="D32" s="29" t="s">
        <v>159</v>
      </c>
      <c r="E32" s="8" t="s">
        <v>269</v>
      </c>
      <c r="F32" s="9">
        <v>45275</v>
      </c>
      <c r="G32" s="31"/>
      <c r="H32" s="22" t="s">
        <v>189</v>
      </c>
      <c r="I32" s="35"/>
      <c r="J32" s="18" t="s">
        <v>68</v>
      </c>
      <c r="K32" s="23" t="s">
        <v>109</v>
      </c>
      <c r="L32" s="23" t="s">
        <v>241</v>
      </c>
      <c r="M32" s="24" t="s">
        <v>154</v>
      </c>
      <c r="N32" s="23" t="s">
        <v>309</v>
      </c>
      <c r="O32" s="23">
        <v>1</v>
      </c>
      <c r="P32" s="39">
        <v>45261</v>
      </c>
      <c r="Q32" s="39">
        <v>45657</v>
      </c>
      <c r="R32" s="12" t="s">
        <v>282</v>
      </c>
      <c r="S32" s="12">
        <v>2024</v>
      </c>
      <c r="T32" s="7"/>
      <c r="U32" s="7"/>
      <c r="V32" s="7"/>
      <c r="X32" s="49"/>
      <c r="Y32" s="57" t="s">
        <v>336</v>
      </c>
      <c r="Z32" s="10"/>
      <c r="AA32" s="56"/>
    </row>
    <row r="33" spans="1:27" ht="89.25" x14ac:dyDescent="0.25">
      <c r="A33" s="41">
        <v>31</v>
      </c>
      <c r="B33" s="16" t="s">
        <v>36</v>
      </c>
      <c r="C33" s="26" t="s">
        <v>154</v>
      </c>
      <c r="D33" s="29" t="s">
        <v>159</v>
      </c>
      <c r="E33" s="8" t="s">
        <v>269</v>
      </c>
      <c r="F33" s="9">
        <v>45275</v>
      </c>
      <c r="G33" s="31"/>
      <c r="H33" s="16" t="s">
        <v>190</v>
      </c>
      <c r="I33" s="35"/>
      <c r="J33" s="18" t="s">
        <v>69</v>
      </c>
      <c r="K33" s="23" t="s">
        <v>110</v>
      </c>
      <c r="L33" s="23" t="s">
        <v>242</v>
      </c>
      <c r="M33" s="24" t="s">
        <v>154</v>
      </c>
      <c r="N33" s="23" t="s">
        <v>308</v>
      </c>
      <c r="O33" s="23">
        <v>3</v>
      </c>
      <c r="P33" s="39">
        <v>45231</v>
      </c>
      <c r="Q33" s="39">
        <v>45321</v>
      </c>
      <c r="R33" s="12" t="s">
        <v>283</v>
      </c>
      <c r="S33" s="12">
        <v>2024</v>
      </c>
      <c r="T33" s="51">
        <v>45394</v>
      </c>
      <c r="U33" s="16">
        <v>3</v>
      </c>
      <c r="V33" s="52">
        <f>(U33/O33)*100%</f>
        <v>1</v>
      </c>
      <c r="W33" s="25" t="s">
        <v>337</v>
      </c>
      <c r="X33" s="49"/>
      <c r="Y33" s="64" t="s">
        <v>334</v>
      </c>
      <c r="Z33" s="50"/>
      <c r="AA33" s="56"/>
    </row>
    <row r="34" spans="1:27" ht="89.25" x14ac:dyDescent="0.25">
      <c r="A34" s="47">
        <v>32</v>
      </c>
      <c r="B34" s="16" t="s">
        <v>36</v>
      </c>
      <c r="C34" s="26" t="s">
        <v>154</v>
      </c>
      <c r="D34" s="29" t="s">
        <v>159</v>
      </c>
      <c r="E34" s="8" t="s">
        <v>269</v>
      </c>
      <c r="F34" s="9">
        <v>45275</v>
      </c>
      <c r="G34" s="31"/>
      <c r="H34" s="16" t="s">
        <v>191</v>
      </c>
      <c r="I34" s="35"/>
      <c r="J34" s="18" t="s">
        <v>70</v>
      </c>
      <c r="K34" s="23" t="s">
        <v>110</v>
      </c>
      <c r="L34" s="23" t="s">
        <v>243</v>
      </c>
      <c r="M34" s="24" t="s">
        <v>154</v>
      </c>
      <c r="N34" s="23" t="s">
        <v>310</v>
      </c>
      <c r="O34" s="23">
        <v>2</v>
      </c>
      <c r="P34" s="39">
        <v>45231</v>
      </c>
      <c r="Q34" s="39">
        <v>45321</v>
      </c>
      <c r="R34" s="12" t="s">
        <v>283</v>
      </c>
      <c r="S34" s="12">
        <v>2024</v>
      </c>
      <c r="T34" s="51">
        <v>45394</v>
      </c>
      <c r="U34" s="16">
        <v>2</v>
      </c>
      <c r="V34" s="52">
        <f>(U34/O34)*100%</f>
        <v>1</v>
      </c>
      <c r="W34" s="25" t="s">
        <v>338</v>
      </c>
      <c r="X34" s="49"/>
      <c r="Y34" s="64" t="s">
        <v>334</v>
      </c>
      <c r="Z34" s="50"/>
      <c r="AA34" s="56"/>
    </row>
    <row r="35" spans="1:27" ht="158.25" customHeight="1" x14ac:dyDescent="0.25">
      <c r="A35" s="41">
        <v>33</v>
      </c>
      <c r="B35" s="16" t="s">
        <v>36</v>
      </c>
      <c r="C35" s="16" t="s">
        <v>154</v>
      </c>
      <c r="D35" s="29" t="s">
        <v>159</v>
      </c>
      <c r="E35" s="8" t="s">
        <v>269</v>
      </c>
      <c r="F35" s="9">
        <v>45275</v>
      </c>
      <c r="G35" s="31"/>
      <c r="H35" s="16" t="s">
        <v>192</v>
      </c>
      <c r="I35" s="35"/>
      <c r="J35" s="18" t="s">
        <v>71</v>
      </c>
      <c r="K35" s="23" t="s">
        <v>132</v>
      </c>
      <c r="L35" s="23" t="s">
        <v>256</v>
      </c>
      <c r="M35" s="23" t="s">
        <v>154</v>
      </c>
      <c r="N35" s="23" t="s">
        <v>311</v>
      </c>
      <c r="O35" s="23">
        <v>1</v>
      </c>
      <c r="P35" s="39">
        <v>45292</v>
      </c>
      <c r="Q35" s="39">
        <v>45565</v>
      </c>
      <c r="R35" s="12" t="s">
        <v>290</v>
      </c>
      <c r="S35" s="12">
        <v>2024</v>
      </c>
      <c r="T35" s="7"/>
      <c r="U35" s="7"/>
      <c r="V35" s="7"/>
      <c r="W35" s="7"/>
      <c r="X35" s="49"/>
      <c r="Y35" s="65" t="s">
        <v>339</v>
      </c>
      <c r="Z35" s="10"/>
      <c r="AA35" s="56"/>
    </row>
    <row r="36" spans="1:27" ht="114.75" x14ac:dyDescent="0.25">
      <c r="A36" s="47">
        <v>34</v>
      </c>
      <c r="B36" s="16" t="s">
        <v>36</v>
      </c>
      <c r="C36" s="26" t="s">
        <v>154</v>
      </c>
      <c r="D36" s="29" t="s">
        <v>159</v>
      </c>
      <c r="E36" s="8" t="s">
        <v>269</v>
      </c>
      <c r="F36" s="9">
        <v>45275</v>
      </c>
      <c r="G36" s="31"/>
      <c r="H36" s="16" t="s">
        <v>193</v>
      </c>
      <c r="I36" s="35"/>
      <c r="J36" s="18" t="s">
        <v>72</v>
      </c>
      <c r="K36" s="23" t="s">
        <v>131</v>
      </c>
      <c r="L36" s="23" t="s">
        <v>257</v>
      </c>
      <c r="M36" s="24" t="s">
        <v>154</v>
      </c>
      <c r="N36" s="23" t="s">
        <v>312</v>
      </c>
      <c r="O36" s="23">
        <v>1</v>
      </c>
      <c r="P36" s="39">
        <v>45292</v>
      </c>
      <c r="Q36" s="39">
        <v>45322</v>
      </c>
      <c r="R36" s="12" t="s">
        <v>283</v>
      </c>
      <c r="S36" s="12">
        <v>2024</v>
      </c>
      <c r="T36" s="51">
        <v>45394</v>
      </c>
      <c r="U36" s="16">
        <v>1</v>
      </c>
      <c r="V36" s="52">
        <f>(U36/O36)*100%</f>
        <v>1</v>
      </c>
      <c r="W36" s="42" t="s">
        <v>340</v>
      </c>
      <c r="X36" s="49"/>
      <c r="Y36" s="64" t="s">
        <v>334</v>
      </c>
      <c r="Z36" s="50"/>
      <c r="AA36" s="56"/>
    </row>
    <row r="37" spans="1:27" ht="114.75" x14ac:dyDescent="0.25">
      <c r="A37" s="41">
        <v>35</v>
      </c>
      <c r="B37" s="25" t="s">
        <v>36</v>
      </c>
      <c r="C37" s="27" t="s">
        <v>154</v>
      </c>
      <c r="D37" s="29" t="s">
        <v>159</v>
      </c>
      <c r="E37" s="8" t="s">
        <v>269</v>
      </c>
      <c r="F37" s="9">
        <v>45275</v>
      </c>
      <c r="G37" s="31"/>
      <c r="H37" s="16" t="s">
        <v>194</v>
      </c>
      <c r="I37" s="35"/>
      <c r="J37" s="18" t="s">
        <v>72</v>
      </c>
      <c r="K37" s="23" t="s">
        <v>131</v>
      </c>
      <c r="L37" s="23" t="s">
        <v>257</v>
      </c>
      <c r="M37" s="37" t="s">
        <v>154</v>
      </c>
      <c r="N37" s="23" t="s">
        <v>312</v>
      </c>
      <c r="O37" s="23">
        <v>1</v>
      </c>
      <c r="P37" s="39">
        <v>45292</v>
      </c>
      <c r="Q37" s="39">
        <v>45322</v>
      </c>
      <c r="R37" s="12" t="s">
        <v>283</v>
      </c>
      <c r="S37" s="12">
        <v>2024</v>
      </c>
      <c r="T37" s="53">
        <v>45395</v>
      </c>
      <c r="U37" s="16">
        <v>1</v>
      </c>
      <c r="V37" s="54">
        <f>(U37/O37)*100%</f>
        <v>1</v>
      </c>
      <c r="W37" s="55" t="s">
        <v>340</v>
      </c>
      <c r="X37" s="49"/>
      <c r="Y37" s="66" t="s">
        <v>334</v>
      </c>
      <c r="Z37" s="50"/>
      <c r="AA37" s="56"/>
    </row>
    <row r="38" spans="1:27" ht="127.5" x14ac:dyDescent="0.25">
      <c r="A38" s="47">
        <v>36</v>
      </c>
      <c r="B38" s="16" t="s">
        <v>145</v>
      </c>
      <c r="C38" s="28" t="s">
        <v>152</v>
      </c>
      <c r="D38" s="29" t="s">
        <v>159</v>
      </c>
      <c r="E38" s="8" t="s">
        <v>269</v>
      </c>
      <c r="F38" s="9">
        <v>45275</v>
      </c>
      <c r="G38" s="31"/>
      <c r="H38" s="16" t="s">
        <v>195</v>
      </c>
      <c r="I38" s="35"/>
      <c r="J38" s="18" t="s">
        <v>73</v>
      </c>
      <c r="K38" s="23" t="s">
        <v>111</v>
      </c>
      <c r="L38" s="23" t="s">
        <v>244</v>
      </c>
      <c r="M38" s="38" t="s">
        <v>152</v>
      </c>
      <c r="N38" s="23" t="s">
        <v>313</v>
      </c>
      <c r="O38" s="23">
        <v>1</v>
      </c>
      <c r="P38" s="39">
        <v>45292</v>
      </c>
      <c r="Q38" s="39">
        <v>45382</v>
      </c>
      <c r="R38" s="12" t="s">
        <v>284</v>
      </c>
      <c r="S38" s="12">
        <v>2024</v>
      </c>
      <c r="T38" s="7" t="s">
        <v>344</v>
      </c>
      <c r="U38" s="7" t="s">
        <v>344</v>
      </c>
      <c r="V38" s="7" t="s">
        <v>344</v>
      </c>
      <c r="W38" s="7" t="s">
        <v>344</v>
      </c>
      <c r="X38" s="49"/>
      <c r="Y38" s="67" t="s">
        <v>341</v>
      </c>
      <c r="Z38" s="10"/>
      <c r="AA38" s="56"/>
    </row>
    <row r="39" spans="1:27" ht="127.5" x14ac:dyDescent="0.25">
      <c r="A39" s="41">
        <v>37</v>
      </c>
      <c r="B39" s="16" t="s">
        <v>145</v>
      </c>
      <c r="C39" s="16" t="s">
        <v>152</v>
      </c>
      <c r="D39" s="29" t="s">
        <v>159</v>
      </c>
      <c r="E39" s="8" t="s">
        <v>269</v>
      </c>
      <c r="F39" s="9">
        <v>45275</v>
      </c>
      <c r="G39" s="31"/>
      <c r="H39" s="16" t="s">
        <v>196</v>
      </c>
      <c r="I39" s="35"/>
      <c r="J39" s="18" t="s">
        <v>74</v>
      </c>
      <c r="K39" s="23" t="s">
        <v>112</v>
      </c>
      <c r="L39" s="36" t="s">
        <v>244</v>
      </c>
      <c r="M39" s="23" t="s">
        <v>152</v>
      </c>
      <c r="N39" s="23" t="s">
        <v>313</v>
      </c>
      <c r="O39" s="23">
        <v>1</v>
      </c>
      <c r="P39" s="39">
        <v>45292</v>
      </c>
      <c r="Q39" s="39">
        <v>45382</v>
      </c>
      <c r="R39" s="12" t="s">
        <v>284</v>
      </c>
      <c r="S39" s="12">
        <v>2024</v>
      </c>
      <c r="T39" s="7" t="s">
        <v>344</v>
      </c>
      <c r="U39" s="7" t="s">
        <v>344</v>
      </c>
      <c r="V39" s="7" t="s">
        <v>344</v>
      </c>
      <c r="W39" s="7" t="s">
        <v>344</v>
      </c>
      <c r="X39" s="49"/>
      <c r="Y39" s="67" t="s">
        <v>341</v>
      </c>
      <c r="Z39" s="10"/>
      <c r="AA39" s="56"/>
    </row>
    <row r="40" spans="1:27" ht="127.5" x14ac:dyDescent="0.25">
      <c r="A40" s="47">
        <v>38</v>
      </c>
      <c r="B40" s="16" t="s">
        <v>145</v>
      </c>
      <c r="C40" s="16" t="s">
        <v>152</v>
      </c>
      <c r="D40" s="29" t="s">
        <v>159</v>
      </c>
      <c r="E40" s="8" t="s">
        <v>269</v>
      </c>
      <c r="F40" s="9">
        <v>45275</v>
      </c>
      <c r="G40" s="31"/>
      <c r="H40" s="16" t="s">
        <v>197</v>
      </c>
      <c r="I40" s="35"/>
      <c r="J40" s="18" t="s">
        <v>75</v>
      </c>
      <c r="K40" s="23" t="s">
        <v>113</v>
      </c>
      <c r="L40" s="36" t="s">
        <v>244</v>
      </c>
      <c r="M40" s="23" t="s">
        <v>152</v>
      </c>
      <c r="N40" s="23" t="s">
        <v>313</v>
      </c>
      <c r="O40" s="23">
        <v>1</v>
      </c>
      <c r="P40" s="39">
        <v>45292</v>
      </c>
      <c r="Q40" s="39">
        <v>45382</v>
      </c>
      <c r="R40" s="12" t="s">
        <v>284</v>
      </c>
      <c r="S40" s="12">
        <v>2024</v>
      </c>
      <c r="T40" s="7" t="s">
        <v>344</v>
      </c>
      <c r="U40" s="7" t="s">
        <v>344</v>
      </c>
      <c r="V40" s="7" t="s">
        <v>344</v>
      </c>
      <c r="W40" s="7" t="s">
        <v>344</v>
      </c>
      <c r="X40" s="49"/>
      <c r="Y40" s="67" t="s">
        <v>341</v>
      </c>
      <c r="Z40" s="10"/>
      <c r="AA40" s="56"/>
    </row>
    <row r="41" spans="1:27" ht="127.5" x14ac:dyDescent="0.25">
      <c r="A41" s="41">
        <v>39</v>
      </c>
      <c r="B41" s="16" t="s">
        <v>145</v>
      </c>
      <c r="C41" s="16" t="s">
        <v>152</v>
      </c>
      <c r="D41" s="29" t="s">
        <v>159</v>
      </c>
      <c r="E41" s="8" t="s">
        <v>269</v>
      </c>
      <c r="F41" s="9">
        <v>45275</v>
      </c>
      <c r="G41" s="31"/>
      <c r="H41" s="16" t="s">
        <v>198</v>
      </c>
      <c r="I41" s="35"/>
      <c r="J41" s="18" t="s">
        <v>76</v>
      </c>
      <c r="K41" s="23" t="s">
        <v>112</v>
      </c>
      <c r="L41" s="36" t="s">
        <v>244</v>
      </c>
      <c r="M41" s="23" t="s">
        <v>152</v>
      </c>
      <c r="N41" s="23" t="s">
        <v>313</v>
      </c>
      <c r="O41" s="23">
        <v>1</v>
      </c>
      <c r="P41" s="39">
        <v>45292</v>
      </c>
      <c r="Q41" s="39">
        <v>45382</v>
      </c>
      <c r="R41" s="12" t="s">
        <v>284</v>
      </c>
      <c r="S41" s="12">
        <v>2024</v>
      </c>
      <c r="T41" s="7" t="s">
        <v>344</v>
      </c>
      <c r="U41" s="7" t="s">
        <v>344</v>
      </c>
      <c r="V41" s="7" t="s">
        <v>344</v>
      </c>
      <c r="W41" s="7" t="s">
        <v>344</v>
      </c>
      <c r="X41" s="49"/>
      <c r="Y41" s="67" t="s">
        <v>341</v>
      </c>
      <c r="Z41" s="10"/>
      <c r="AA41" s="56"/>
    </row>
    <row r="42" spans="1:27" ht="127.5" x14ac:dyDescent="0.25">
      <c r="A42" s="47">
        <v>40</v>
      </c>
      <c r="B42" s="16" t="s">
        <v>145</v>
      </c>
      <c r="C42" s="16" t="s">
        <v>152</v>
      </c>
      <c r="D42" s="29" t="s">
        <v>159</v>
      </c>
      <c r="E42" s="8" t="s">
        <v>269</v>
      </c>
      <c r="F42" s="9">
        <v>45275</v>
      </c>
      <c r="G42" s="31"/>
      <c r="H42" s="16" t="s">
        <v>199</v>
      </c>
      <c r="I42" s="35"/>
      <c r="J42" s="18" t="s">
        <v>77</v>
      </c>
      <c r="K42" s="23" t="s">
        <v>112</v>
      </c>
      <c r="L42" s="36" t="s">
        <v>244</v>
      </c>
      <c r="M42" s="23" t="s">
        <v>152</v>
      </c>
      <c r="N42" s="23" t="s">
        <v>313</v>
      </c>
      <c r="O42" s="23">
        <v>1</v>
      </c>
      <c r="P42" s="39">
        <v>45292</v>
      </c>
      <c r="Q42" s="39">
        <v>45382</v>
      </c>
      <c r="R42" s="12" t="s">
        <v>284</v>
      </c>
      <c r="S42" s="12">
        <v>2024</v>
      </c>
      <c r="T42" s="7" t="s">
        <v>344</v>
      </c>
      <c r="U42" s="7" t="s">
        <v>344</v>
      </c>
      <c r="V42" s="7" t="s">
        <v>344</v>
      </c>
      <c r="W42" s="7" t="s">
        <v>344</v>
      </c>
      <c r="X42" s="49"/>
      <c r="Y42" s="67" t="s">
        <v>341</v>
      </c>
      <c r="Z42" s="10"/>
      <c r="AA42" s="56"/>
    </row>
    <row r="43" spans="1:27" ht="127.5" x14ac:dyDescent="0.25">
      <c r="A43" s="41">
        <v>41</v>
      </c>
      <c r="B43" s="16" t="s">
        <v>145</v>
      </c>
      <c r="C43" s="16" t="s">
        <v>152</v>
      </c>
      <c r="D43" s="29" t="s">
        <v>159</v>
      </c>
      <c r="E43" s="8" t="s">
        <v>269</v>
      </c>
      <c r="F43" s="9">
        <v>45275</v>
      </c>
      <c r="G43" s="31"/>
      <c r="H43" s="16" t="s">
        <v>200</v>
      </c>
      <c r="I43" s="35"/>
      <c r="J43" s="18" t="s">
        <v>78</v>
      </c>
      <c r="K43" s="23" t="s">
        <v>114</v>
      </c>
      <c r="L43" s="36" t="s">
        <v>244</v>
      </c>
      <c r="M43" s="23" t="s">
        <v>152</v>
      </c>
      <c r="N43" s="23" t="s">
        <v>313</v>
      </c>
      <c r="O43" s="23">
        <v>1</v>
      </c>
      <c r="P43" s="39">
        <v>45292</v>
      </c>
      <c r="Q43" s="39">
        <v>45382</v>
      </c>
      <c r="R43" s="12" t="s">
        <v>284</v>
      </c>
      <c r="S43" s="12">
        <v>2024</v>
      </c>
      <c r="T43" s="7" t="s">
        <v>344</v>
      </c>
      <c r="U43" s="7" t="s">
        <v>344</v>
      </c>
      <c r="V43" s="7" t="s">
        <v>344</v>
      </c>
      <c r="W43" s="7" t="s">
        <v>344</v>
      </c>
      <c r="X43" s="49"/>
      <c r="Y43" s="67" t="s">
        <v>341</v>
      </c>
      <c r="Z43" s="10"/>
      <c r="AA43" s="56"/>
    </row>
    <row r="44" spans="1:27" ht="127.5" x14ac:dyDescent="0.25">
      <c r="A44" s="47">
        <v>42</v>
      </c>
      <c r="B44" s="16" t="s">
        <v>145</v>
      </c>
      <c r="C44" s="16" t="s">
        <v>152</v>
      </c>
      <c r="D44" s="29" t="s">
        <v>159</v>
      </c>
      <c r="E44" s="8" t="s">
        <v>269</v>
      </c>
      <c r="F44" s="9">
        <v>45275</v>
      </c>
      <c r="G44" s="31"/>
      <c r="H44" s="16" t="s">
        <v>201</v>
      </c>
      <c r="I44" s="35"/>
      <c r="J44" s="18" t="s">
        <v>79</v>
      </c>
      <c r="K44" s="23" t="s">
        <v>114</v>
      </c>
      <c r="L44" s="36" t="s">
        <v>244</v>
      </c>
      <c r="M44" s="23" t="s">
        <v>152</v>
      </c>
      <c r="N44" s="23" t="s">
        <v>313</v>
      </c>
      <c r="O44" s="23">
        <v>1</v>
      </c>
      <c r="P44" s="39">
        <v>45292</v>
      </c>
      <c r="Q44" s="39">
        <v>45382</v>
      </c>
      <c r="R44" s="12" t="s">
        <v>284</v>
      </c>
      <c r="S44" s="12">
        <v>2024</v>
      </c>
      <c r="T44" s="7" t="s">
        <v>344</v>
      </c>
      <c r="U44" s="7" t="s">
        <v>344</v>
      </c>
      <c r="V44" s="7" t="s">
        <v>344</v>
      </c>
      <c r="W44" s="7" t="s">
        <v>344</v>
      </c>
      <c r="X44" s="49"/>
      <c r="Y44" s="67" t="s">
        <v>341</v>
      </c>
      <c r="Z44" s="10"/>
      <c r="AA44" s="56"/>
    </row>
    <row r="45" spans="1:27" ht="63.75" x14ac:dyDescent="0.25">
      <c r="A45" s="41">
        <v>43</v>
      </c>
      <c r="B45" s="16" t="s">
        <v>145</v>
      </c>
      <c r="C45" s="16" t="s">
        <v>37</v>
      </c>
      <c r="D45" s="29" t="s">
        <v>159</v>
      </c>
      <c r="E45" s="8" t="s">
        <v>269</v>
      </c>
      <c r="F45" s="9">
        <v>45275</v>
      </c>
      <c r="G45" s="31"/>
      <c r="H45" s="16" t="s">
        <v>202</v>
      </c>
      <c r="I45" s="35"/>
      <c r="J45" s="18" t="s">
        <v>80</v>
      </c>
      <c r="K45" s="23" t="s">
        <v>98</v>
      </c>
      <c r="L45" s="23" t="s">
        <v>225</v>
      </c>
      <c r="M45" s="23" t="s">
        <v>37</v>
      </c>
      <c r="N45" s="23" t="s">
        <v>298</v>
      </c>
      <c r="O45" s="23">
        <v>10</v>
      </c>
      <c r="P45" s="39">
        <v>45301</v>
      </c>
      <c r="Q45" s="39">
        <v>45657</v>
      </c>
      <c r="R45" s="12" t="s">
        <v>282</v>
      </c>
      <c r="S45" s="12">
        <v>2024</v>
      </c>
      <c r="T45" s="7"/>
      <c r="U45" s="7"/>
      <c r="V45" s="7"/>
      <c r="W45" s="7"/>
      <c r="X45" s="49"/>
      <c r="Y45" s="21"/>
      <c r="Z45" s="10"/>
      <c r="AA45" s="56"/>
    </row>
    <row r="46" spans="1:27" ht="89.25" x14ac:dyDescent="0.25">
      <c r="A46" s="47">
        <v>44</v>
      </c>
      <c r="B46" s="16" t="s">
        <v>145</v>
      </c>
      <c r="C46" s="16" t="s">
        <v>153</v>
      </c>
      <c r="D46" s="29" t="s">
        <v>159</v>
      </c>
      <c r="E46" s="8" t="s">
        <v>269</v>
      </c>
      <c r="F46" s="9">
        <v>45275</v>
      </c>
      <c r="G46" s="31"/>
      <c r="H46" s="16" t="s">
        <v>203</v>
      </c>
      <c r="I46" s="35"/>
      <c r="J46" s="18" t="s">
        <v>81</v>
      </c>
      <c r="K46" s="24" t="s">
        <v>130</v>
      </c>
      <c r="L46" s="36" t="s">
        <v>245</v>
      </c>
      <c r="M46" s="23" t="s">
        <v>153</v>
      </c>
      <c r="N46" s="23" t="s">
        <v>314</v>
      </c>
      <c r="O46" s="23">
        <v>1</v>
      </c>
      <c r="P46" s="39">
        <v>45323</v>
      </c>
      <c r="Q46" s="39">
        <v>45504</v>
      </c>
      <c r="R46" s="12" t="s">
        <v>287</v>
      </c>
      <c r="S46" s="12">
        <v>2024</v>
      </c>
      <c r="T46" s="7"/>
      <c r="U46" s="7"/>
      <c r="V46" s="7"/>
      <c r="W46" s="7"/>
      <c r="X46" s="49"/>
      <c r="Y46" s="20" t="s">
        <v>342</v>
      </c>
      <c r="Z46" s="10"/>
      <c r="AA46" s="56"/>
    </row>
    <row r="47" spans="1:27" ht="51" x14ac:dyDescent="0.25">
      <c r="A47" s="41">
        <v>45</v>
      </c>
      <c r="B47" s="16" t="s">
        <v>145</v>
      </c>
      <c r="C47" s="16" t="s">
        <v>153</v>
      </c>
      <c r="D47" s="29" t="s">
        <v>159</v>
      </c>
      <c r="E47" s="8" t="s">
        <v>269</v>
      </c>
      <c r="F47" s="9">
        <v>45275</v>
      </c>
      <c r="G47" s="31"/>
      <c r="H47" s="16" t="s">
        <v>204</v>
      </c>
      <c r="I47" s="35"/>
      <c r="J47" s="18" t="s">
        <v>82</v>
      </c>
      <c r="K47" s="23" t="s">
        <v>129</v>
      </c>
      <c r="L47" s="36" t="s">
        <v>258</v>
      </c>
      <c r="M47" s="23" t="s">
        <v>153</v>
      </c>
      <c r="N47" s="23" t="s">
        <v>276</v>
      </c>
      <c r="O47" s="23">
        <v>2</v>
      </c>
      <c r="P47" s="39">
        <v>45323</v>
      </c>
      <c r="Q47" s="39">
        <v>45657</v>
      </c>
      <c r="R47" s="12" t="s">
        <v>282</v>
      </c>
      <c r="S47" s="12">
        <v>2024</v>
      </c>
      <c r="T47" s="7"/>
      <c r="U47" s="7"/>
      <c r="V47" s="7"/>
      <c r="W47" s="7"/>
      <c r="X47" s="49"/>
      <c r="Y47" s="21"/>
      <c r="Z47" s="10"/>
      <c r="AA47" s="56"/>
    </row>
    <row r="48" spans="1:27" ht="51" x14ac:dyDescent="0.25">
      <c r="A48" s="47">
        <v>46</v>
      </c>
      <c r="B48" s="16" t="s">
        <v>36</v>
      </c>
      <c r="C48" s="16" t="s">
        <v>154</v>
      </c>
      <c r="D48" s="29" t="s">
        <v>159</v>
      </c>
      <c r="E48" s="8" t="s">
        <v>269</v>
      </c>
      <c r="F48" s="9">
        <v>45275</v>
      </c>
      <c r="G48" s="31"/>
      <c r="H48" s="16" t="s">
        <v>205</v>
      </c>
      <c r="I48" s="35"/>
      <c r="J48" s="18" t="s">
        <v>83</v>
      </c>
      <c r="K48" s="23" t="s">
        <v>127</v>
      </c>
      <c r="L48" s="36" t="s">
        <v>259</v>
      </c>
      <c r="M48" s="23" t="s">
        <v>154</v>
      </c>
      <c r="N48" s="23" t="s">
        <v>317</v>
      </c>
      <c r="O48" s="23">
        <v>1</v>
      </c>
      <c r="P48" s="39">
        <v>44928</v>
      </c>
      <c r="Q48" s="39">
        <v>45657</v>
      </c>
      <c r="R48" s="12" t="s">
        <v>282</v>
      </c>
      <c r="S48" s="12">
        <v>2024</v>
      </c>
      <c r="T48" s="7"/>
      <c r="U48" s="7"/>
      <c r="V48" s="7"/>
      <c r="W48" s="7"/>
      <c r="X48" s="49"/>
      <c r="Y48" s="21"/>
      <c r="Z48" s="10"/>
      <c r="AA48" s="56"/>
    </row>
    <row r="49" spans="1:27" ht="76.5" x14ac:dyDescent="0.25">
      <c r="A49" s="41">
        <v>47</v>
      </c>
      <c r="B49" s="16" t="s">
        <v>36</v>
      </c>
      <c r="C49" s="16" t="s">
        <v>154</v>
      </c>
      <c r="D49" s="29" t="s">
        <v>159</v>
      </c>
      <c r="E49" s="8" t="s">
        <v>269</v>
      </c>
      <c r="F49" s="9">
        <v>45275</v>
      </c>
      <c r="G49" s="31"/>
      <c r="H49" s="16" t="s">
        <v>206</v>
      </c>
      <c r="I49" s="35"/>
      <c r="J49" s="18" t="s">
        <v>84</v>
      </c>
      <c r="K49" s="23" t="s">
        <v>127</v>
      </c>
      <c r="L49" s="36" t="s">
        <v>260</v>
      </c>
      <c r="M49" s="23" t="s">
        <v>154</v>
      </c>
      <c r="N49" s="23" t="s">
        <v>318</v>
      </c>
      <c r="O49" s="23">
        <v>1</v>
      </c>
      <c r="P49" s="39">
        <v>45139</v>
      </c>
      <c r="Q49" s="39">
        <v>45657</v>
      </c>
      <c r="R49" s="12" t="s">
        <v>282</v>
      </c>
      <c r="S49" s="12">
        <v>2024</v>
      </c>
      <c r="T49" s="7"/>
      <c r="U49" s="7"/>
      <c r="V49" s="7"/>
      <c r="W49" s="7"/>
      <c r="X49" s="49"/>
      <c r="Y49" s="21"/>
      <c r="Z49" s="10"/>
      <c r="AA49" s="56"/>
    </row>
    <row r="50" spans="1:27" ht="38.25" x14ac:dyDescent="0.25">
      <c r="A50" s="47">
        <v>48</v>
      </c>
      <c r="B50" s="16" t="s">
        <v>36</v>
      </c>
      <c r="C50" s="16" t="s">
        <v>154</v>
      </c>
      <c r="D50" s="29" t="s">
        <v>159</v>
      </c>
      <c r="E50" s="8" t="s">
        <v>269</v>
      </c>
      <c r="F50" s="9">
        <v>45275</v>
      </c>
      <c r="G50" s="31"/>
      <c r="H50" s="16" t="s">
        <v>207</v>
      </c>
      <c r="I50" s="35"/>
      <c r="J50" s="18" t="s">
        <v>85</v>
      </c>
      <c r="K50" s="23" t="s">
        <v>127</v>
      </c>
      <c r="L50" s="36" t="s">
        <v>261</v>
      </c>
      <c r="M50" s="23" t="s">
        <v>154</v>
      </c>
      <c r="N50" s="23" t="s">
        <v>319</v>
      </c>
      <c r="O50" s="23">
        <v>1</v>
      </c>
      <c r="P50" s="39">
        <v>45139</v>
      </c>
      <c r="Q50" s="39">
        <v>45657</v>
      </c>
      <c r="R50" s="12" t="s">
        <v>282</v>
      </c>
      <c r="S50" s="12">
        <v>2024</v>
      </c>
      <c r="T50" s="7"/>
      <c r="U50" s="7"/>
      <c r="V50" s="7"/>
      <c r="W50" s="7"/>
      <c r="X50" s="49"/>
      <c r="Y50" s="21"/>
      <c r="Z50" s="10"/>
      <c r="AA50" s="56"/>
    </row>
    <row r="51" spans="1:27" ht="38.25" x14ac:dyDescent="0.25">
      <c r="A51" s="41">
        <v>49</v>
      </c>
      <c r="B51" s="16" t="s">
        <v>147</v>
      </c>
      <c r="C51" s="16" t="s">
        <v>155</v>
      </c>
      <c r="D51" s="29" t="s">
        <v>159</v>
      </c>
      <c r="E51" s="8" t="s">
        <v>269</v>
      </c>
      <c r="F51" s="9">
        <v>45275</v>
      </c>
      <c r="G51" s="31"/>
      <c r="H51" s="16" t="s">
        <v>208</v>
      </c>
      <c r="I51" s="35"/>
      <c r="J51" s="90" t="s">
        <v>86</v>
      </c>
      <c r="K51" s="23" t="s">
        <v>128</v>
      </c>
      <c r="L51" s="23" t="s">
        <v>246</v>
      </c>
      <c r="M51" s="23" t="s">
        <v>155</v>
      </c>
      <c r="N51" s="23" t="s">
        <v>320</v>
      </c>
      <c r="O51" s="23">
        <v>4</v>
      </c>
      <c r="P51" s="39">
        <v>45306</v>
      </c>
      <c r="Q51" s="39">
        <v>45657</v>
      </c>
      <c r="R51" s="12" t="s">
        <v>282</v>
      </c>
      <c r="S51" s="12">
        <v>2024</v>
      </c>
      <c r="T51" s="7"/>
      <c r="U51" s="7"/>
      <c r="V51" s="7"/>
      <c r="W51" s="7"/>
      <c r="X51" s="49"/>
      <c r="Y51" s="21"/>
      <c r="Z51" s="10"/>
      <c r="AA51" s="56"/>
    </row>
    <row r="52" spans="1:27" ht="76.5" x14ac:dyDescent="0.25">
      <c r="A52" s="47"/>
      <c r="B52" s="16" t="s">
        <v>36</v>
      </c>
      <c r="C52" s="16" t="s">
        <v>156</v>
      </c>
      <c r="D52" s="29" t="s">
        <v>159</v>
      </c>
      <c r="E52" s="8" t="s">
        <v>269</v>
      </c>
      <c r="F52" s="9">
        <v>45275</v>
      </c>
      <c r="G52" s="31"/>
      <c r="H52" s="16" t="s">
        <v>209</v>
      </c>
      <c r="I52" s="35"/>
      <c r="J52" s="91"/>
      <c r="K52" s="23" t="s">
        <v>127</v>
      </c>
      <c r="L52" s="36" t="s">
        <v>262</v>
      </c>
      <c r="M52" s="23" t="s">
        <v>156</v>
      </c>
      <c r="N52" s="23" t="s">
        <v>321</v>
      </c>
      <c r="O52" s="23">
        <v>1</v>
      </c>
      <c r="P52" s="39">
        <v>45139</v>
      </c>
      <c r="Q52" s="39">
        <v>45657</v>
      </c>
      <c r="R52" s="12" t="s">
        <v>282</v>
      </c>
      <c r="S52" s="12">
        <v>2024</v>
      </c>
      <c r="T52" s="7"/>
      <c r="U52" s="7"/>
      <c r="V52" s="7"/>
      <c r="W52" s="7"/>
      <c r="X52" s="49"/>
      <c r="Y52" s="21"/>
      <c r="Z52" s="10"/>
      <c r="AA52" s="56"/>
    </row>
    <row r="53" spans="1:27" ht="51" x14ac:dyDescent="0.25">
      <c r="A53" s="47">
        <v>50</v>
      </c>
      <c r="B53" s="16" t="s">
        <v>36</v>
      </c>
      <c r="C53" s="16" t="s">
        <v>157</v>
      </c>
      <c r="D53" s="29" t="s">
        <v>159</v>
      </c>
      <c r="E53" s="8" t="s">
        <v>269</v>
      </c>
      <c r="F53" s="9">
        <v>45275</v>
      </c>
      <c r="G53" s="31"/>
      <c r="H53" s="16" t="s">
        <v>210</v>
      </c>
      <c r="I53" s="35"/>
      <c r="J53" s="18" t="s">
        <v>87</v>
      </c>
      <c r="K53" s="23" t="s">
        <v>115</v>
      </c>
      <c r="L53" s="23" t="s">
        <v>263</v>
      </c>
      <c r="M53" s="23" t="s">
        <v>157</v>
      </c>
      <c r="N53" s="23" t="s">
        <v>322</v>
      </c>
      <c r="O53" s="23">
        <v>1</v>
      </c>
      <c r="P53" s="39">
        <v>45275</v>
      </c>
      <c r="Q53" s="39">
        <v>45655</v>
      </c>
      <c r="R53" s="12" t="s">
        <v>282</v>
      </c>
      <c r="S53" s="12">
        <v>2024</v>
      </c>
      <c r="T53" s="7"/>
      <c r="U53" s="7"/>
      <c r="V53" s="7"/>
      <c r="W53" s="7"/>
      <c r="X53" s="49"/>
      <c r="Y53" s="21"/>
      <c r="Z53" s="10"/>
      <c r="AA53" s="56"/>
    </row>
    <row r="54" spans="1:27" ht="89.25" x14ac:dyDescent="0.25">
      <c r="A54" s="41">
        <v>51</v>
      </c>
      <c r="B54" s="16" t="s">
        <v>36</v>
      </c>
      <c r="C54" s="22" t="s">
        <v>37</v>
      </c>
      <c r="D54" s="29" t="s">
        <v>159</v>
      </c>
      <c r="E54" s="8" t="s">
        <v>269</v>
      </c>
      <c r="F54" s="9">
        <v>45275</v>
      </c>
      <c r="G54" s="31"/>
      <c r="H54" s="16" t="s">
        <v>211</v>
      </c>
      <c r="I54" s="35"/>
      <c r="J54" s="18" t="s">
        <v>88</v>
      </c>
      <c r="K54" s="23" t="s">
        <v>127</v>
      </c>
      <c r="L54" s="36" t="s">
        <v>247</v>
      </c>
      <c r="M54" s="23" t="s">
        <v>37</v>
      </c>
      <c r="N54" s="23" t="s">
        <v>323</v>
      </c>
      <c r="O54" s="23">
        <v>1</v>
      </c>
      <c r="P54" s="39">
        <v>45292</v>
      </c>
      <c r="Q54" s="39">
        <v>45443</v>
      </c>
      <c r="R54" s="12" t="s">
        <v>289</v>
      </c>
      <c r="S54" s="12">
        <v>2024</v>
      </c>
      <c r="T54" s="50">
        <v>45455</v>
      </c>
      <c r="U54" s="16">
        <v>1</v>
      </c>
      <c r="V54" s="52">
        <f>(U54/O54)*100%</f>
        <v>1</v>
      </c>
      <c r="W54" s="16" t="s">
        <v>343</v>
      </c>
      <c r="X54" s="49"/>
      <c r="Y54" s="64" t="s">
        <v>334</v>
      </c>
      <c r="Z54" s="50"/>
      <c r="AA54" s="56"/>
    </row>
    <row r="55" spans="1:27" ht="89.25" x14ac:dyDescent="0.25">
      <c r="A55" s="47">
        <v>52</v>
      </c>
      <c r="B55" s="16" t="s">
        <v>36</v>
      </c>
      <c r="C55" s="22" t="s">
        <v>37</v>
      </c>
      <c r="D55" s="29" t="s">
        <v>159</v>
      </c>
      <c r="E55" s="8" t="s">
        <v>269</v>
      </c>
      <c r="F55" s="9">
        <v>45275</v>
      </c>
      <c r="G55" s="31"/>
      <c r="H55" s="16" t="s">
        <v>212</v>
      </c>
      <c r="I55" s="35"/>
      <c r="J55" s="18" t="s">
        <v>89</v>
      </c>
      <c r="K55" s="23" t="s">
        <v>126</v>
      </c>
      <c r="L55" s="36" t="s">
        <v>248</v>
      </c>
      <c r="M55" s="23" t="s">
        <v>37</v>
      </c>
      <c r="N55" s="23" t="s">
        <v>323</v>
      </c>
      <c r="O55" s="23">
        <v>1</v>
      </c>
      <c r="P55" s="39">
        <v>45292</v>
      </c>
      <c r="Q55" s="39">
        <v>45443</v>
      </c>
      <c r="R55" s="11" t="s">
        <v>289</v>
      </c>
      <c r="S55" s="12">
        <v>2024</v>
      </c>
      <c r="T55" s="50">
        <v>45455</v>
      </c>
      <c r="U55" s="16">
        <v>1</v>
      </c>
      <c r="V55" s="52">
        <f>(U55/O55)*100%</f>
        <v>1</v>
      </c>
      <c r="W55" s="16" t="s">
        <v>343</v>
      </c>
      <c r="X55" s="49"/>
      <c r="Y55" s="64" t="s">
        <v>334</v>
      </c>
      <c r="Z55" s="50"/>
      <c r="AA55" s="56"/>
    </row>
    <row r="56" spans="1:27" ht="51" x14ac:dyDescent="0.25">
      <c r="A56" s="41">
        <v>53</v>
      </c>
      <c r="B56" s="16" t="s">
        <v>36</v>
      </c>
      <c r="C56" s="16" t="s">
        <v>157</v>
      </c>
      <c r="D56" s="29" t="s">
        <v>159</v>
      </c>
      <c r="E56" s="8" t="s">
        <v>269</v>
      </c>
      <c r="F56" s="9">
        <v>45275</v>
      </c>
      <c r="G56" s="32"/>
      <c r="H56" s="16" t="s">
        <v>213</v>
      </c>
      <c r="I56" s="32"/>
      <c r="J56" s="18" t="s">
        <v>95</v>
      </c>
      <c r="K56" s="23" t="s">
        <v>125</v>
      </c>
      <c r="L56" s="23" t="s">
        <v>249</v>
      </c>
      <c r="M56" s="23" t="s">
        <v>157</v>
      </c>
      <c r="N56" s="23" t="s">
        <v>324</v>
      </c>
      <c r="O56" s="23">
        <v>1</v>
      </c>
      <c r="P56" s="39">
        <v>45275</v>
      </c>
      <c r="Q56" s="39">
        <v>45655</v>
      </c>
      <c r="R56" s="12" t="s">
        <v>282</v>
      </c>
      <c r="S56" s="12">
        <v>2024</v>
      </c>
      <c r="T56" s="7"/>
      <c r="U56" s="7"/>
      <c r="V56" s="7"/>
      <c r="W56" s="7"/>
      <c r="X56" s="49"/>
      <c r="Y56" s="21"/>
      <c r="Z56" s="10"/>
      <c r="AA56" s="56"/>
    </row>
    <row r="57" spans="1:27" ht="84.75" customHeight="1" x14ac:dyDescent="0.25">
      <c r="A57" s="47">
        <v>54</v>
      </c>
      <c r="B57" s="16" t="s">
        <v>36</v>
      </c>
      <c r="C57" s="16" t="s">
        <v>37</v>
      </c>
      <c r="D57" s="29" t="s">
        <v>159</v>
      </c>
      <c r="E57" s="8" t="s">
        <v>269</v>
      </c>
      <c r="F57" s="9">
        <v>45275</v>
      </c>
      <c r="G57" s="32"/>
      <c r="H57" s="16" t="s">
        <v>214</v>
      </c>
      <c r="I57" s="32"/>
      <c r="J57" s="18" t="s">
        <v>90</v>
      </c>
      <c r="K57" s="23" t="s">
        <v>124</v>
      </c>
      <c r="L57" s="36" t="s">
        <v>268</v>
      </c>
      <c r="M57" s="23" t="s">
        <v>37</v>
      </c>
      <c r="N57" s="23" t="s">
        <v>325</v>
      </c>
      <c r="O57" s="23">
        <v>2</v>
      </c>
      <c r="P57" s="39">
        <v>45292</v>
      </c>
      <c r="Q57" s="39">
        <v>45657</v>
      </c>
      <c r="R57" s="12" t="s">
        <v>282</v>
      </c>
      <c r="S57" s="12">
        <v>2024</v>
      </c>
      <c r="T57" s="7"/>
      <c r="U57" s="7"/>
      <c r="V57" s="7"/>
      <c r="W57" s="7"/>
      <c r="X57" s="49"/>
      <c r="Y57" s="20"/>
      <c r="Z57" s="10"/>
      <c r="AA57" s="56"/>
    </row>
    <row r="58" spans="1:27" ht="97.5" customHeight="1" x14ac:dyDescent="0.25">
      <c r="A58" s="41">
        <v>55</v>
      </c>
      <c r="B58" s="16" t="s">
        <v>147</v>
      </c>
      <c r="C58" s="16" t="s">
        <v>158</v>
      </c>
      <c r="D58" s="29" t="s">
        <v>159</v>
      </c>
      <c r="E58" s="8" t="s">
        <v>269</v>
      </c>
      <c r="F58" s="9">
        <v>45275</v>
      </c>
      <c r="G58" s="32"/>
      <c r="H58" s="16" t="s">
        <v>215</v>
      </c>
      <c r="I58" s="32"/>
      <c r="J58" s="18" t="s">
        <v>94</v>
      </c>
      <c r="K58" s="23" t="s">
        <v>123</v>
      </c>
      <c r="L58" s="23" t="s">
        <v>267</v>
      </c>
      <c r="M58" s="23" t="s">
        <v>158</v>
      </c>
      <c r="N58" s="23" t="s">
        <v>326</v>
      </c>
      <c r="O58" s="23">
        <v>4</v>
      </c>
      <c r="P58" s="39">
        <v>45432</v>
      </c>
      <c r="Q58" s="39">
        <v>45565</v>
      </c>
      <c r="R58" s="12" t="s">
        <v>290</v>
      </c>
      <c r="S58" s="12">
        <v>2024</v>
      </c>
      <c r="T58" s="7"/>
      <c r="U58" s="7"/>
      <c r="V58" s="7"/>
      <c r="W58" s="7"/>
      <c r="X58" s="49"/>
      <c r="Y58" s="21"/>
      <c r="Z58" s="10"/>
      <c r="AA58" s="56"/>
    </row>
    <row r="59" spans="1:27" ht="71.25" customHeight="1" x14ac:dyDescent="0.25">
      <c r="A59" s="47">
        <v>56</v>
      </c>
      <c r="B59" s="16" t="s">
        <v>147</v>
      </c>
      <c r="C59" s="16" t="s">
        <v>158</v>
      </c>
      <c r="D59" s="29" t="s">
        <v>159</v>
      </c>
      <c r="E59" s="8" t="s">
        <v>269</v>
      </c>
      <c r="F59" s="9">
        <v>45275</v>
      </c>
      <c r="G59" s="33"/>
      <c r="H59" s="16" t="s">
        <v>216</v>
      </c>
      <c r="I59" s="33"/>
      <c r="J59" s="18" t="s">
        <v>93</v>
      </c>
      <c r="K59" s="23" t="s">
        <v>122</v>
      </c>
      <c r="L59" s="23" t="s">
        <v>266</v>
      </c>
      <c r="M59" s="23" t="s">
        <v>158</v>
      </c>
      <c r="N59" s="23" t="s">
        <v>327</v>
      </c>
      <c r="O59" s="23">
        <v>3</v>
      </c>
      <c r="P59" s="39">
        <v>45432</v>
      </c>
      <c r="Q59" s="39">
        <v>45595</v>
      </c>
      <c r="R59" s="12" t="s">
        <v>285</v>
      </c>
      <c r="S59" s="12">
        <v>2024</v>
      </c>
      <c r="T59" s="7"/>
      <c r="U59" s="7"/>
      <c r="V59" s="7"/>
      <c r="W59" s="7"/>
      <c r="X59" s="49"/>
      <c r="Y59" s="21"/>
      <c r="Z59" s="10"/>
      <c r="AA59" s="56"/>
    </row>
    <row r="60" spans="1:27" ht="79.5" customHeight="1" x14ac:dyDescent="0.25">
      <c r="A60" s="41">
        <v>57</v>
      </c>
      <c r="B60" s="16" t="s">
        <v>147</v>
      </c>
      <c r="C60" s="16" t="s">
        <v>158</v>
      </c>
      <c r="D60" s="29" t="s">
        <v>159</v>
      </c>
      <c r="E60" s="8" t="s">
        <v>269</v>
      </c>
      <c r="F60" s="9">
        <v>45275</v>
      </c>
      <c r="G60" s="33"/>
      <c r="H60" s="16" t="s">
        <v>217</v>
      </c>
      <c r="I60" s="33"/>
      <c r="J60" s="20" t="s">
        <v>92</v>
      </c>
      <c r="K60" s="23" t="s">
        <v>121</v>
      </c>
      <c r="L60" s="23" t="s">
        <v>264</v>
      </c>
      <c r="M60" s="23" t="s">
        <v>158</v>
      </c>
      <c r="N60" s="23" t="s">
        <v>328</v>
      </c>
      <c r="O60" s="23">
        <v>1</v>
      </c>
      <c r="P60" s="39">
        <v>45432</v>
      </c>
      <c r="Q60" s="39">
        <v>45595</v>
      </c>
      <c r="R60" s="12" t="s">
        <v>285</v>
      </c>
      <c r="S60" s="12">
        <v>2024</v>
      </c>
      <c r="T60" s="7"/>
      <c r="U60" s="7"/>
      <c r="V60" s="7"/>
      <c r="W60" s="7"/>
      <c r="X60" s="49"/>
      <c r="Y60" s="21"/>
      <c r="Z60" s="10"/>
      <c r="AA60" s="56"/>
    </row>
    <row r="61" spans="1:27" ht="53.25" customHeight="1" x14ac:dyDescent="0.25">
      <c r="A61" s="58">
        <v>58</v>
      </c>
      <c r="B61" s="16" t="s">
        <v>147</v>
      </c>
      <c r="C61" s="16" t="s">
        <v>158</v>
      </c>
      <c r="D61" s="29" t="s">
        <v>159</v>
      </c>
      <c r="E61" s="8" t="s">
        <v>269</v>
      </c>
      <c r="F61" s="9">
        <v>45275</v>
      </c>
      <c r="G61" s="32"/>
      <c r="H61" s="16" t="s">
        <v>218</v>
      </c>
      <c r="I61" s="32"/>
      <c r="J61" s="20" t="s">
        <v>91</v>
      </c>
      <c r="K61" s="23" t="s">
        <v>120</v>
      </c>
      <c r="L61" s="23" t="s">
        <v>265</v>
      </c>
      <c r="M61" s="23" t="s">
        <v>158</v>
      </c>
      <c r="N61" s="23" t="s">
        <v>328</v>
      </c>
      <c r="O61" s="23">
        <v>1</v>
      </c>
      <c r="P61" s="39">
        <v>45432</v>
      </c>
      <c r="Q61" s="39">
        <v>45656</v>
      </c>
      <c r="R61" s="12" t="s">
        <v>282</v>
      </c>
      <c r="S61" s="12">
        <v>2024</v>
      </c>
      <c r="T61" s="7"/>
      <c r="U61" s="7"/>
      <c r="V61" s="7"/>
      <c r="W61" s="7"/>
      <c r="X61" s="49"/>
      <c r="Y61" s="21"/>
      <c r="Z61" s="10"/>
      <c r="AA61" s="56"/>
    </row>
    <row r="62" spans="1:27" x14ac:dyDescent="0.25">
      <c r="A62" s="78"/>
      <c r="B62" s="79"/>
      <c r="C62" s="79"/>
      <c r="D62" s="79"/>
      <c r="E62" s="79"/>
      <c r="F62" s="79"/>
      <c r="G62" s="79"/>
      <c r="H62" s="79"/>
      <c r="I62" s="80"/>
      <c r="J62" s="48">
        <f>COUNTIF(J3:J61,"*")</f>
        <v>58</v>
      </c>
      <c r="K62" s="48"/>
      <c r="L62" s="48">
        <f>COUNTIF(L3:L61,"*")</f>
        <v>59</v>
      </c>
      <c r="M62" s="48"/>
      <c r="N62" s="48">
        <f>COUNTIF(N3:N61,"*")</f>
        <v>59</v>
      </c>
      <c r="O62" s="81"/>
      <c r="P62" s="82"/>
      <c r="Q62" s="82"/>
      <c r="R62" s="82"/>
      <c r="S62" s="82"/>
      <c r="T62" s="82"/>
      <c r="U62" s="82"/>
      <c r="V62" s="82"/>
      <c r="W62" s="82"/>
      <c r="X62" s="82"/>
      <c r="Y62" s="82"/>
      <c r="Z62" s="82"/>
      <c r="AA62" s="83"/>
    </row>
    <row r="63" spans="1:27" ht="12" customHeight="1" x14ac:dyDescent="0.25">
      <c r="A63" s="70"/>
      <c r="B63" s="71"/>
      <c r="C63" s="71"/>
      <c r="D63" s="71"/>
      <c r="E63" s="71"/>
      <c r="F63" s="71"/>
      <c r="G63" s="71"/>
      <c r="H63" s="71"/>
      <c r="I63" s="71"/>
      <c r="J63" s="71"/>
      <c r="K63" s="71"/>
      <c r="L63" s="71"/>
      <c r="M63" s="71"/>
      <c r="N63" s="71"/>
      <c r="O63" s="71"/>
      <c r="P63" s="71"/>
      <c r="Q63" s="71"/>
      <c r="R63" s="71"/>
      <c r="S63" s="71"/>
      <c r="T63" s="71"/>
      <c r="U63" s="71"/>
      <c r="V63" s="71"/>
      <c r="W63" s="71"/>
      <c r="X63" s="71"/>
      <c r="Y63" s="72"/>
      <c r="Z63" s="71"/>
      <c r="AA63" s="73"/>
    </row>
    <row r="64" spans="1:27" ht="12" customHeight="1" thickBot="1" x14ac:dyDescent="0.3">
      <c r="A64" s="74"/>
      <c r="B64" s="75"/>
      <c r="C64" s="75"/>
      <c r="D64" s="75"/>
      <c r="E64" s="75"/>
      <c r="F64" s="75"/>
      <c r="G64" s="75"/>
      <c r="H64" s="75"/>
      <c r="I64" s="75"/>
      <c r="J64" s="75"/>
      <c r="K64" s="75"/>
      <c r="L64" s="75"/>
      <c r="M64" s="75"/>
      <c r="N64" s="75"/>
      <c r="O64" s="75"/>
      <c r="P64" s="75"/>
      <c r="Q64" s="75"/>
      <c r="R64" s="75"/>
      <c r="S64" s="75"/>
      <c r="T64" s="75"/>
      <c r="U64" s="75"/>
      <c r="V64" s="75"/>
      <c r="W64" s="75"/>
      <c r="X64" s="75"/>
      <c r="Y64" s="76"/>
      <c r="Z64" s="75"/>
      <c r="AA64" s="77"/>
    </row>
    <row r="65" spans="6:10" ht="12" customHeight="1" x14ac:dyDescent="0.25">
      <c r="F65" s="14"/>
      <c r="J65" s="15"/>
    </row>
  </sheetData>
  <autoFilter ref="A2:AA62" xr:uid="{B4E80902-3240-451B-BED9-7919CB524087}"/>
  <mergeCells count="8">
    <mergeCell ref="A63:AA64"/>
    <mergeCell ref="A62:I62"/>
    <mergeCell ref="O62:AA62"/>
    <mergeCell ref="X1:AA1"/>
    <mergeCell ref="L1:S1"/>
    <mergeCell ref="J51:J52"/>
    <mergeCell ref="A1:J1"/>
    <mergeCell ref="T1:W1"/>
  </mergeCells>
  <dataValidations count="2">
    <dataValidation allowBlank="1" showInputMessage="1" showErrorMessage="1" promptTitle="Fuente" prompt="Fuente de la cual surgió el Hallazgo, Observación u Oportunidad de mejora" sqref="E2" xr:uid="{49139E13-5347-4DF6-BD0D-0874EB9E9AF4}"/>
    <dataValidation type="list" allowBlank="1" showInputMessage="1" showErrorMessage="1" sqref="D3:D61" xr:uid="{D2185567-A91A-47B7-85DA-DE674926A1B3}">
      <formula1>"Correctiva,Preventiva,Oportunidad de Mejora"</formula1>
    </dataValidation>
  </dataValidations>
  <hyperlinks>
    <hyperlink ref="Y6" r:id="rId1" xr:uid="{36283532-2DC8-428D-A824-604A0347CC6F}"/>
    <hyperlink ref="Y31" r:id="rId2" xr:uid="{D09F938B-62B7-4375-97D1-13C689489FA9}"/>
    <hyperlink ref="Y33:Y34" r:id="rId3" display="Planes - Suite Visión Empresarial (pensemos.com)" xr:uid="{94244247-2FA3-4DF9-894D-A7899CE7ED0F}"/>
    <hyperlink ref="Y36:Y37" r:id="rId4" display="Planes - Suite Visión Empresarial (pensemos.com)" xr:uid="{D7C1E2BB-CE6A-4D5F-9D08-ACC55B35CC43}"/>
    <hyperlink ref="Y54:Y55" r:id="rId5" display="Planes - Suite Visión Empresarial (pensemos.com)" xr:uid="{91D756AC-5B9F-48B1-A6E8-A7ADCB07B8C9}"/>
  </hyperlinks>
  <pageMargins left="0.7" right="0.7" top="0.6378125" bottom="1.1354166666666667" header="0.3" footer="0.3"/>
  <pageSetup scale="39" orientation="landscape" r:id="rId6"/>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1EB7-221F-4675-9FE9-5C3F225C2CCA}">
  <dimension ref="F15:K17"/>
  <sheetViews>
    <sheetView workbookViewId="0">
      <selection activeCell="B33" sqref="B33"/>
    </sheetView>
  </sheetViews>
  <sheetFormatPr baseColWidth="10" defaultColWidth="11.42578125" defaultRowHeight="15" x14ac:dyDescent="0.25"/>
  <sheetData>
    <row r="15" spans="6:11" x14ac:dyDescent="0.25">
      <c r="F15" s="95" t="s">
        <v>24</v>
      </c>
      <c r="G15" s="95"/>
      <c r="H15" s="95"/>
      <c r="I15" s="95"/>
      <c r="J15" s="95"/>
      <c r="K15" s="6" t="s">
        <v>25</v>
      </c>
    </row>
    <row r="16" spans="6:11" x14ac:dyDescent="0.25">
      <c r="F16" s="2" t="s">
        <v>26</v>
      </c>
      <c r="G16" s="2" t="s">
        <v>27</v>
      </c>
      <c r="H16" s="2" t="s">
        <v>28</v>
      </c>
      <c r="I16" s="2" t="s">
        <v>29</v>
      </c>
      <c r="J16" s="2" t="s">
        <v>30</v>
      </c>
      <c r="K16" s="2" t="s">
        <v>31</v>
      </c>
    </row>
    <row r="17" spans="6:11" ht="81" x14ac:dyDescent="0.25">
      <c r="F17" s="3">
        <v>45482</v>
      </c>
      <c r="G17" s="4">
        <v>1</v>
      </c>
      <c r="H17" s="5" t="s">
        <v>32</v>
      </c>
      <c r="I17" s="5" t="s">
        <v>33</v>
      </c>
      <c r="J17" s="5" t="s">
        <v>34</v>
      </c>
      <c r="K17" s="5" t="s">
        <v>35</v>
      </c>
    </row>
  </sheetData>
  <mergeCells count="1">
    <mergeCell ref="F15:J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 2022</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Heidy Tatiana Martinez Contreras</dc:creator>
  <cp:keywords/>
  <dc:description/>
  <cp:lastModifiedBy>Heidy Tatiana Martinez Contreras</cp:lastModifiedBy>
  <cp:revision/>
  <dcterms:created xsi:type="dcterms:W3CDTF">2024-08-22T19:43:22Z</dcterms:created>
  <dcterms:modified xsi:type="dcterms:W3CDTF">2024-09-20T20:07:20Z</dcterms:modified>
  <cp:category/>
  <cp:contentStatus/>
</cp:coreProperties>
</file>