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C:\Users\familia\Desktop\"/>
    </mc:Choice>
  </mc:AlternateContent>
  <xr:revisionPtr revIDLastSave="0" documentId="8_{300F1070-1456-44F4-AE1D-3060BC575CEE}" xr6:coauthVersionLast="40" xr6:coauthVersionMax="40" xr10:uidLastSave="{00000000-0000-0000-0000-000000000000}"/>
  <bookViews>
    <workbookView xWindow="0" yWindow="0" windowWidth="25200" windowHeight="11850" xr2:uid="{00000000-000D-0000-FFFF-FFFF00000000}"/>
  </bookViews>
  <sheets>
    <sheet name="Hoja1" sheetId="1" r:id="rId1"/>
    <sheet name="Hoja2" sheetId="2" r:id="rId2"/>
  </sheets>
  <calcPr calcId="191029"/>
  <fileRecoveryPr repairLoad="1"/>
</workbook>
</file>

<file path=xl/calcChain.xml><?xml version="1.0" encoding="utf-8"?>
<calcChain xmlns="http://schemas.openxmlformats.org/spreadsheetml/2006/main">
  <c r="K327" i="1" l="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M292" i="1"/>
  <c r="K292" i="1"/>
  <c r="I292" i="1"/>
  <c r="M291" i="1"/>
  <c r="K291" i="1"/>
  <c r="I291" i="1"/>
  <c r="M290" i="1"/>
  <c r="K290" i="1"/>
  <c r="I290" i="1"/>
  <c r="M289" i="1"/>
  <c r="K289" i="1"/>
  <c r="I289" i="1"/>
  <c r="M288" i="1"/>
  <c r="K288" i="1"/>
  <c r="M287" i="1"/>
  <c r="K287" i="1"/>
  <c r="I287" i="1"/>
  <c r="M286" i="1"/>
  <c r="K286" i="1"/>
  <c r="I286" i="1"/>
  <c r="M285" i="1"/>
  <c r="K285" i="1"/>
  <c r="I285" i="1"/>
  <c r="M284" i="1"/>
  <c r="K284" i="1"/>
  <c r="I284" i="1"/>
  <c r="M283" i="1"/>
  <c r="K283" i="1"/>
  <c r="I283" i="1"/>
  <c r="M282" i="1"/>
  <c r="K282" i="1"/>
  <c r="I282" i="1"/>
  <c r="M281" i="1"/>
  <c r="K281" i="1"/>
  <c r="I281" i="1"/>
  <c r="M280" i="1"/>
  <c r="K280" i="1"/>
  <c r="I280" i="1"/>
  <c r="M279" i="1"/>
  <c r="K279" i="1"/>
  <c r="I279" i="1"/>
  <c r="M278" i="1"/>
  <c r="K278" i="1"/>
  <c r="I278" i="1"/>
  <c r="M277" i="1"/>
  <c r="K277" i="1"/>
  <c r="I277" i="1"/>
  <c r="M276" i="1"/>
  <c r="K276" i="1"/>
  <c r="I276" i="1"/>
  <c r="M275" i="1"/>
  <c r="K275" i="1"/>
  <c r="I275" i="1"/>
  <c r="M274" i="1"/>
  <c r="K274" i="1"/>
  <c r="I274" i="1"/>
  <c r="M273" i="1"/>
  <c r="K273" i="1"/>
  <c r="I273" i="1"/>
  <c r="M272" i="1"/>
  <c r="K272" i="1"/>
  <c r="I272" i="1"/>
  <c r="M271" i="1"/>
  <c r="K271" i="1"/>
  <c r="I271" i="1"/>
  <c r="M270" i="1"/>
  <c r="K270" i="1"/>
  <c r="I270" i="1"/>
  <c r="M269" i="1"/>
  <c r="K269" i="1"/>
  <c r="I269" i="1"/>
  <c r="M268" i="1"/>
  <c r="K268" i="1"/>
  <c r="I268" i="1"/>
  <c r="M267" i="1"/>
  <c r="K267" i="1"/>
  <c r="I267" i="1"/>
  <c r="M266" i="1"/>
  <c r="K266" i="1"/>
  <c r="I266" i="1"/>
  <c r="M265" i="1"/>
  <c r="K265" i="1"/>
  <c r="I265" i="1"/>
  <c r="M264" i="1"/>
  <c r="K264" i="1"/>
  <c r="I264" i="1"/>
  <c r="M263" i="1"/>
  <c r="K263" i="1"/>
  <c r="I263" i="1"/>
  <c r="M262" i="1"/>
  <c r="K262" i="1"/>
  <c r="I262" i="1"/>
  <c r="M261" i="1"/>
  <c r="K261" i="1"/>
  <c r="I261" i="1"/>
  <c r="M260" i="1"/>
  <c r="K260" i="1"/>
  <c r="I260" i="1"/>
  <c r="M259" i="1"/>
  <c r="K259" i="1"/>
  <c r="I259" i="1"/>
  <c r="M258" i="1"/>
  <c r="K258" i="1"/>
  <c r="I258" i="1"/>
  <c r="M257" i="1"/>
  <c r="K257" i="1"/>
  <c r="M256" i="1"/>
  <c r="K256" i="1"/>
  <c r="M255" i="1"/>
  <c r="K255" i="1"/>
  <c r="M254" i="1"/>
  <c r="K254" i="1"/>
  <c r="M253" i="1"/>
  <c r="K253" i="1"/>
  <c r="M252" i="1"/>
  <c r="K252" i="1"/>
  <c r="M251" i="1"/>
  <c r="K251" i="1"/>
  <c r="M250" i="1"/>
  <c r="K250" i="1"/>
  <c r="M249" i="1"/>
  <c r="K249" i="1"/>
  <c r="M248" i="1"/>
  <c r="K248" i="1"/>
  <c r="M247" i="1"/>
  <c r="K247" i="1"/>
  <c r="M246" i="1"/>
  <c r="K246" i="1"/>
  <c r="M245" i="1"/>
  <c r="K245" i="1"/>
  <c r="M244" i="1"/>
  <c r="K244" i="1"/>
  <c r="M243" i="1"/>
  <c r="K243" i="1"/>
  <c r="M242" i="1"/>
  <c r="K242" i="1"/>
  <c r="M241" i="1"/>
  <c r="K241" i="1"/>
  <c r="M240" i="1"/>
  <c r="K240" i="1"/>
  <c r="M239" i="1"/>
  <c r="K239" i="1"/>
  <c r="M238" i="1"/>
  <c r="K238" i="1"/>
  <c r="M237" i="1"/>
  <c r="K237" i="1"/>
  <c r="M236" i="1"/>
  <c r="K236" i="1"/>
  <c r="M235" i="1"/>
  <c r="K235" i="1"/>
  <c r="M234" i="1"/>
  <c r="K234" i="1"/>
  <c r="M233" i="1"/>
  <c r="K233" i="1"/>
  <c r="M232" i="1"/>
  <c r="K232" i="1"/>
  <c r="M231" i="1"/>
  <c r="K231" i="1"/>
  <c r="M230" i="1"/>
  <c r="K230" i="1"/>
  <c r="M229" i="1"/>
  <c r="K229" i="1"/>
  <c r="M228" i="1"/>
  <c r="K228" i="1"/>
  <c r="M227" i="1"/>
  <c r="K227" i="1"/>
  <c r="M226" i="1"/>
  <c r="K226" i="1"/>
  <c r="M225" i="1"/>
  <c r="K225" i="1"/>
  <c r="M224" i="1"/>
  <c r="K224" i="1"/>
  <c r="M223" i="1"/>
  <c r="K223" i="1"/>
  <c r="M222" i="1"/>
  <c r="K222" i="1"/>
  <c r="M221" i="1"/>
  <c r="K221" i="1"/>
  <c r="M220" i="1"/>
  <c r="K220" i="1"/>
  <c r="M219" i="1"/>
  <c r="K219" i="1"/>
  <c r="M218" i="1"/>
  <c r="K218" i="1"/>
  <c r="M217" i="1"/>
  <c r="K217" i="1"/>
  <c r="M216" i="1"/>
  <c r="K216" i="1"/>
  <c r="M215" i="1"/>
  <c r="K215" i="1"/>
  <c r="M214" i="1"/>
  <c r="K214" i="1"/>
  <c r="M213" i="1"/>
  <c r="K213" i="1"/>
  <c r="M212" i="1"/>
  <c r="K212" i="1"/>
  <c r="M211" i="1"/>
  <c r="K211" i="1"/>
  <c r="M210" i="1"/>
  <c r="K210" i="1"/>
  <c r="M209" i="1"/>
  <c r="K209" i="1"/>
  <c r="M208" i="1"/>
  <c r="K208" i="1"/>
  <c r="M207" i="1"/>
  <c r="K207" i="1"/>
  <c r="M206" i="1"/>
  <c r="K206" i="1"/>
  <c r="M205" i="1"/>
  <c r="K205" i="1"/>
  <c r="M204" i="1"/>
  <c r="K204" i="1"/>
  <c r="M203" i="1"/>
  <c r="K203" i="1"/>
  <c r="M202" i="1"/>
  <c r="K202" i="1"/>
  <c r="M201" i="1"/>
  <c r="K201" i="1"/>
  <c r="M200" i="1"/>
  <c r="K200" i="1"/>
  <c r="M199" i="1"/>
  <c r="K199" i="1"/>
  <c r="M198" i="1"/>
  <c r="K198" i="1"/>
  <c r="M197" i="1"/>
  <c r="K197" i="1"/>
  <c r="M196" i="1"/>
  <c r="K196" i="1"/>
  <c r="M195" i="1"/>
  <c r="K195" i="1"/>
  <c r="M194" i="1"/>
  <c r="K194" i="1"/>
  <c r="M193" i="1"/>
  <c r="K193" i="1"/>
  <c r="M192" i="1"/>
  <c r="K192" i="1"/>
  <c r="M191" i="1"/>
  <c r="K191" i="1"/>
  <c r="M190" i="1"/>
  <c r="K190" i="1"/>
  <c r="M189" i="1"/>
  <c r="K189" i="1"/>
  <c r="M188" i="1"/>
  <c r="K188" i="1"/>
  <c r="M187" i="1"/>
  <c r="K187" i="1"/>
  <c r="M186" i="1"/>
  <c r="K186" i="1"/>
  <c r="M185" i="1"/>
  <c r="K185" i="1"/>
  <c r="M184" i="1"/>
  <c r="K184" i="1"/>
  <c r="M183" i="1"/>
  <c r="K183" i="1"/>
  <c r="M182" i="1"/>
  <c r="K182" i="1"/>
  <c r="M181" i="1"/>
  <c r="K181" i="1"/>
  <c r="M180" i="1"/>
  <c r="K180" i="1"/>
  <c r="M179" i="1"/>
  <c r="K179" i="1"/>
  <c r="M178" i="1"/>
  <c r="K178" i="1"/>
  <c r="M177" i="1"/>
  <c r="K177" i="1"/>
  <c r="M176" i="1"/>
  <c r="K176" i="1"/>
  <c r="M175" i="1"/>
  <c r="K175" i="1"/>
  <c r="M174" i="1"/>
  <c r="K174" i="1"/>
  <c r="M173" i="1"/>
  <c r="K173" i="1"/>
  <c r="M172" i="1"/>
  <c r="K172" i="1"/>
  <c r="M171" i="1"/>
  <c r="K171" i="1"/>
  <c r="M170" i="1"/>
  <c r="K170" i="1"/>
  <c r="M169" i="1"/>
  <c r="K169" i="1"/>
  <c r="M168" i="1"/>
  <c r="K168" i="1"/>
  <c r="M167" i="1"/>
  <c r="K167" i="1"/>
  <c r="M166" i="1"/>
  <c r="K166" i="1"/>
  <c r="M165" i="1"/>
  <c r="K165" i="1"/>
  <c r="M164" i="1"/>
  <c r="K164" i="1"/>
  <c r="M163" i="1"/>
  <c r="K163" i="1"/>
  <c r="M162" i="1"/>
  <c r="K162" i="1"/>
  <c r="M161" i="1"/>
  <c r="K161" i="1"/>
  <c r="M160" i="1"/>
  <c r="K160" i="1"/>
  <c r="M159" i="1"/>
  <c r="K159" i="1"/>
  <c r="M158" i="1"/>
  <c r="K158" i="1"/>
  <c r="M157" i="1"/>
  <c r="K157" i="1"/>
  <c r="M156" i="1"/>
  <c r="K156" i="1"/>
  <c r="M155" i="1"/>
  <c r="K155" i="1"/>
  <c r="M154" i="1"/>
  <c r="K154" i="1"/>
  <c r="M153" i="1"/>
  <c r="K153" i="1"/>
  <c r="M152" i="1"/>
  <c r="K152" i="1"/>
  <c r="M151" i="1"/>
  <c r="K151" i="1"/>
  <c r="M150" i="1"/>
  <c r="K150" i="1"/>
  <c r="M149" i="1"/>
  <c r="K149" i="1"/>
  <c r="M148" i="1"/>
  <c r="K148" i="1"/>
  <c r="M147" i="1"/>
  <c r="K147" i="1"/>
  <c r="M146" i="1"/>
  <c r="K146" i="1"/>
  <c r="M145" i="1"/>
  <c r="K145" i="1"/>
  <c r="M144" i="1"/>
  <c r="K144" i="1"/>
  <c r="M143" i="1"/>
  <c r="K143" i="1"/>
  <c r="M142" i="1"/>
  <c r="K142" i="1"/>
  <c r="M141" i="1"/>
  <c r="K141" i="1"/>
  <c r="M140" i="1"/>
  <c r="K140" i="1"/>
  <c r="M139" i="1"/>
  <c r="K139" i="1"/>
  <c r="M138" i="1"/>
  <c r="K138" i="1"/>
  <c r="M137" i="1"/>
  <c r="K137" i="1"/>
  <c r="M136" i="1"/>
  <c r="K136" i="1"/>
  <c r="M135" i="1"/>
  <c r="K135" i="1"/>
  <c r="M134" i="1"/>
  <c r="K134" i="1"/>
  <c r="M133" i="1"/>
  <c r="K133" i="1"/>
  <c r="M132" i="1"/>
  <c r="K132" i="1"/>
  <c r="M131" i="1"/>
  <c r="K131" i="1"/>
  <c r="M130" i="1"/>
  <c r="K130" i="1"/>
  <c r="M129" i="1"/>
  <c r="K129" i="1"/>
  <c r="M128" i="1"/>
  <c r="K128" i="1"/>
  <c r="M127" i="1"/>
  <c r="K127" i="1"/>
  <c r="M126" i="1"/>
  <c r="K126" i="1"/>
  <c r="M125" i="1"/>
  <c r="K125" i="1"/>
  <c r="M124" i="1"/>
  <c r="K124" i="1"/>
  <c r="M123" i="1"/>
  <c r="K123" i="1"/>
  <c r="M122" i="1"/>
  <c r="K122" i="1"/>
  <c r="M121" i="1"/>
  <c r="K121" i="1"/>
  <c r="M120" i="1"/>
  <c r="K120" i="1"/>
  <c r="M119" i="1"/>
  <c r="K119" i="1"/>
  <c r="M118" i="1"/>
  <c r="K118" i="1"/>
  <c r="M117" i="1"/>
  <c r="K117" i="1"/>
  <c r="M116" i="1"/>
  <c r="K116" i="1"/>
  <c r="M115" i="1"/>
  <c r="K115" i="1"/>
  <c r="M114" i="1"/>
  <c r="K114" i="1"/>
  <c r="M113" i="1"/>
  <c r="K113" i="1"/>
  <c r="M112" i="1"/>
  <c r="K112" i="1"/>
  <c r="M111" i="1"/>
  <c r="K111" i="1"/>
  <c r="M110" i="1"/>
  <c r="K110" i="1"/>
  <c r="M109" i="1"/>
  <c r="K109" i="1"/>
  <c r="M108" i="1"/>
  <c r="K108" i="1"/>
  <c r="M107" i="1"/>
  <c r="K107" i="1"/>
  <c r="M106" i="1"/>
  <c r="K106" i="1"/>
  <c r="M105" i="1"/>
  <c r="K105" i="1"/>
  <c r="M104" i="1"/>
  <c r="K104" i="1"/>
  <c r="M103" i="1"/>
  <c r="K103" i="1"/>
  <c r="M102" i="1"/>
  <c r="K102" i="1"/>
  <c r="M101" i="1"/>
  <c r="K101" i="1"/>
  <c r="M100" i="1"/>
  <c r="K100" i="1"/>
  <c r="M99" i="1"/>
  <c r="K99" i="1"/>
  <c r="M98" i="1"/>
  <c r="K98" i="1"/>
  <c r="M97" i="1"/>
  <c r="K97" i="1"/>
  <c r="M96" i="1"/>
  <c r="K96" i="1"/>
  <c r="M95" i="1"/>
  <c r="K95" i="1"/>
  <c r="M94" i="1"/>
  <c r="K94" i="1"/>
  <c r="M93" i="1"/>
  <c r="K93" i="1"/>
  <c r="M92" i="1"/>
  <c r="K92" i="1"/>
  <c r="M91" i="1"/>
  <c r="K91" i="1"/>
  <c r="M90" i="1"/>
  <c r="K90" i="1"/>
  <c r="M89" i="1"/>
  <c r="K89" i="1"/>
  <c r="M88" i="1"/>
  <c r="K88" i="1"/>
  <c r="M87" i="1"/>
  <c r="K87" i="1"/>
  <c r="M86" i="1"/>
  <c r="K86" i="1"/>
  <c r="M85" i="1"/>
  <c r="K85" i="1"/>
  <c r="M84" i="1"/>
  <c r="K84" i="1"/>
  <c r="M83" i="1"/>
  <c r="K83" i="1"/>
  <c r="M82" i="1"/>
  <c r="K82" i="1"/>
  <c r="M81" i="1"/>
  <c r="K81" i="1"/>
  <c r="M80" i="1"/>
  <c r="K80" i="1"/>
  <c r="M79" i="1"/>
  <c r="K79" i="1"/>
  <c r="M78" i="1"/>
  <c r="K78" i="1"/>
  <c r="M77" i="1"/>
  <c r="K77" i="1"/>
  <c r="M76" i="1"/>
  <c r="K76" i="1"/>
  <c r="M75" i="1"/>
  <c r="K75" i="1"/>
  <c r="M74" i="1"/>
  <c r="K74" i="1"/>
  <c r="M73" i="1"/>
  <c r="K73" i="1"/>
  <c r="M72" i="1"/>
  <c r="K72" i="1"/>
  <c r="M71" i="1"/>
  <c r="K71" i="1"/>
  <c r="M70" i="1"/>
  <c r="K70" i="1"/>
  <c r="M69" i="1"/>
  <c r="K69" i="1"/>
  <c r="M68" i="1"/>
  <c r="K68" i="1"/>
  <c r="M67" i="1"/>
  <c r="K67" i="1"/>
  <c r="M66" i="1"/>
  <c r="K66" i="1"/>
  <c r="M65" i="1"/>
  <c r="K65" i="1"/>
  <c r="M64" i="1"/>
  <c r="K64" i="1"/>
  <c r="M63" i="1"/>
  <c r="K63" i="1"/>
  <c r="M62" i="1"/>
  <c r="K62" i="1"/>
  <c r="M61" i="1"/>
  <c r="K61" i="1"/>
  <c r="M60" i="1"/>
  <c r="K60" i="1"/>
  <c r="M59" i="1"/>
  <c r="K59" i="1"/>
  <c r="M58" i="1"/>
  <c r="K58" i="1"/>
  <c r="M57" i="1"/>
  <c r="K57" i="1"/>
  <c r="M56" i="1"/>
  <c r="K56" i="1"/>
  <c r="M55" i="1"/>
  <c r="K55" i="1"/>
  <c r="M54" i="1"/>
  <c r="K54" i="1"/>
  <c r="M53" i="1"/>
  <c r="K53" i="1"/>
  <c r="M52" i="1"/>
  <c r="K52" i="1"/>
  <c r="M51" i="1"/>
  <c r="K51" i="1"/>
  <c r="M50" i="1"/>
  <c r="K50" i="1"/>
  <c r="M49" i="1"/>
  <c r="K49" i="1"/>
  <c r="M48" i="1"/>
  <c r="K48" i="1"/>
  <c r="M47" i="1"/>
  <c r="K47" i="1"/>
  <c r="M46" i="1"/>
  <c r="K46" i="1"/>
  <c r="M45" i="1"/>
  <c r="K45" i="1"/>
  <c r="M44" i="1"/>
  <c r="K44" i="1"/>
  <c r="M43" i="1"/>
  <c r="K43" i="1"/>
  <c r="M42" i="1"/>
  <c r="K42" i="1"/>
  <c r="M41" i="1"/>
  <c r="K41" i="1"/>
  <c r="M40" i="1"/>
  <c r="K40" i="1"/>
  <c r="M39" i="1"/>
  <c r="K39" i="1"/>
  <c r="M38" i="1"/>
  <c r="K38" i="1"/>
  <c r="M37" i="1"/>
  <c r="K37" i="1"/>
  <c r="M36" i="1"/>
  <c r="K36" i="1"/>
  <c r="M35" i="1"/>
  <c r="K35" i="1"/>
  <c r="M34" i="1"/>
  <c r="K34" i="1"/>
  <c r="M33" i="1"/>
  <c r="K33" i="1"/>
  <c r="M32" i="1"/>
  <c r="K32" i="1"/>
  <c r="M31" i="1"/>
  <c r="K31" i="1"/>
  <c r="M30" i="1"/>
  <c r="K30" i="1"/>
  <c r="M29" i="1"/>
  <c r="K29" i="1"/>
  <c r="M28" i="1"/>
  <c r="K28" i="1"/>
  <c r="M27" i="1"/>
  <c r="K27" i="1"/>
  <c r="M26" i="1"/>
  <c r="K26" i="1"/>
  <c r="M25" i="1"/>
  <c r="K25" i="1"/>
  <c r="M24" i="1"/>
  <c r="K24" i="1"/>
  <c r="M23" i="1"/>
  <c r="K23" i="1"/>
  <c r="M22" i="1"/>
  <c r="K22" i="1"/>
  <c r="M21" i="1"/>
  <c r="K21" i="1"/>
  <c r="M20" i="1"/>
  <c r="K20" i="1"/>
  <c r="M19" i="1"/>
  <c r="K19" i="1"/>
  <c r="M18" i="1"/>
  <c r="K18" i="1"/>
  <c r="M17" i="1"/>
  <c r="K17" i="1"/>
  <c r="M16" i="1"/>
  <c r="K16" i="1"/>
  <c r="M15" i="1"/>
  <c r="K15" i="1"/>
  <c r="M14" i="1"/>
  <c r="K14" i="1"/>
  <c r="M13" i="1"/>
  <c r="K13" i="1"/>
  <c r="M12" i="1"/>
  <c r="K12" i="1"/>
  <c r="M11" i="1"/>
  <c r="K11" i="1"/>
  <c r="M10" i="1"/>
  <c r="K10" i="1"/>
  <c r="K9" i="1"/>
  <c r="K8" i="1"/>
  <c r="K7" i="1"/>
  <c r="K6" i="1"/>
  <c r="K5" i="1"/>
  <c r="K4" i="1"/>
  <c r="K3" i="1"/>
  <c r="K2" i="1"/>
  <c r="I2" i="1"/>
</calcChain>
</file>

<file path=xl/sharedStrings.xml><?xml version="1.0" encoding="utf-8"?>
<sst xmlns="http://schemas.openxmlformats.org/spreadsheetml/2006/main" count="2672" uniqueCount="1611">
  <si>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</si>
  <si>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</si>
  <si>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</si>
  <si>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</si>
  <si>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</si>
  <si>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</si>
  <si>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</si>
  <si>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</si>
  <si>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</si>
  <si>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</si>
  <si>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</si>
  <si>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</si>
  <si>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</si>
  <si>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</si>
  <si>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</si>
  <si>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</si>
  <si>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</si>
  <si>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</si>
  <si>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</si>
  <si>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</si>
  <si>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</si>
  <si>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</si>
  <si>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</si>
  <si>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</si>
  <si>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</si>
  <si>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</si>
  <si>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</si>
  <si>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</si>
  <si>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</si>
  <si>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</si>
  <si>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</si>
  <si>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</si>
  <si>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</si>
  <si>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</si>
  <si>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</si>
  <si>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</si>
  <si>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</si>
  <si>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</si>
  <si>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</si>
  <si>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</si>
  <si>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</si>
  <si>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</si>
  <si>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</si>
  <si>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</si>
  <si>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</si>
  <si>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</si>
  <si>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</si>
  <si>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</si>
  <si>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</si>
  <si>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</si>
  <si>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</si>
  <si>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</si>
  <si>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</si>
  <si>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</si>
  <si>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</si>
  <si>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</si>
  <si>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</si>
  <si>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</si>
  <si>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</si>
  <si>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</si>
  <si>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</si>
  <si>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</si>
  <si>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</si>
  <si>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</si>
  <si>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</si>
  <si>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</si>
  <si>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</si>
  <si>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</si>
  <si>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</si>
  <si>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</si>
  <si>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</si>
  <si>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</si>
  <si>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</si>
  <si>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</si>
  <si>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</si>
  <si>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</si>
  <si>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</si>
  <si>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</si>
  <si>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</si>
  <si>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</si>
  <si>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</si>
  <si>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</si>
  <si>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</si>
  <si>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</si>
  <si>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</si>
  <si>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</si>
  <si>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</si>
  <si>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</si>
  <si>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</si>
  <si>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</si>
  <si>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</si>
  <si>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</si>
  <si>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</si>
  <si>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</si>
  <si>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</si>
  <si>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</si>
  <si>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</si>
  <si>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</si>
  <si>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</si>
  <si>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</si>
  <si>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</si>
  <si>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</si>
  <si>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</si>
  <si>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</si>
  <si>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</si>
  <si>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</si>
  <si>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</si>
  <si>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</si>
  <si>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</si>
  <si>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</si>
  <si>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</si>
  <si>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</si>
  <si>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</si>
  <si>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</si>
  <si>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</si>
  <si>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</si>
  <si>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</si>
  <si>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</si>
  <si>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</si>
  <si>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</si>
  <si>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</si>
  <si>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</si>
  <si>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</si>
  <si>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</si>
  <si>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</si>
  <si>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</si>
  <si>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</si>
  <si>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</si>
  <si>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</si>
  <si>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</si>
  <si>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</si>
  <si>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</si>
  <si>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</si>
  <si>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</si>
  <si>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</si>
  <si>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</si>
  <si>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</si>
  <si>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</si>
  <si>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</si>
  <si>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</si>
  <si>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</si>
  <si>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</si>
  <si>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</si>
  <si>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</si>
  <si>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</si>
  <si>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</si>
  <si>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</si>
  <si>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</si>
  <si>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</si>
  <si>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</si>
  <si>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</si>
  <si>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</si>
  <si>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</si>
  <si>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</si>
  <si>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</si>
  <si>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</si>
  <si>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</si>
  <si>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</si>
  <si>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</si>
  <si>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</si>
  <si>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</si>
  <si>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</si>
  <si>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</si>
  <si>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</si>
  <si>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</si>
  <si>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</si>
  <si>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</si>
  <si>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</si>
  <si>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</si>
  <si>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</si>
  <si>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</si>
  <si>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</si>
  <si>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</si>
  <si>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</si>
  <si>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</si>
  <si>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</si>
  <si>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</si>
  <si>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</si>
  <si>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</si>
  <si>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</si>
  <si>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</si>
  <si>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</si>
  <si>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</si>
  <si>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</si>
  <si>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</si>
  <si>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</si>
  <si>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</si>
  <si>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</si>
  <si>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</si>
  <si>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</si>
  <si>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</si>
  <si>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</si>
  <si>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</si>
  <si>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</si>
  <si>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</si>
  <si>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</si>
  <si>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</si>
  <si>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</si>
  <si>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</si>
  <si>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</si>
  <si>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</si>
  <si>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</si>
  <si>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</si>
  <si>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</si>
  <si>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</si>
  <si>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</si>
  <si>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</si>
  <si>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</si>
  <si>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</si>
  <si>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</si>
  <si>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</si>
  <si>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</si>
  <si>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</si>
  <si>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</si>
  <si>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</si>
  <si>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</si>
  <si>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</si>
  <si>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</si>
  <si>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</si>
  <si>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</si>
  <si>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</si>
  <si>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</si>
  <si>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</si>
  <si>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</si>
  <si>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</si>
  <si>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</si>
  <si>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</si>
  <si>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</si>
  <si>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</si>
  <si>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</si>
  <si>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</si>
  <si>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</si>
  <si>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</si>
  <si>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</si>
  <si>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</si>
  <si>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</si>
  <si>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</si>
  <si>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</si>
  <si>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valentina.renteria@colombiacompra.gov.co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</si>
  <si>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</si>
  <si>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</si>
  <si>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</si>
  <si>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</si>
  <si>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</si>
  <si>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</si>
  <si>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</si>
  <si>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</si>
  <si>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</si>
  <si>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</si>
  <si>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</si>
  <si>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</si>
  <si>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</si>
  <si>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</si>
  <si>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</si>
  <si>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</si>
  <si>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</si>
  <si>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</si>
  <si>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</si>
  <si>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</si>
  <si>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</si>
  <si>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</si>
  <si>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</si>
  <si>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</si>
  <si>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</si>
  <si>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</si>
  <si>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</si>
  <si>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</si>
  <si>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</si>
  <si>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</si>
  <si>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</si>
  <si>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</si>
  <si>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</si>
  <si>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</si>
  <si>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</si>
  <si>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</si>
  <si>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</si>
  <si>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</si>
  <si>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</si>
  <si>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</si>
  <si>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</si>
  <si>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</si>
  <si>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</si>
  <si>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</si>
  <si>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</si>
  <si>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</si>
  <si>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</si>
  <si>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</si>
  <si>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</si>
  <si>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</si>
  <si>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</si>
  <si>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</si>
  <si>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</si>
  <si>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</si>
  <si>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</si>
  <si>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</si>
  <si>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</si>
  <si>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</si>
  <si>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</si>
  <si>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</si>
  <si>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</si>
  <si>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</si>
  <si>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</si>
  <si>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</si>
  <si>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</si>
  <si>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</si>
  <si>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</si>
  <si>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</si>
  <si>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</si>
  <si>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</si>
  <si>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</si>
  <si>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</si>
  <si>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</si>
  <si>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</si>
  <si>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</si>
  <si>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</si>
  <si>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</si>
  <si>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</si>
  <si>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</si>
  <si>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</si>
  <si>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</si>
  <si>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</si>
  <si>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</si>
  <si>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</si>
  <si>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</si>
  <si>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</si>
  <si>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</si>
  <si>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</si>
  <si>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</si>
  <si>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</si>
  <si>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</si>
  <si>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</si>
  <si>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</si>
  <si>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</si>
  <si>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</si>
  <si>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</si>
  <si>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</si>
  <si>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</si>
  <si>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</si>
  <si>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</si>
  <si>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</si>
  <si>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</si>
  <si>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</si>
  <si>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</si>
  <si>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</si>
  <si>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</si>
  <si>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</si>
  <si>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</si>
  <si>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</si>
  <si>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</si>
  <si>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</si>
  <si>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</si>
  <si>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</si>
  <si>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</si>
  <si>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</si>
  <si>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</si>
  <si>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</si>
  <si>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</si>
  <si>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</si>
  <si>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</si>
  <si>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</si>
  <si>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</si>
  <si>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</si>
  <si>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</si>
  <si>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</si>
  <si>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</si>
  <si>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</si>
  <si>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</si>
  <si>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</si>
  <si>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</si>
  <si>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</si>
  <si>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</si>
  <si>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</si>
  <si>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</si>
  <si>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</si>
  <si>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</si>
  <si>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</si>
  <si>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</si>
  <si>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</si>
  <si>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</si>
  <si>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</si>
  <si>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</si>
  <si>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</si>
  <si>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</si>
  <si>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</si>
  <si>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</si>
  <si>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</si>
  <si>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</si>
  <si>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</si>
  <si>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</si>
  <si>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</si>
  <si>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</si>
  <si>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</si>
  <si>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</si>
  <si>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</si>
  <si>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</si>
  <si>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</si>
  <si>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</si>
  <si>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</si>
  <si>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</si>
  <si>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</si>
  <si>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</si>
  <si>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</si>
  <si>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</si>
  <si>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</si>
  <si>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</si>
  <si>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</si>
  <si>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</si>
  <si>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</si>
  <si>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</si>
  <si>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</si>
  <si>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</si>
  <si>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</si>
  <si>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</si>
  <si>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</si>
  <si>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</si>
  <si>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</si>
  <si>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</si>
  <si>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</si>
  <si>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</si>
  <si>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</si>
  <si>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</si>
  <si>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</si>
  <si>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</si>
  <si>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</si>
  <si>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</si>
  <si>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</si>
  <si>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</si>
  <si>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</si>
  <si>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</si>
  <si>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</si>
  <si>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</si>
  <si>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</si>
  <si>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</si>
  <si>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</si>
  <si>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</si>
  <si>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</si>
  <si>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</si>
  <si>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</si>
  <si>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</si>
  <si>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</si>
  <si>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</si>
  <si>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</si>
  <si>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</si>
  <si>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</si>
  <si>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</si>
  <si>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</si>
  <si>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</si>
  <si>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</si>
  <si>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</si>
  <si>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</si>
  <si>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</si>
  <si>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</si>
  <si>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</si>
  <si>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</si>
  <si>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</si>
  <si>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</si>
  <si>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</si>
  <si>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</si>
  <si>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</si>
  <si>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</si>
  <si>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</si>
  <si>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</si>
  <si>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</si>
  <si>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</si>
  <si>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</si>
  <si>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</si>
  <si>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</si>
  <si>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</si>
  <si>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</si>
  <si>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</si>
  <si>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</si>
  <si>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</si>
  <si>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</si>
  <si>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</si>
  <si>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</si>
  <si>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</si>
  <si>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</si>
  <si>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</si>
  <si>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</si>
  <si>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</si>
  <si>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</si>
  <si>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</si>
  <si>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</si>
  <si>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</si>
  <si>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</si>
  <si>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</si>
  <si>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</si>
  <si>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</si>
  <si>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</si>
  <si>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</si>
  <si>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</si>
  <si>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</si>
  <si>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</si>
  <si>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</si>
  <si>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</si>
  <si>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</si>
  <si>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</si>
  <si>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</si>
  <si>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</si>
  <si>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</si>
  <si>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</si>
  <si>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</si>
  <si>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</si>
  <si>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</si>
  <si>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</si>
  <si>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</si>
  <si>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</si>
  <si>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</si>
  <si>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</si>
  <si>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</si>
  <si>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</si>
  <si>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</si>
  <si>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</si>
  <si>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</si>
  <si>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</si>
  <si>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</si>
  <si>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</si>
  <si>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</si>
  <si>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</si>
  <si>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</si>
  <si>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</si>
  <si>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</si>
  <si>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</si>
  <si>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</si>
  <si>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</si>
  <si>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</si>
  <si>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</si>
  <si>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</si>
  <si>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</si>
  <si>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</si>
  <si>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</si>
  <si>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</si>
  <si>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</si>
  <si>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</si>
  <si>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</si>
  <si>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</si>
  <si>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</si>
  <si>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</si>
  <si>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</si>
  <si>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</si>
  <si>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</si>
  <si>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</si>
  <si>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</si>
  <si>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</si>
  <si>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</si>
  <si>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</si>
  <si>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</si>
  <si>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</si>
  <si>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</si>
  <si>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</si>
  <si>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</si>
  <si>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</si>
  <si>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</si>
  <si>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</si>
  <si>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</si>
  <si>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</si>
  <si>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</si>
  <si>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</si>
  <si>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</si>
  <si>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</si>
  <si>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</si>
  <si>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</si>
  <si>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</si>
  <si>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</si>
  <si>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</si>
  <si>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</si>
  <si>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</si>
  <si>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</si>
  <si>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</si>
  <si>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</si>
  <si>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</si>
  <si>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</si>
  <si>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</si>
  <si>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</si>
  <si>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</si>
  <si>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</si>
  <si>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</si>
  <si>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</si>
  <si>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</si>
  <si>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</si>
  <si>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</si>
  <si>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</si>
  <si>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</si>
  <si>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</si>
  <si>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</si>
  <si>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</si>
  <si>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</si>
  <si>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</si>
  <si>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</si>
  <si>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</si>
  <si>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</si>
  <si>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</si>
  <si>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</si>
  <si>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</si>
  <si>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</si>
  <si>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</si>
  <si>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</si>
  <si>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</si>
  <si>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</si>
  <si>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</si>
  <si>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</si>
  <si>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</si>
  <si>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</si>
  <si>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</si>
  <si>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</si>
  <si>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</si>
  <si>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</si>
  <si>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</si>
  <si>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</si>
  <si>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</si>
  <si>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</si>
  <si>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</si>
  <si>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0</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</si>
  <si>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</si>
  <si>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</si>
  <si>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</si>
  <si>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</si>
  <si>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</si>
  <si>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</si>
  <si>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</si>
  <si>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</si>
  <si>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</si>
  <si>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</si>
  <si>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</si>
  <si>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</si>
  <si>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</si>
  <si>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</si>
  <si>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</si>
  <si>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</si>
  <si>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</si>
  <si>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</si>
  <si>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</si>
  <si>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</si>
  <si>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</si>
  <si>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</si>
  <si>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</si>
  <si>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</si>
  <si>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</si>
  <si>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</si>
  <si>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</si>
  <si>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</si>
  <si>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</si>
  <si>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</si>
  <si>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</si>
  <si>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</si>
  <si>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</si>
  <si>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</si>
  <si>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</si>
  <si>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</si>
  <si>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</si>
  <si>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</si>
  <si>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</si>
  <si>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</si>
  <si>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</si>
  <si>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</si>
  <si>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</si>
  <si>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</si>
  <si>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</si>
  <si>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</si>
  <si>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</si>
  <si>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</si>
  <si>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</si>
  <si>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</si>
  <si>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</si>
  <si>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</si>
  <si>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</si>
  <si>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</si>
  <si>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</si>
  <si>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</si>
  <si>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</si>
  <si>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</si>
  <si>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</si>
  <si>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</si>
  <si>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</si>
  <si>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</si>
  <si>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</si>
  <si>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</si>
  <si>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</si>
  <si>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</si>
  <si>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</si>
  <si>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</si>
  <si>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</si>
  <si>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</si>
  <si>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</si>
  <si>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</si>
  <si>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</si>
  <si>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</si>
  <si>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</si>
  <si>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</si>
  <si>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</si>
  <si>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</si>
  <si>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</si>
  <si>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</si>
  <si>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</si>
  <si>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</si>
  <si>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</si>
  <si>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</si>
  <si>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</si>
  <si>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</si>
  <si>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</si>
  <si>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</si>
  <si>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</si>
  <si>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</si>
  <si>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</si>
  <si>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</si>
  <si>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</si>
  <si>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</si>
  <si>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</si>
  <si>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</si>
  <si>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</si>
  <si>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</si>
  <si>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</si>
  <si>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</si>
  <si>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</si>
  <si>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</si>
  <si>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</si>
  <si>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</si>
  <si>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</si>
  <si>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</si>
  <si>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</si>
  <si>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</si>
  <si>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</si>
  <si>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</si>
  <si>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</si>
  <si>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</si>
  <si>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</si>
  <si>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</si>
  <si>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</si>
  <si>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</si>
  <si>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</si>
  <si>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</si>
  <si>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</si>
  <si>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</si>
  <si>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</si>
  <si>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</si>
  <si>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</si>
  <si>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</si>
  <si>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</si>
  <si>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</si>
  <si>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</si>
  <si>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</si>
  <si>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</si>
  <si>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</si>
  <si>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</si>
  <si>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</si>
  <si>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</si>
  <si>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</si>
  <si>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</si>
  <si>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</si>
  <si>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</si>
  <si>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</si>
  <si>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</si>
  <si>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</si>
  <si>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</si>
  <si>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</si>
  <si>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</si>
  <si>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</si>
  <si>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</si>
  <si>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</si>
  <si>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</si>
  <si>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</si>
  <si>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</si>
  <si>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</si>
  <si>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</si>
  <si>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</si>
  <si>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</si>
  <si>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</si>
  <si>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</si>
  <si>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</si>
  <si>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</si>
  <si>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</si>
  <si>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</si>
  <si>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</si>
  <si>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</si>
  <si>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</si>
  <si>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</si>
  <si>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</si>
  <si>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</si>
  <si>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</si>
  <si>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</si>
  <si>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</si>
  <si>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</si>
  <si>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</si>
  <si>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</si>
  <si>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</si>
  <si>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</si>
  <si>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</si>
  <si>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</si>
  <si>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</si>
  <si>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</si>
  <si>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</si>
  <si>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</si>
  <si>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</si>
  <si>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</si>
  <si>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</si>
  <si>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</si>
  <si>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</si>
  <si>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</si>
  <si>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</si>
  <si>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</si>
  <si>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</si>
  <si>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</si>
  <si>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</si>
  <si>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</si>
  <si>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</si>
  <si>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</si>
  <si>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</si>
  <si>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</si>
  <si>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</si>
  <si>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</si>
  <si>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</si>
  <si>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</si>
  <si>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</si>
  <si>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</si>
  <si>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</si>
  <si>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</si>
  <si>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</si>
  <si>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</si>
  <si>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</si>
  <si>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</si>
  <si>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</si>
  <si>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</si>
  <si>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</si>
  <si>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</si>
  <si>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</si>
  <si>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</si>
  <si>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</si>
  <si>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</si>
  <si>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</si>
  <si>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</si>
  <si>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</si>
  <si>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</si>
  <si>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</si>
  <si>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</si>
  <si>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</si>
  <si>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</si>
  <si>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</si>
  <si>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</si>
  <si>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</si>
  <si>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</si>
  <si>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</si>
  <si>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</si>
  <si>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</si>
  <si>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</si>
  <si>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</si>
  <si>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</si>
  <si>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</si>
  <si>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</si>
  <si>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</si>
  <si>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</si>
  <si>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</si>
  <si>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</si>
  <si>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</si>
  <si>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</si>
  <si>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</si>
  <si>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</si>
  <si>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</si>
  <si>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</si>
  <si>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</si>
  <si>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</si>
  <si>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</si>
  <si>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</si>
  <si>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</si>
  <si>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</si>
  <si>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</si>
  <si>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</si>
  <si>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</si>
  <si>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</si>
  <si>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</si>
  <si>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</si>
  <si>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</si>
  <si>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</si>
  <si>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</si>
  <si>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</si>
  <si>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</si>
  <si>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</si>
  <si>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</si>
  <si>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</si>
  <si>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</si>
  <si>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</si>
  <si>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</si>
  <si>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</si>
  <si>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</si>
  <si>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</si>
  <si>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</si>
  <si>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</si>
  <si>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</si>
  <si>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</si>
  <si>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</si>
  <si>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</si>
  <si>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</si>
  <si>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</si>
  <si>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</si>
  <si>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</si>
  <si>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</si>
  <si>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</si>
  <si>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</si>
  <si>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</si>
  <si>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</si>
  <si>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CCE-177-2024</t>
  </si>
  <si>
    <t>Carlos Gandhi Tarazona Rojas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</si>
  <si>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</si>
  <si>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03/26/2024</t>
  </si>
  <si>
    <t>12/31/2024</t>
  </si>
  <si>
    <t>Sub Negocios</t>
  </si>
  <si>
    <t>carlos.tarazona@colombiacompra.gov.co</t>
  </si>
  <si>
    <t>https://community.secop.gov.co/Public/Tendering/OpportunityDetail/Index?noticeUID=CO1.NTC.5788193&amp;isFromPublicArea=True&amp;isModal=true&amp;asPopupView=true</t>
  </si>
  <si>
    <t>CCE-178-2024</t>
  </si>
  <si>
    <t>JUAN CARLOS TORRES BAUTISTA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</si>
  <si>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</si>
  <si>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03/13/2024</t>
  </si>
  <si>
    <t>juan.torres@colombiacompra.gov.co</t>
  </si>
  <si>
    <t>https://community.secop.gov.co/Public/Tendering/OpportunityDetail/Index?noticeUID=CO1.NTC.5793207&amp;isFromPublicArea=True&amp;isModal=true&amp;asPopupView=true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</si>
  <si>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</si>
  <si>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</si>
  <si>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</si>
  <si>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</si>
  <si>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</si>
  <si>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</si>
  <si>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</si>
  <si>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</si>
  <si>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</si>
  <si>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</si>
  <si>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</si>
  <si>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</si>
  <si>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</si>
  <si>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</si>
  <si>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</si>
  <si>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</si>
  <si>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</si>
  <si>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</si>
  <si>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</si>
  <si>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</si>
  <si>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</si>
  <si>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</si>
  <si>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</si>
  <si>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</si>
  <si>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</si>
  <si>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</si>
  <si>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</si>
  <si>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</si>
  <si>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</si>
  <si>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</si>
  <si>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</si>
  <si>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</si>
  <si>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</si>
  <si>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</si>
  <si>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</si>
  <si>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</si>
  <si>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</si>
  <si>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</si>
  <si>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</si>
  <si>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</si>
  <si>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</si>
  <si>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</si>
  <si>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</si>
  <si>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</si>
  <si>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</si>
  <si>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</si>
  <si>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</si>
  <si>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</si>
  <si>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</si>
  <si>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</si>
  <si>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</si>
  <si>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</si>
  <si>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</si>
  <si>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</si>
  <si>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</si>
  <si>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</si>
  <si>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</si>
  <si>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</si>
  <si>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</si>
  <si>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</si>
  <si>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</si>
  <si>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</si>
  <si>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</si>
  <si>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</si>
  <si>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</si>
  <si>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</si>
  <si>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</si>
  <si>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</si>
  <si>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</si>
  <si>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</si>
  <si>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</si>
  <si>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</si>
  <si>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</si>
  <si>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</si>
  <si>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</si>
  <si>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</si>
  <si>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</si>
  <si>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</si>
  <si>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</si>
  <si>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</si>
  <si>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</si>
  <si>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</si>
  <si>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</si>
  <si>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</si>
  <si>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</si>
  <si>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</si>
  <si>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</si>
  <si>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</si>
  <si>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</si>
  <si>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</si>
  <si>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</si>
  <si>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</si>
  <si>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</si>
  <si>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</si>
  <si>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</si>
  <si>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</si>
  <si>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</si>
  <si>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</si>
  <si>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</si>
  <si>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</si>
  <si>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</si>
  <si>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</si>
  <si>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</si>
  <si>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</si>
  <si>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</si>
  <si>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</si>
  <si>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</si>
  <si>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</si>
  <si>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</si>
  <si>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</si>
  <si>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</si>
  <si>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</si>
  <si>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</si>
  <si>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</si>
  <si>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</si>
  <si>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</si>
  <si>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</si>
  <si>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</si>
  <si>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</si>
  <si>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</si>
  <si>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</si>
  <si>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</si>
  <si>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</si>
  <si>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</si>
  <si>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</si>
  <si>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</si>
  <si>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</si>
  <si>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</si>
  <si>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</si>
  <si>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</si>
  <si>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</si>
  <si>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</si>
  <si>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</si>
  <si>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</si>
  <si>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</si>
  <si>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</si>
  <si>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</si>
  <si>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</si>
  <si>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</si>
  <si>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</si>
  <si>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</si>
  <si>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</si>
  <si>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</si>
  <si>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</si>
  <si>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</si>
  <si>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</si>
  <si>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</si>
  <si>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</si>
  <si>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</si>
  <si>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</si>
  <si>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</si>
  <si>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</si>
  <si>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</si>
  <si>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</si>
  <si>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</si>
  <si>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</si>
  <si>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</si>
  <si>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</si>
  <si>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</si>
  <si>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</si>
  <si>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</si>
  <si>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</si>
  <si>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</si>
  <si>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</si>
  <si>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</si>
  <si>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</si>
  <si>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</si>
  <si>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</si>
  <si>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</si>
  <si>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</si>
  <si>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</si>
  <si>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</si>
  <si>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</si>
  <si>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</si>
  <si>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</si>
  <si>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</si>
  <si>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</si>
  <si>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</si>
  <si>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</si>
  <si>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</si>
  <si>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</si>
  <si>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</si>
  <si>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</si>
  <si>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</si>
  <si>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</si>
  <si>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</si>
  <si>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</si>
  <si>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</si>
  <si>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</si>
  <si>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</si>
  <si>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</si>
  <si>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</si>
  <si>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</si>
  <si>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</si>
  <si>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</si>
  <si>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</si>
  <si>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</si>
  <si>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</si>
  <si>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</si>
  <si>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</si>
  <si>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</si>
  <si>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</si>
  <si>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</si>
  <si>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</si>
  <si>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</si>
  <si>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</si>
  <si>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</si>
  <si>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</si>
  <si>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</si>
  <si>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</si>
  <si>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</si>
  <si>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</si>
  <si>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</si>
  <si>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</si>
  <si>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</si>
  <si>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</si>
  <si>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</si>
  <si>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</si>
  <si>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</si>
  <si>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</si>
  <si>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</si>
  <si>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</si>
  <si>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</si>
  <si>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</si>
  <si>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</si>
  <si>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</si>
  <si>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</si>
  <si>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</si>
  <si>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</si>
  <si>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</si>
  <si>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</si>
  <si>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</si>
  <si>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</si>
  <si>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</si>
  <si>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</si>
  <si>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</si>
  <si>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</si>
  <si>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</si>
  <si>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</si>
  <si>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</si>
  <si>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</si>
  <si>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</si>
  <si>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</si>
  <si>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</si>
  <si>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</si>
  <si>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</si>
  <si>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</si>
  <si>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</si>
  <si>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</si>
  <si>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</si>
  <si>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</si>
  <si>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</si>
  <si>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</si>
  <si>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</si>
  <si>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</si>
  <si>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</si>
  <si>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</si>
  <si>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</si>
  <si>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</si>
  <si>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</si>
  <si>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</si>
  <si>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</si>
  <si>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</si>
  <si>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</si>
  <si>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</si>
  <si>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</si>
  <si>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</si>
  <si>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</si>
  <si>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</si>
  <si>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</si>
  <si>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</si>
  <si>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</si>
  <si>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</si>
  <si>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</si>
  <si>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</si>
  <si>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</si>
  <si>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</si>
  <si>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</si>
  <si>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</si>
  <si>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</si>
  <si>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</si>
  <si>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</si>
  <si>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</si>
  <si>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</si>
  <si>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</si>
  <si>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</si>
  <si>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felipe.muñoz@colombiacompra.gov.co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</si>
  <si>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</si>
  <si>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</si>
  <si>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</si>
  <si>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</si>
  <si>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</si>
  <si>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</si>
  <si>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</si>
  <si>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</si>
  <si>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</si>
  <si>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</si>
  <si>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</si>
  <si>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</si>
  <si>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</si>
  <si>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</si>
  <si>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</si>
  <si>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</si>
  <si>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</si>
  <si>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</si>
  <si>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</si>
  <si>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</si>
  <si>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</si>
  <si>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</si>
  <si>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</si>
  <si>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</si>
  <si>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</si>
  <si>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</si>
  <si>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</si>
  <si>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</si>
  <si>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</si>
  <si>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</si>
  <si>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</si>
  <si>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</si>
  <si>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</si>
  <si>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</si>
  <si>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</si>
  <si>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</si>
  <si>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</si>
  <si>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</si>
  <si>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</si>
  <si>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</si>
  <si>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</si>
  <si>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</si>
  <si>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</si>
  <si>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</si>
  <si>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</si>
  <si>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</si>
  <si>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</si>
  <si>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</si>
  <si>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</si>
  <si>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</si>
  <si>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</si>
  <si>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</si>
  <si>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</si>
  <si>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</si>
  <si>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</si>
  <si>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</si>
  <si>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</si>
  <si>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</si>
  <si>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</si>
  <si>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</si>
  <si>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</si>
  <si>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https://community.secop.gov.co/Public/Tendering/OpportunityDetail/Index?noticeUID=CO1.NTC.6330232&amp;isFromPublicArea=True&amp;isModal=true&amp;asPopupView=true</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</si>
  <si>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</si>
  <si>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</si>
  <si>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</si>
  <si>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</si>
  <si>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https://community.secop.gov.co/Public/Tendering/OpportunityDetail/Index?noticeUID=CO1.NTC.6330320&amp;isFromPublicArea=True&amp;isModal=true&amp;asPopupView=true</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</si>
  <si>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</si>
  <si>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</si>
  <si>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</si>
  <si>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</si>
  <si>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https://community.secop.gov.co/Public/Tendering/OpportunityDetail/Index?noticeUID=CO1.NTC.6328198&amp;isFromPublicArea=True&amp;isModal=true&amp;asPopupView=true</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</si>
  <si>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</si>
  <si>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</si>
  <si>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</si>
  <si>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</si>
  <si>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https://community.secop.gov.co/Public/Tendering/OpportunityDetail/Index?noticeUID=CO1.NTC.6327791&amp;isFromPublicArea=True&amp;isModal=true&amp;asPopupView=true</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</si>
  <si>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</si>
  <si>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</si>
  <si>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</si>
  <si>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</si>
  <si>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https://community.secop.gov.co/Public/Tendering/OpportunityDetail/Index?noticeUID=CO1.NTC.6328581&amp;isFromPublicArea=True&amp;isModal=true&amp;asPopupView=true</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</si>
  <si>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</si>
  <si>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</si>
  <si>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</si>
  <si>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</si>
  <si>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https://community.secop.gov.co/Public/Tendering/OpportunityDetail/Index?noticeUID=CO1.NTC.6329837&amp;isFromPublicArea=True&amp;isModal=true&amp;asPopupView=true</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</si>
  <si>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</si>
  <si>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</si>
  <si>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</si>
  <si>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kateherine.villarreal@colombiacompra.gov.co&gt;</t>
  </si>
  <si>
    <t>https://community.secop.gov.co/Public/Tendering/OpportunityDetail/Index?noticeUID=CO1.NTC.6330204&amp;isFromPublicArea=True&amp;isModal=true&amp;asPopupView=true</t>
  </si>
  <si>
    <t>CCE-264-2024</t>
  </si>
  <si>
    <t>LAURA LOPEZ</t>
  </si>
  <si>
    <t>laura.lopez@colombiacompra.gov.co&gt;</t>
  </si>
  <si>
    <t>https://community.secop.gov.co/Public/Tendering/OpportunityDetail/Index?noticeUID=CO1.NTC.6330150&amp;isFromPublicArea=True&amp;isModal=true&amp;asPopupView=true</t>
  </si>
  <si>
    <t>CCE-265-2024</t>
  </si>
  <si>
    <t>Humberto Rueda Celis</t>
  </si>
  <si>
    <t>humberto.rueda@colombiacompra.gov.co&gt;</t>
  </si>
  <si>
    <t>https://community.secop.gov.co/Public/Tendering/OpportunityDetail/Index?noticeUID=CO1.NTC.6329905&amp;isFromPublicArea=True&amp;isModal=true&amp;asPopupView=true</t>
  </si>
  <si>
    <t>CCE-266-2024</t>
  </si>
  <si>
    <t>zulema esther jacqui barrios</t>
  </si>
  <si>
    <t>zuleima.jacqui@colombiacompra.gov.co&gt;</t>
  </si>
  <si>
    <t>https://community.secop.gov.co/Public/Tendering/OpportunityDetail/Index?noticeUID=CO1.NTC.6329777&amp;isFromPublicArea=True&amp;isModal=true&amp;asPopupView=true</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</si>
  <si>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</si>
  <si>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</si>
  <si>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</si>
  <si>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</si>
  <si>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https://community.secop.gov.co/Public/Tendering/OpportunityDetail/Index?noticeUID=CO1.NTC.6329217&amp;isFromPublicArea=True&amp;isModal=true&amp;asPopupView=true</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</si>
  <si>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</si>
  <si>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</si>
  <si>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</si>
  <si>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</si>
  <si>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https://community.secop.gov.co/Public/Tendering/OpportunityDetail/Index?noticeUID=CO1.NTC.6330922&amp;isFromPublicArea=True&amp;isModal=true&amp;asPopupView=true</t>
  </si>
  <si>
    <t>CCE-269-2024</t>
  </si>
  <si>
    <t>Stella Acevedo Beltran</t>
  </si>
  <si>
    <t>stella.acevedo@colombiacompra.gov.co&gt;</t>
  </si>
  <si>
    <t>https://community.secop.gov.co/Public/Tendering/OpportunityDetail/Index?noticeUID=CO1.NTC.6330317&amp;isFromPublicArea=True&amp;isModal=true&amp;asPopupView=true</t>
  </si>
  <si>
    <t>CCE-270-2024</t>
  </si>
  <si>
    <t>YENNY PEREZ</t>
  </si>
  <si>
    <t>yenny.perez@colombiacompra.gov.co&gt;</t>
  </si>
  <si>
    <t>https://community.secop.gov.co/Public/Tendering/OpportunityDetail/Index?noticeUID=CO1.NTC.6330242&amp;isFromPublicArea=True&amp;isModal=true&amp;asPopupView=true</t>
  </si>
  <si>
    <t>CCE-271-2024</t>
  </si>
  <si>
    <t>NORAYA ALEJANDRA NEISSA LANCHEROS</t>
  </si>
  <si>
    <t>noraya.neissa@colombiacompra.gov.co</t>
  </si>
  <si>
    <t>https://community.secop.gov.co/Public/Tendering/OpportunityDetail/Index?noticeUID=CO1.NTC.6330359&amp;isFromPublicArea=True&amp;isModal=true&amp;asPopupView=true</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</si>
  <si>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</si>
  <si>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</si>
  <si>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</si>
  <si>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</si>
  <si>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</si>
  <si>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https://community.secop.gov.co/Public/Tendering/OpportunityDetail/Index?noticeUID=CO1.NTC.6330231&amp;isFromPublicArea=True&amp;isModal=true&amp;asPopupView=true</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</si>
  <si>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</si>
  <si>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</si>
  <si>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</si>
  <si>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</si>
  <si>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https://community.secop.gov.co/Public/Tendering/OpportunityDetail/Index?noticeUID=CO1.NTC.6329828&amp;isFromPublicArea=True&amp;isModal=true&amp;asPopupView=true</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</si>
  <si>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</si>
  <si>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</si>
  <si>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</si>
  <si>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</si>
  <si>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https://community.secop.gov.co/Public/Tendering/OpportunityDetail/Index?noticeUID=CO1.NTC.6330182&amp;isFromPublicArea=True&amp;isModal=true&amp;asPopupView=true</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</si>
  <si>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</si>
  <si>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</si>
  <si>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</si>
  <si>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</si>
  <si>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https://community.secop.gov.co/Public/Tendering/OpportunityDetail/Index?noticeUID=CO1.NTC.6330211&amp;isFromPublicArea=True&amp;isModal=true&amp;asPopupView=true</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</si>
  <si>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</si>
  <si>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</si>
  <si>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</si>
  <si>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</si>
  <si>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https://community.secop.gov.co/Public/Tendering/OpportunityDetail/Index?noticeUID=CO1.NTC.6330725&amp;isFromPublicArea=True&amp;isModal=true&amp;asPopupView=true</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</si>
  <si>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</si>
  <si>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</si>
  <si>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</si>
  <si>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</si>
  <si>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https://community.secop.gov.co/Public/Tendering/OpportunityDetail/Index?noticeUID=CO1.NTC.6331009&amp;isFromPublicArea=True&amp;isModal=true&amp;asPopupView=true</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</si>
  <si>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</si>
  <si>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</si>
  <si>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</si>
  <si>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</si>
  <si>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https://community.secop.gov.co/Public/Tendering/OpportunityDetail/Index?noticeUID=CO1.NTC.6339719&amp;isFromPublicArea=True&amp;isModal=true&amp;asPopupView=true</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</si>
  <si>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</si>
  <si>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</si>
  <si>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</si>
  <si>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</si>
  <si>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</si>
  <si>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https://community.secop.gov.co/Public/Tendering/OpportunityDetail/Index?noticeUID=CO1.NTC.6339962&amp;isFromPublicArea=True&amp;isModal=true&amp;asPopupView=true</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</si>
  <si>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</si>
  <si>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</si>
  <si>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</si>
  <si>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</si>
  <si>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https://community.secop.gov.co/Public/Tendering/OpportunityDetail/Index?noticeUID=CO1.NTC.6345622&amp;isFromPublicArea=True&amp;isModal=true&amp;asPopupView=true</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</si>
  <si>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</si>
  <si>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</si>
  <si>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</si>
  <si>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</si>
  <si>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https://community.secop.gov.co/Public/Tendering/OpportunityDetail/Index?noticeUID=CO1.NTC.6342422&amp;isFromPublicArea=True&amp;isModal=true&amp;asPopupView=true</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</si>
  <si>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</si>
  <si>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</si>
  <si>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</si>
  <si>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</si>
  <si>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https://community.secop.gov.co/Public/Tendering/OpportunityDetail/Index?noticeUID=CO1.NTC.6342597&amp;isFromPublicArea=True&amp;isModal=true&amp;asPopupView=true</t>
  </si>
  <si>
    <t>CCE-283-2024</t>
  </si>
  <si>
    <t>maria yubely anacona</t>
  </si>
  <si>
    <t>maria.anacona@colombiacompra.gov.co&gt;</t>
  </si>
  <si>
    <t>https://community.secop.gov.co/Public/Tendering/OpportunityDetail/Index?noticeUID=CO1.NTC.6347007&amp;isFromPublicArea=True&amp;isModal=true&amp;asPopupView=true</t>
  </si>
  <si>
    <t>CCE-284-2024</t>
  </si>
  <si>
    <t>HEYDI YAJAIRA VALENCIA TORRES</t>
  </si>
  <si>
    <t>heydi.valencia@colombiacompra.gov.co&gt;</t>
  </si>
  <si>
    <t>https://community.secop.gov.co/Public/Tendering/OpportunityDetail/Index?noticeUID=CO1.NTC.6346503&amp;isFromPublicArea=True&amp;isModal=true&amp;asPopupView=true</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</si>
  <si>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</si>
  <si>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</si>
  <si>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</si>
  <si>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</si>
  <si>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https://community.secop.gov.co/Public/Tendering/OpportunityDetail/Index?noticeUID=CO1.NTC.6349857&amp;isFromPublicArea=True&amp;isModal=true&amp;asPopupView=true</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</si>
  <si>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</si>
  <si>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</si>
  <si>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</si>
  <si>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</si>
  <si>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https://community.secop.gov.co/Public/Tendering/OpportunityDetail/Index?noticeUID=CO1.NTC.6353364&amp;isFromPublicArea=True&amp;isModal=true&amp;asPopupView=true</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</si>
  <si>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</si>
  <si>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</si>
  <si>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</si>
  <si>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</si>
  <si>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</si>
  <si>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</si>
  <si>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</si>
  <si>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</si>
  <si>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</si>
  <si>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https://community.secop.gov.co/Public/Tendering/OpportunityDetail/Index?noticeUID=CO1.NTC.6371353&amp;isFromPublicArea=True&amp;isModal=true&amp;asPopupView=true</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</si>
  <si>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</si>
  <si>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</si>
  <si>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</si>
  <si>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</si>
  <si>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https://community.secop.gov.co/Public/Tendering/OpportunityDetail/Index?noticeUID=CO1.NTC.6375520&amp;isFromPublicArea=True&amp;isModal=true&amp;asPopupView=true</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</si>
  <si>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</si>
  <si>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</si>
  <si>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</si>
  <si>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https://community.secop.gov.co/Public/Tendering/OpportunityDetail/Index?noticeUID=CO1.NTC.6388191&amp;isFromPublicArea=True&amp;isModal=true&amp;asPopupView=true</t>
  </si>
  <si>
    <t>CCE-291-2024</t>
  </si>
  <si>
    <t>HERMES LAUREANO LARA VILLAMIL</t>
  </si>
  <si>
    <t>hermes.villamil@colombiacompra.gov.co</t>
  </si>
  <si>
    <t>https://community.secop.gov.co/Public/Tendering/OpportunityDetail/Index?noticeUID=CO1.NTC.6430257&amp;isFromPublicArea=True&amp;isModal=true&amp;asPopupView=true</t>
  </si>
  <si>
    <t>CCE-292-2024</t>
  </si>
  <si>
    <t>IMPRENTA NACIONAL DE COLOMBIA</t>
  </si>
  <si>
    <t>Otro</t>
  </si>
  <si>
    <t>Contratación Directa (con ofertas)</t>
  </si>
  <si>
    <t>Prestar los servicios de publicación en el Diario Oficial de las resoluciones mediante las cuales se adoptan los Documentos Tipo y demás documentos de lineamientos técnicos que así se requieran para la consolidación de lineamientos técnicos promoviendo la generación de insumos para democratizar la c</t>
  </si>
  <si>
    <t>830001113</t>
  </si>
  <si>
    <t>08/20/2024</t>
  </si>
  <si>
    <t>https://community.secop.gov.co/Public/Tendering/OpportunityDetail/Index?noticeUID=CO1.NTC.6506294&amp;isFromPublicArea=True&amp;isModal=true&amp;asPopupView=true</t>
  </si>
  <si>
    <t>CCE-293-2024</t>
  </si>
  <si>
    <t>Software IT SAS</t>
  </si>
  <si>
    <t>Selección abreviada subasta inversa</t>
  </si>
  <si>
    <t>Renovación y suscripción de los licenciamientos para fortalecer la gestión de los sistemas de información asociados a los servicios de información para la compra pública</t>
  </si>
  <si>
    <t>900818708</t>
  </si>
  <si>
    <t>08/12/2024</t>
  </si>
  <si>
    <t>11/10/2024</t>
  </si>
  <si>
    <t>https://community.secop.gov.co/Public/Tendering/OpportunityDetail/Index?noticeUID=CO1.NTC.6386713&amp;isFromPublicArea=True&amp;isModal=true&amp;asPopupView=true</t>
  </si>
  <si>
    <t>CCE-294-2024</t>
  </si>
  <si>
    <t>Suscripción de licenciamientos para fortalecer la gestión de Comunicaciones y las labores de Articulación y Socialización del Sistema de Compras y Contratación Pública de la ANCP-CCE</t>
  </si>
  <si>
    <t>10/15/2024</t>
  </si>
  <si>
    <t>CCE-295-2024</t>
  </si>
  <si>
    <t>Royal Tech Group SAS</t>
  </si>
  <si>
    <t>Suscripción del licenciamiento de software de automatización de procesos RPA (ROBOTIC PROCESS AUTOMATION) para la automatización de pruebas que garanticen el aseguramiento de calidad (QA).</t>
  </si>
  <si>
    <t>901394655</t>
  </si>
  <si>
    <t>08/15/2024</t>
  </si>
  <si>
    <t>11/30/2024</t>
  </si>
  <si>
    <t>CCE-296-2024</t>
  </si>
  <si>
    <t>PEDRO AUGUSTO INFANTE CARREÑO</t>
  </si>
  <si>
    <t>1019094049</t>
  </si>
  <si>
    <t>12/29/2024</t>
  </si>
  <si>
    <t>pedro.infante@colombiacompra.gov.co</t>
  </si>
  <si>
    <t>https://community.secop.gov.co/Public/Tendering/OpportunityDetail/Index?noticeUID=CO1.NTC.6544770&amp;isFromPublicArea=True&amp;isModal=true&amp;asPopupView=true</t>
  </si>
  <si>
    <t>CCE-297-2024</t>
  </si>
  <si>
    <t>IVAN MAURICIO ARRIETA CRUZ</t>
  </si>
  <si>
    <t>Prestar servicios profesionales a la Agencia Nacional de Contratación Pública -Colombia Compra Eficiente- para asesorar en la socialización y difusión de las políticas; normas; instrumentos y herramientas que promuevan e incrementen la participación de la economía popular; especialmente comunidades</t>
  </si>
  <si>
    <t>84459240</t>
  </si>
  <si>
    <t>ivan.arrieta@colombiacompra.gov.co</t>
  </si>
  <si>
    <t>https://community.secop.gov.co/Public/Tendering/OpportunityDetail/Index?noticeUID=CO1.NTC.6565741&amp;isFromPublicArea=True&amp;isModal=true&amp;asPopupView=true</t>
  </si>
  <si>
    <t>CCE-298-2024</t>
  </si>
  <si>
    <t>AMABELL BEJARANO OLAYA</t>
  </si>
  <si>
    <t>Prestar servicios profesionales para estructurar los Instrumentos de Agregación de  Demanda y Acuerdos Marco de Precios de acuerdo con el proyecto de inversión a cargo  de la Subdirección de Negocios.</t>
  </si>
  <si>
    <t>52362564</t>
  </si>
  <si>
    <t>08/26/2024</t>
  </si>
  <si>
    <t>amabell.bejarano@colombiacompra.gov.co</t>
  </si>
  <si>
    <t>https://community.secop.gov.co/Public/Tendering/OpportunityDetail/Index?noticeUID=CO1.NTC.6588823&amp;isFromPublicArea=True&amp;isModal=true&amp;asPopupView=true</t>
  </si>
  <si>
    <t>CCE-299-2024.</t>
  </si>
  <si>
    <t>ANDRES FELIPE DELGADO ORTEGA</t>
  </si>
  <si>
    <t>1015470946</t>
  </si>
  <si>
    <t>08/28/2024</t>
  </si>
  <si>
    <t>andres.delgado@colombiacompra.gov.co</t>
  </si>
  <si>
    <t>https://community.secop.gov.co/Public/Tendering/OpportunityDetail/Index?noticeUID=CO1.NTC.6603336&amp;isFromPublicArea=True&amp;isModal=true&amp;asPopupView=true</t>
  </si>
  <si>
    <t>CCE-300-2024</t>
  </si>
  <si>
    <t>ADRIAN DAVID VERGARA FLORES</t>
  </si>
  <si>
    <t>1104421639</t>
  </si>
  <si>
    <t>adrian.vergara@colombiacompra.gov.co</t>
  </si>
  <si>
    <t>https://community.secop.gov.co/Public/Tendering/OpportunityDetail/Index?noticeUID=CO1.NTC.6611176&amp;isFromPublicArea=True&amp;isModal=true&amp;asPopupView=true</t>
  </si>
  <si>
    <t>CCE-301-2024</t>
  </si>
  <si>
    <t>jesus.diaz@colombiacompra.gov.co</t>
  </si>
  <si>
    <t>https://community.secop.gov.co/Public/Tendering/OpportunityDetail/Index?noticeUID=CO1.NTC.6611838&amp;isFromPublicArea=True&amp;isModal=False</t>
  </si>
  <si>
    <t>CCE-302-2024</t>
  </si>
  <si>
    <t>HAIL PEREA PINILLA</t>
  </si>
  <si>
    <t xml:space="preserve">Prestar servicios profesionales para estructurar los Instrumentos de Agregación de Demanda y Acuerdos Marco de Precios de acuerdo con el proyecto de inversión a cargo de la Subdirección de Negocios. </t>
  </si>
  <si>
    <t>hail.perea@colombiacompra.gov.co</t>
  </si>
  <si>
    <t>https://community.secop.gov.co/Public/Tendering/OpportunityDetail/Index?noticeUID=CO1.NTC.6624501&amp;isFromPublicArea=True&amp;isModal=False</t>
  </si>
  <si>
    <t>CCE-303-2024</t>
  </si>
  <si>
    <t>EMENSO MANOTAS TRONCOSO</t>
  </si>
  <si>
    <t>Prestar servicios profesionales a la subdirección de información y desarrollo tecnológico en la gestión de los proyectos TI relacionados con la infraestructura tecnológica interna y el soporte técnico para fortalecer los servicios de información para la compra pública.</t>
  </si>
  <si>
    <t>emenso.manotas@colombiacompra.gov.co</t>
  </si>
  <si>
    <t>https://community.secop.gov.co/Public/Tendering/OpportunityDetail/Index?noticeUID=CO1.NTC.6636382&amp;isFromPublicArea=True&amp;isModal=False</t>
  </si>
  <si>
    <t>CCE-304-2024</t>
  </si>
  <si>
    <t>VICTOR ALFONSO SIMARRA CASSERES</t>
  </si>
  <si>
    <t xml:space="preserve">Prestar servicios profesionales a la subdirección de información y desarrollo tecnológico en los proyectos de mantenimiento preventivo y correctivo a la infraestructura interna de la entidad, y las actividades de soporte operativo a los servicios de información para la compra pública. </t>
  </si>
  <si>
    <t>victor.simarra@colombiacompra.gov.co</t>
  </si>
  <si>
    <t>https://community.secop.gov.co/Public/Tendering/OpportunityDetail/Index?noticeUID=CO1.NTC.6644931&amp;isFromPublicArea=True&amp;isModal=False</t>
  </si>
  <si>
    <t>CCE-305-2024</t>
  </si>
  <si>
    <t>LAURA CAMILA GARZON GRANADOS</t>
  </si>
  <si>
    <t xml:space="preserve">Prestar servicios de apoyo a la gestión a la subdirección de información y desarrollo tecnológico en las actividades derivadas de la gestión administrativa y de seguimiento a los proyectos relacionados con el fortalecimiento de los servicios de información para la compra pública. </t>
  </si>
  <si>
    <t>laura.garzon@colombiacompra.gov.co</t>
  </si>
  <si>
    <t>https://community.secop.gov.co/Public/Tendering/OpportunityDetail/Index?noticeUID=CO1.NTC.6656666&amp;isFromPublicArea=True&amp;isModal=False</t>
  </si>
  <si>
    <t>CCE-306-2024</t>
  </si>
  <si>
    <t>KELLY SIOMARA ROBLES ORDOÑEZ</t>
  </si>
  <si>
    <t>kelly.robles@colombiacompra.gov.co</t>
  </si>
  <si>
    <t>https://community.secop.gov.co/Public/Tendering/OpportunityDetail/Index?noticeUID=CO1.NTC.6653054&amp;isFromPublicArea=True&amp;isModal=False</t>
  </si>
  <si>
    <t>CCE-307-2024</t>
  </si>
  <si>
    <t>MARIO LUIS REYES CASTRO</t>
  </si>
  <si>
    <t>mario.reyes@colombiacompra.gov.co</t>
  </si>
  <si>
    <t>https://community.secop.gov.co/Public/Tendering/OpportunityDetail/Index?noticeUID=CO1.NTC.6652988&amp;isFromPublicArea=True&amp;isModal=False</t>
  </si>
  <si>
    <t>CCE-308-2024</t>
  </si>
  <si>
    <t>VALENTINA PAOLA LEON OROZCO</t>
  </si>
  <si>
    <t>Prestar servicios profesionales a la Subdirección de Estudios de Mercado y Abastecimiento Estratégico, para apoyar el desarrollo de estrategias de análisis y monitoreo de estudios e instrumentos contractuales desarrollados por la ANCP - CCE que coadyuven en la generación de documentos de lineamientos técnicos y a mejorar los procesos de contratación pública.</t>
  </si>
  <si>
    <t>valentina.leon@colombiacompra.gov.co</t>
  </si>
  <si>
    <t>https://community.secop.gov.co/Public/Tendering/OpportunityDetail/Index?noticeUID=CO1.NTC.6654084&amp;isFromPublicArea=True&amp;isModal=False</t>
  </si>
  <si>
    <t>CCE-309-2024</t>
  </si>
  <si>
    <t>KEY MARKET SAS - EN REORGANIZACION</t>
  </si>
  <si>
    <t xml:space="preserve">Adquisición de insumos de papelería, útiles de oficina y consumibles de impresión para la Agencia Nacional de Contratación Pública – Colombia Compra Eficiente </t>
  </si>
  <si>
    <t>contabilidad@keymarket.com.co</t>
  </si>
  <si>
    <t>https://community.secop.gov.co/Public/Tendering/OpportunityDetail/Index?noticeUID=CO1.NTC.6560447&amp;isFromPublicArea=True&amp;isModal=False</t>
  </si>
  <si>
    <t>CCE-310-2024</t>
  </si>
  <si>
    <t>KELLY JHOANA ITURRIAGO TORREGROSA</t>
  </si>
  <si>
    <t>Prestar servicios profesionales para asesorar a la Subdirección de Estudios de Mercado y Abastecimiento Estratégico, desde el componente jurídico, en las actividades requeridas para el desarrollo de estrategias de análisis y monitoreo de estudios e instrumentos contractuales desarrollados por la ANCP – CCE que coadyuven a la generación de documentos de análisis de coyuntura y prospectiva sectorial</t>
  </si>
  <si>
    <t>kelly.iturriago@colombiacompra.gov.co</t>
  </si>
  <si>
    <t>https://community.secop.gov.co/Public/Tendering/OpportunityDetail/Index?noticeUID=CO1.NTC.6663372&amp;isFromPublicArea=True&amp;isModal=False</t>
  </si>
  <si>
    <t>CCE-311-2024</t>
  </si>
  <si>
    <t>maria.amaya@colombiacompra.gov.co</t>
  </si>
  <si>
    <t>https://community.secop.gov.co/Public/Tendering/OpportunityDetail/Index?noticeUID=CO1.NTC.6663966&amp;isFromPublicArea=True&amp;isModal=False</t>
  </si>
  <si>
    <t>CCE-312-2024</t>
  </si>
  <si>
    <t>MARIA FERNANDA FERNANDEZ JARABA</t>
  </si>
  <si>
    <t>Prestar servicios profesionales a la Subdirección de Estudios de Mercado y Abastecimiento Estratégico para apoyar en la implementación de buenas prácticas de gestión de calidad en los proyectos, procesos y procedimientos de la Subdirección que coadyuven a la generación de documentos de análisis de coyuntura y prospectiva sectorial</t>
  </si>
  <si>
    <t>maria.fernandez@colombiacompra.gov.co</t>
  </si>
  <si>
    <t>https://community.secop.gov.co/Public/Tendering/OpportunityDetail/Index?noticeUID=CO1.NTC.6667429&amp;isFromPublicArea=True&amp;isModal=False</t>
  </si>
  <si>
    <t>CCE-313-2024</t>
  </si>
  <si>
    <t>JOSE ANTONIO VIZCAINO PAJARO</t>
  </si>
  <si>
    <t>Prestar servicios profesionales a la Subdirección de Estudios de Mercado y Abastecimiento Estratégico para gestionar el desarrollo de metodologías y estudios sobre analítica de datos con información contenida en el Sistema de Compras Públicas en el marco de las competencias de la Agencia Nacional de Contratación Pública Colombia Compra Eficiente para la generación de documentos de lineamientos técnicos.</t>
  </si>
  <si>
    <t>jose.vizcaino@colombiacompra.gov.co</t>
  </si>
  <si>
    <t>https://community.secop.gov.co/Public/Tendering/OpportunityDetail/Index?noticeUID=CO1.NTC.6667734&amp;isFromPublicArea=True&amp;isModal=False</t>
  </si>
  <si>
    <t>CCE-314-2024</t>
  </si>
  <si>
    <t>GABRIELA GONGORA BERMUDEZ</t>
  </si>
  <si>
    <t>Prestar servicios profesionales a la subdirección de información y desarrollo tecnológico en la estructuración e implementación del proyecto derivado de la estrategia de despliegue de SECOP II que permita fortalecer los servicios de información para la compra pública</t>
  </si>
  <si>
    <t>gabriela.gongora@colombiacompra.gov.co</t>
  </si>
  <si>
    <t>https://community.secop.gov.co/Public/Tendering/OpportunityDetail/Index?noticeUID=CO1.NTC.6672836&amp;isFromPublicArea=True&amp;isModal=False</t>
  </si>
  <si>
    <t>CCE-315-2024</t>
  </si>
  <si>
    <t>JONATHAN EDUARDO ROMERO MARTINEZ</t>
  </si>
  <si>
    <t>jonathan.romero@colombiacompra.gov.co</t>
  </si>
  <si>
    <t>https://community.secop.gov.co/Public/Tendering/OpportunityDetail/Index?noticeUID=CO1.NTC.6673781&amp;isFromPublicArea=True&amp;isModal=False</t>
  </si>
  <si>
    <t>CCE-316-2024</t>
  </si>
  <si>
    <t>JULIAN QUIROGA MARTINEZ</t>
  </si>
  <si>
    <t>julian.quiroga@colombiacompra.gov.co</t>
  </si>
  <si>
    <t>https://community.secop.gov.co/Public/Tendering/OpportunityDetail/Index?noticeUID=CO1.NTC.6673574&amp;isFromPublicArea=True&amp;isModal=False</t>
  </si>
  <si>
    <t>CCE-317-2024</t>
  </si>
  <si>
    <t>ANGELA CONSUELO QUINTANA SAAVEDRA</t>
  </si>
  <si>
    <t>Prestar servicios profesionales para acompañar y apoyar al grupo de planeación, políticas públicas y asuntos internacionales de la Dirección General de la ANCP-CCE en la implementación, evaluación y seguimiento de los instrumentos de planeación y de las políticas del MIPG, para contribuir a la elaboración de documentos de planeación dirigidos a la democratización del Sistema de Compras Públicas.</t>
  </si>
  <si>
    <t>angela.quintana@colombiacompra.gov.co</t>
  </si>
  <si>
    <t>https://community.secop.gov.co/Public/Tendering/OpportunityDetail/Index?noticeUID=CO1.NTC.6690525&amp;isFromPublicArea=True&amp;isModal=False</t>
  </si>
  <si>
    <t>CCE-318-2024</t>
  </si>
  <si>
    <t>GERARDO ENRIQUE DEL VECCHIO FERRER</t>
  </si>
  <si>
    <t>Prestar servicios profesionales a la subdirección de información y desarrollo tecnológico en la gestión y seguimiento de proyectos de TI encaminadas al mejoramiento y fortalecimiento de los servicios de información para la compra pública.</t>
  </si>
  <si>
    <t>gerardo.delvechchio@colombiacompra.gov.co</t>
  </si>
  <si>
    <t>https://community.secop.gov.co/Public/Tendering/OpportunityDetail/Index?noticeUID=CO1.NTC.6712665&amp;isFromPublicArea=True&amp;isModal=False</t>
  </si>
  <si>
    <t>CCE-320-2024</t>
  </si>
  <si>
    <t>RAMON FRANCISCO MORA JIMENO</t>
  </si>
  <si>
    <t>Prestar servicios profesionales para asesorar y acompañar a la secretaria general de la Agencia Nacional de Contratación Pública Colombia Compra Eficiente en las actividades pertenecientes al sistema de gestión de seguridad y salud en el trabajo.</t>
  </si>
  <si>
    <t>ramon.mora@colombiacompra.gov.co</t>
  </si>
  <si>
    <t>https://community.secop.gov.co/Public/Tendering/OpportunityDetail/Index?noticeUID=CO1.NTC.6712533&amp;isFromPublicArea=True&amp;isModal=False</t>
  </si>
  <si>
    <t>CCE-321-2024</t>
  </si>
  <si>
    <t>STEFANY MARLYN SANTAMARIA SOLANO</t>
  </si>
  <si>
    <t>stefany.santamaria@colombiacompra.gov.co</t>
  </si>
  <si>
    <t>https://community.secop.gov.co/Public/Tendering/OpportunityDetail/Index?noticeUID=CO1.NTC.6717253&amp;isFromPublicArea=True&amp;isModal=False</t>
  </si>
  <si>
    <t>CCE-322-2024</t>
  </si>
  <si>
    <t>DANIEL ESTEBAN MUÑOZ MELO</t>
  </si>
  <si>
    <t>daniel.munoz@colombiacompra.gov.co</t>
  </si>
  <si>
    <t>https://community.secop.gov.co/Public/Tendering/OpportunityDetail/Index?noticeUID=CO1.NTC.6713730&amp;isFromPublicArea=True&amp;isModal=False</t>
  </si>
  <si>
    <t>CCE-323-2024</t>
  </si>
  <si>
    <t>ALEXANDRA RAYO MARTINEZ</t>
  </si>
  <si>
    <t>Prestar servicios profesionales para apoyar a la Agencia Nacional de Contratación Pública - Colombia Compra Eficiente, en el desarrollo de las actividades asociadas con la Gestión Financiera, orientadas a estructurar documentos de lineamientos técnicos para el fortalecer la gobernabilidad y control en la administración del sistema electrónico de compras públicas</t>
  </si>
  <si>
    <t>alexandra.rayo@colombiacompra.gov.co</t>
  </si>
  <si>
    <t>https://community.secop.gov.co/Public/Tendering/OpportunityDetail/Index?noticeUID=CO1.NTC.6740158&amp;isFromPublicArea=True&amp;isModal=False</t>
  </si>
  <si>
    <t>CCE-324-2024</t>
  </si>
  <si>
    <t>CESAR STEVE ROJAS GUZMAN</t>
  </si>
  <si>
    <t xml:space="preserve">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 </t>
  </si>
  <si>
    <t>cesar.rojas@colombiacompra.gov.co</t>
  </si>
  <si>
    <t>CCE-325-2024</t>
  </si>
  <si>
    <t>MICHAEL STEVEN ROJAS GUZMAN</t>
  </si>
  <si>
    <t>michael.rojas@colombiacompra.gov.co</t>
  </si>
  <si>
    <t>CCE-326-2024</t>
  </si>
  <si>
    <t>DAIRO ANTONIO HERRERA CORTINA</t>
  </si>
  <si>
    <t>Prestar servicios profesionales para asesorar la estructuración, seguimiento y demás actividades derivadas de los diferentes Instrumentos de Agregación de Demanda y Acuerdos Marco de Precios de acuerdo con el proyecto de inversión de la Subdirección de Negocios.</t>
  </si>
  <si>
    <t>dairo.herrera@colombiacompra.gov.co</t>
  </si>
  <si>
    <t>https://community.secop.gov.co/Public/Tendering/OpportunityDetail/Index?noticeUID=CO1.NTC.6754728&amp;isFromPublicArea=True&amp;isModal=False</t>
  </si>
  <si>
    <t>CCE-327-2024</t>
  </si>
  <si>
    <t>DIANA ALEJANDRA RIAÑO CUASTUMAL</t>
  </si>
  <si>
    <t>Prestar servicios profesionales a la Secretaría General para la implementación, prevención, atención y medidas de protección y reparación de todas las formas de violencia y demás razones de discriminación en el ámbito laboral y contractual en Agencia Nacional de Contratación Pública -Colombia Compra Eficiente</t>
  </si>
  <si>
    <t>diana.riano@colombiacompra.gov.co</t>
  </si>
  <si>
    <t>https://community.secop.gov.co/Public/Tendering/OpportunityDetail/Index?noticeUID=CO1.NTC.6769479&amp;isFromPublicArea=True&amp;isModal=False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</si>
  <si>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</si>
  <si>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</si>
  <si>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</si>
  <si>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</si>
  <si>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</si>
  <si>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</si>
  <si>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</si>
  <si>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</si>
  <si>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</si>
  <si>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</si>
  <si>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</si>
  <si>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</si>
  <si>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</si>
  <si>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https://community.secop.gov.co/Public/Tendering/OpportunityDetail/Index?noticeUID=CO1.NTC.6754522&amp;isFromPublicArea=True&amp;isModal=False</t>
  </si>
  <si>
    <t>https://community.secop.gov.co/Public/Tendering/OpportunityDetail/Index?noticeUID=CO1.NTC.6754455&amp;isFromPublicArea=True&amp;isModal=False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</si>
</sst>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00_-;\-&quot;$&quot;\ * #,##0.00_-;_-&quot;$&quot;\ * &quot;-&quot;??_-;_-@_-"/>
    <numFmt numFmtId="166" formatCode="_-* #,##0_-;\-* #,##0_-;_-* &quot;-&quot;_-;_-@_-"/>
    <numFmt numFmtId="167" formatCode="_-&quot;$&quot;\ * #,##0_-;\-&quot;$&quot;\ * #,##0_-;_-&quot;$&quot;\ * &quot;-&quot;_-;_-@_-"/>
    <numFmt numFmtId="168" formatCode="_-* #,##0_-;\-* #,##0_-;_-* &quot;-&quot;??_-;_-@_-"/>
    <numFmt numFmtId="169" formatCode="yyyy/mm/dd"/>
    <numFmt numFmtId="170" formatCode="_-&quot;$&quot;\ * #,##0_-;\-&quot;$&quot;\ * #,##0_-;_-&quot;$&quot;\ * &quot;-&quot;??_-;_-@_-"/>
  </numFmts>
  <fonts count="13">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rgb="FF000000"/>
      <name val="Aptos Narrow"/>
      <charset val="134"/>
    </font>
    <font>
      <sz val="11"/>
      <color theme="1"/>
      <name val="Calibri"/>
      <family val="2"/>
      <scheme val="minor"/>
    </font>
    <font>
      <sz val="11"/>
      <color theme="0"/>
      <name val="Calibri"/>
      <family val="2"/>
      <scheme val="minor"/>
    </font>
    <font>
      <sz val="10"/>
      <name val="Arial"/>
      <family val="2"/>
    </font>
  </fonts>
  <fills count="6">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rgb="FFFFFFFF"/>
        <bgColor rgb="FF000000"/>
      </patternFill>
    </fill>
    <fill>
      <patternFill patternType="solid">
        <fgColor theme="4"/>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164"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8" fillId="0" borderId="0" applyNumberFormat="0" applyFill="0" applyBorder="0" applyAlignment="0" applyProtection="0"/>
    <xf numFmtId="0" fontId="11" fillId="5" borderId="0" applyNumberFormat="0" applyBorder="0" applyAlignment="0" applyProtection="0"/>
    <xf numFmtId="0" fontId="12" fillId="0" borderId="0"/>
  </cellStyleXfs>
  <cellXfs count="72">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3" xfId="0" applyFill="1" applyBorder="1"/>
    <xf numFmtId="0" fontId="0" fillId="0" borderId="13" xfId="0" applyBorder="1"/>
    <xf numFmtId="9" fontId="0" fillId="0" borderId="13" xfId="3" applyFont="1" applyBorder="1"/>
    <xf numFmtId="0" fontId="3" fillId="2" borderId="13" xfId="7" applyFont="1" applyFill="1" applyBorder="1" applyAlignment="1">
      <alignment vertical="center"/>
    </xf>
    <xf numFmtId="0" fontId="3" fillId="2" borderId="13" xfId="7" applyFont="1" applyFill="1" applyBorder="1" applyAlignment="1">
      <alignment horizontal="center" vertical="center"/>
    </xf>
    <xf numFmtId="168"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4" fillId="0" borderId="13" xfId="0" applyFont="1" applyBorder="1"/>
    <xf numFmtId="0" fontId="5" fillId="0" borderId="13" xfId="0" applyFont="1" applyBorder="1"/>
    <xf numFmtId="3" fontId="4" fillId="0" borderId="13" xfId="0" applyNumberFormat="1" applyFont="1" applyBorder="1"/>
    <xf numFmtId="14" fontId="4" fillId="0" borderId="13" xfId="0" applyNumberFormat="1" applyFont="1" applyBorder="1"/>
    <xf numFmtId="14" fontId="5" fillId="0" borderId="13" xfId="0" applyNumberFormat="1" applyFont="1" applyBorder="1"/>
    <xf numFmtId="14" fontId="5" fillId="0" borderId="13" xfId="1" applyNumberFormat="1" applyFont="1" applyBorder="1" applyAlignment="1"/>
    <xf numFmtId="0" fontId="5" fillId="0" borderId="13" xfId="0" applyFont="1" applyFill="1" applyBorder="1"/>
    <xf numFmtId="168" fontId="5" fillId="0" borderId="13" xfId="1" applyNumberFormat="1" applyFont="1" applyFill="1" applyBorder="1" applyAlignment="1"/>
    <xf numFmtId="14" fontId="5" fillId="0" borderId="13" xfId="0" applyNumberFormat="1" applyFont="1" applyFill="1" applyBorder="1" applyAlignment="1">
      <alignment horizontal="center"/>
    </xf>
    <xf numFmtId="3" fontId="4" fillId="0" borderId="13" xfId="0" applyNumberFormat="1" applyFont="1" applyFill="1" applyBorder="1"/>
    <xf numFmtId="14" fontId="5" fillId="0" borderId="13" xfId="1" applyNumberFormat="1" applyFont="1" applyFill="1" applyBorder="1" applyAlignment="1"/>
    <xf numFmtId="14" fontId="5" fillId="0" borderId="13" xfId="0" applyNumberFormat="1" applyFont="1" applyFill="1" applyBorder="1"/>
    <xf numFmtId="168" fontId="5" fillId="0" borderId="13" xfId="1" applyNumberFormat="1" applyFont="1" applyBorder="1" applyAlignment="1"/>
    <xf numFmtId="0" fontId="5" fillId="0" borderId="13" xfId="0" applyFont="1" applyBorder="1" applyAlignment="1">
      <alignment horizontal="center"/>
    </xf>
    <xf numFmtId="0" fontId="3" fillId="2" borderId="13" xfId="7" applyNumberFormat="1" applyFont="1" applyFill="1" applyBorder="1" applyAlignment="1">
      <alignment horizontal="center" vertical="center"/>
    </xf>
    <xf numFmtId="168" fontId="3" fillId="2" borderId="13" xfId="1" applyNumberFormat="1" applyFont="1" applyFill="1" applyBorder="1" applyAlignment="1">
      <alignment horizontal="center" vertical="center"/>
    </xf>
    <xf numFmtId="9" fontId="3" fillId="2" borderId="13" xfId="3" applyFont="1" applyFill="1" applyBorder="1" applyAlignment="1">
      <alignment horizontal="center" vertical="center"/>
    </xf>
    <xf numFmtId="168" fontId="3" fillId="0" borderId="13" xfId="1" applyNumberFormat="1" applyFont="1" applyFill="1" applyBorder="1" applyAlignment="1">
      <alignment horizontal="center" vertical="center"/>
    </xf>
    <xf numFmtId="166" fontId="5" fillId="3" borderId="13" xfId="4" applyFont="1" applyFill="1" applyBorder="1" applyAlignment="1" applyProtection="1">
      <alignment vertical="center"/>
      <protection locked="0"/>
    </xf>
    <xf numFmtId="167" fontId="4" fillId="0" borderId="13" xfId="5" applyFont="1" applyBorder="1" applyAlignment="1"/>
    <xf numFmtId="9" fontId="4" fillId="0" borderId="13" xfId="3" applyFont="1" applyBorder="1" applyAlignment="1"/>
    <xf numFmtId="167" fontId="5" fillId="0" borderId="13" xfId="5" applyFont="1" applyFill="1" applyBorder="1" applyAlignment="1"/>
    <xf numFmtId="165" fontId="4" fillId="0" borderId="13" xfId="2" applyFont="1" applyFill="1" applyBorder="1"/>
    <xf numFmtId="0" fontId="5" fillId="3" borderId="13" xfId="0" applyFont="1" applyFill="1" applyBorder="1" applyAlignment="1" applyProtection="1">
      <alignment vertical="center"/>
      <protection locked="0"/>
    </xf>
    <xf numFmtId="166" fontId="5" fillId="0" borderId="13" xfId="4" applyFont="1" applyFill="1" applyBorder="1" applyAlignment="1" applyProtection="1">
      <alignment vertical="center"/>
      <protection locked="0"/>
    </xf>
    <xf numFmtId="9" fontId="4" fillId="0" borderId="13" xfId="3" applyFont="1" applyFill="1" applyBorder="1" applyAlignment="1"/>
    <xf numFmtId="167" fontId="4" fillId="0" borderId="13" xfId="0" applyNumberFormat="1" applyFont="1" applyFill="1" applyBorder="1"/>
    <xf numFmtId="167" fontId="5" fillId="0" borderId="13" xfId="5" applyFont="1" applyBorder="1" applyAlignment="1"/>
    <xf numFmtId="0" fontId="3" fillId="2" borderId="13" xfId="7" applyFont="1" applyFill="1" applyBorder="1" applyAlignment="1">
      <alignment horizontal="center" vertical="center" wrapText="1"/>
    </xf>
    <xf numFmtId="0" fontId="6" fillId="3" borderId="13" xfId="6" applyFont="1" applyFill="1" applyBorder="1" applyAlignment="1" applyProtection="1">
      <alignment vertical="center" wrapText="1"/>
      <protection locked="0"/>
    </xf>
    <xf numFmtId="169" fontId="7" fillId="0" borderId="13" xfId="8" applyNumberFormat="1" applyFont="1" applyBorder="1" applyAlignment="1">
      <alignment horizontal="center" vertical="center" wrapText="1"/>
    </xf>
    <xf numFmtId="0" fontId="6" fillId="0" borderId="13" xfId="6" applyFont="1" applyBorder="1" applyAlignment="1">
      <alignment vertical="center" wrapText="1"/>
    </xf>
    <xf numFmtId="0" fontId="5" fillId="0" borderId="13" xfId="0" applyFont="1" applyBorder="1" applyAlignment="1">
      <alignment wrapText="1"/>
    </xf>
    <xf numFmtId="0" fontId="8" fillId="0" borderId="13" xfId="6" applyBorder="1"/>
    <xf numFmtId="0" fontId="5" fillId="0" borderId="13" xfId="5" applyNumberFormat="1" applyFont="1" applyFill="1" applyBorder="1" applyAlignment="1"/>
    <xf numFmtId="0" fontId="5" fillId="0" borderId="13" xfId="1" applyNumberFormat="1" applyFont="1" applyFill="1" applyBorder="1" applyAlignment="1"/>
    <xf numFmtId="14" fontId="5" fillId="0" borderId="13" xfId="0" applyNumberFormat="1" applyFont="1" applyFill="1" applyBorder="1" applyAlignment="1">
      <alignment horizontal="right"/>
    </xf>
    <xf numFmtId="0" fontId="8" fillId="0" borderId="13" xfId="6" applyFill="1" applyBorder="1"/>
    <xf numFmtId="168" fontId="0" fillId="0" borderId="13" xfId="1" applyNumberFormat="1" applyFont="1" applyBorder="1" applyAlignment="1"/>
    <xf numFmtId="14" fontId="0" fillId="0" borderId="13" xfId="0" applyNumberFormat="1" applyBorder="1"/>
    <xf numFmtId="0" fontId="0" fillId="0" borderId="13" xfId="0" applyFill="1" applyBorder="1" applyAlignment="1">
      <alignment horizontal="right"/>
    </xf>
    <xf numFmtId="0" fontId="0" fillId="0" borderId="13" xfId="0" applyBorder="1" applyAlignment="1">
      <alignment horizontal="right"/>
    </xf>
    <xf numFmtId="0" fontId="9" fillId="4" borderId="13" xfId="0" applyFont="1" applyFill="1" applyBorder="1" applyAlignment="1">
      <alignment horizontal="left" vertical="center"/>
    </xf>
    <xf numFmtId="0" fontId="0" fillId="0" borderId="13" xfId="0" applyNumberFormat="1" applyBorder="1"/>
    <xf numFmtId="170" fontId="5" fillId="0" borderId="13" xfId="2" applyNumberFormat="1" applyFont="1" applyFill="1" applyBorder="1" applyAlignment="1"/>
    <xf numFmtId="170" fontId="0" fillId="0" borderId="13" xfId="2" applyNumberFormat="1" applyFont="1" applyBorder="1"/>
    <xf numFmtId="170" fontId="0" fillId="0" borderId="13" xfId="2" applyNumberFormat="1" applyFont="1" applyFill="1" applyBorder="1"/>
    <xf numFmtId="165" fontId="0" fillId="0" borderId="13" xfId="2" applyFont="1" applyBorder="1"/>
    <xf numFmtId="1" fontId="4" fillId="0" borderId="13" xfId="2" applyNumberFormat="1" applyFont="1" applyBorder="1" applyAlignment="1">
      <alignment horizontal="right"/>
    </xf>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rge.garcias@colombiacompra.gov.co" TargetMode="External"/><Relationship Id="rId13" Type="http://schemas.openxmlformats.org/officeDocument/2006/relationships/hyperlink" Target="mailto:cesar.rojas@colombiacompra.gov.co" TargetMode="External"/><Relationship Id="rId3" Type="http://schemas.openxmlformats.org/officeDocument/2006/relationships/hyperlink" Target="mailto:hermes.villamil@colombiacompra.gov.co" TargetMode="External"/><Relationship Id="rId7" Type="http://schemas.openxmlformats.org/officeDocument/2006/relationships/hyperlink" Target="mailto:duvan.anaya@colombiacompra.gov.co" TargetMode="External"/><Relationship Id="rId12" Type="http://schemas.openxmlformats.org/officeDocument/2006/relationships/hyperlink" Target="mailto:juan.torres@colombiacompra.gov.co" TargetMode="External"/><Relationship Id="rId2" Type="http://schemas.openxmlformats.org/officeDocument/2006/relationships/hyperlink" Target="mailto:ivan.arrieta@colombiacompra.gov.co" TargetMode="External"/><Relationship Id="rId1" Type="http://schemas.openxmlformats.org/officeDocument/2006/relationships/hyperlink" Target="mailto:pedro.infante@colombiacompra.gov.co" TargetMode="External"/><Relationship Id="rId6" Type="http://schemas.openxmlformats.org/officeDocument/2006/relationships/hyperlink" Target="mailto:adrian.vergara@colombiacompra.gov.co" TargetMode="External"/><Relationship Id="rId11" Type="http://schemas.openxmlformats.org/officeDocument/2006/relationships/hyperlink" Target="mailto:carlos.tarazona@colombiacompra.gov.co" TargetMode="External"/><Relationship Id="rId5" Type="http://schemas.openxmlformats.org/officeDocument/2006/relationships/hyperlink" Target="mailto:andres.delgado@colombiacompra.gov.co" TargetMode="External"/><Relationship Id="rId15" Type="http://schemas.openxmlformats.org/officeDocument/2006/relationships/printerSettings" Target="../printerSettings/printerSettings1.bin"/><Relationship Id="rId10" Type="http://schemas.openxmlformats.org/officeDocument/2006/relationships/hyperlink" Target="mailto:valentina.renteria@colombiacompra.gov.co" TargetMode="External"/><Relationship Id="rId4" Type="http://schemas.openxmlformats.org/officeDocument/2006/relationships/hyperlink" Target="mailto:amabell.bejarano@colombiacompra.gov.co" TargetMode="External"/><Relationship Id="rId9" Type="http://schemas.openxmlformats.org/officeDocument/2006/relationships/hyperlink" Target="mailto:felipe.mu&#241;oz@colombiacompra.gov.co" TargetMode="External"/><Relationship Id="rId14" Type="http://schemas.openxmlformats.org/officeDocument/2006/relationships/hyperlink" Target="mailto:michael.rojas@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8"/>
  <sheetViews>
    <sheetView tabSelected="1" zoomScale="75" zoomScaleNormal="75" workbookViewId="0">
      <pane ySplit="1" topLeftCell="A272" activePane="bottomLeft" state="frozen"/>
      <selection pane="bottomLeft" activeCell="E297" sqref="E297"/>
    </sheetView>
  </sheetViews>
  <sheetFormatPr baseColWidth="10" defaultColWidth="11.42578125" defaultRowHeight="15"/>
  <cols>
    <col min="1" max="10" width="30.42578125" style="17" customWidth="1"/>
    <col min="11" max="11" width="30.42578125" style="18" customWidth="1"/>
    <col min="12" max="13" width="30.42578125" style="16" customWidth="1"/>
    <col min="14" max="14" width="33.5703125" style="64" customWidth="1"/>
    <col min="15" max="15" width="30.42578125" style="17" customWidth="1"/>
    <col min="16" max="16" width="37.7109375" style="17" customWidth="1"/>
    <col min="17" max="18" width="30.42578125" style="17" customWidth="1"/>
    <col min="19" max="16384" width="11.42578125" style="17"/>
  </cols>
  <sheetData>
    <row r="1" spans="1:22">
      <c r="A1" s="19" t="s">
        <v>0</v>
      </c>
      <c r="B1" s="20" t="s">
        <v>1</v>
      </c>
      <c r="C1" s="20" t="s">
        <v>2</v>
      </c>
      <c r="D1" s="20" t="s">
        <v>3</v>
      </c>
      <c r="E1" s="20" t="s">
        <v>4</v>
      </c>
      <c r="F1" s="21" t="s">
        <v>5</v>
      </c>
      <c r="G1" s="22" t="s">
        <v>6</v>
      </c>
      <c r="H1" s="22" t="s">
        <v>7</v>
      </c>
      <c r="I1" s="37" t="s">
        <v>8</v>
      </c>
      <c r="J1" s="38" t="s">
        <v>9</v>
      </c>
      <c r="K1" s="39" t="s">
        <v>10</v>
      </c>
      <c r="L1" s="40" t="s">
        <v>11</v>
      </c>
      <c r="M1" s="40" t="s">
        <v>12</v>
      </c>
      <c r="N1" s="38" t="s">
        <v>13</v>
      </c>
      <c r="O1" s="22" t="s">
        <v>14</v>
      </c>
      <c r="P1" s="51" t="s">
        <v>15</v>
      </c>
      <c r="Q1" s="51" t="s">
        <v>16</v>
      </c>
    </row>
    <row r="2" spans="1:22">
      <c r="A2" s="23" t="s">
        <v>17</v>
      </c>
      <c r="B2" s="23" t="s">
        <v>18</v>
      </c>
      <c r="C2" s="23" t="s">
        <v>19</v>
      </c>
      <c r="D2" s="24" t="s">
        <v>20</v>
      </c>
      <c r="E2" s="23" t="s">
        <v>21</v>
      </c>
      <c r="F2" s="25">
        <v>800207646</v>
      </c>
      <c r="G2" s="26">
        <v>45170</v>
      </c>
      <c r="H2" s="26">
        <v>46234</v>
      </c>
      <c r="I2" s="41">
        <f>H2-G2</f>
        <v>1064</v>
      </c>
      <c r="J2" s="42">
        <v>653451149</v>
      </c>
      <c r="K2" s="43">
        <f>L2/J2</f>
        <v>0.32033643573867215</v>
      </c>
      <c r="L2" s="44">
        <v>209324212</v>
      </c>
      <c r="M2" s="45">
        <v>479192639</v>
      </c>
      <c r="N2" s="71">
        <v>3</v>
      </c>
      <c r="O2" s="46" t="s">
        <v>22</v>
      </c>
      <c r="P2" s="52"/>
      <c r="Q2" s="46" t="s">
        <v>23</v>
      </c>
      <c r="U2" s="53"/>
      <c r="V2" s="53"/>
    </row>
    <row r="3" spans="1:22">
      <c r="A3" s="23" t="s">
        <v>24</v>
      </c>
      <c r="B3" s="23" t="s">
        <v>25</v>
      </c>
      <c r="C3" s="23" t="s">
        <v>19</v>
      </c>
      <c r="D3" s="24" t="s">
        <v>20</v>
      </c>
      <c r="E3" s="23" t="s">
        <v>26</v>
      </c>
      <c r="F3" s="25">
        <v>860078858</v>
      </c>
      <c r="G3" s="26">
        <v>45170</v>
      </c>
      <c r="H3" s="26">
        <v>46234</v>
      </c>
      <c r="I3" s="41">
        <v>1064</v>
      </c>
      <c r="J3" s="42">
        <v>647561047</v>
      </c>
      <c r="K3" s="43">
        <f t="shared" ref="K3:K10" si="0">L3/J3</f>
        <v>0.32001996562341095</v>
      </c>
      <c r="L3" s="44">
        <v>207232464</v>
      </c>
      <c r="M3" s="45">
        <v>457713455</v>
      </c>
      <c r="N3" s="71">
        <v>3</v>
      </c>
      <c r="O3" s="46" t="s">
        <v>22</v>
      </c>
      <c r="P3" s="52"/>
      <c r="Q3" s="46" t="s">
        <v>27</v>
      </c>
      <c r="U3" s="53"/>
      <c r="V3" s="53"/>
    </row>
    <row r="4" spans="1:22">
      <c r="A4" s="23" t="s">
        <v>28</v>
      </c>
      <c r="B4" s="23" t="s">
        <v>29</v>
      </c>
      <c r="C4" s="23" t="s">
        <v>19</v>
      </c>
      <c r="D4" s="24" t="s">
        <v>20</v>
      </c>
      <c r="E4" s="23" t="s">
        <v>30</v>
      </c>
      <c r="F4" s="25">
        <v>41429970</v>
      </c>
      <c r="G4" s="26">
        <v>45170</v>
      </c>
      <c r="H4" s="26">
        <v>46234</v>
      </c>
      <c r="I4" s="41">
        <v>1064</v>
      </c>
      <c r="J4" s="42">
        <v>455607797</v>
      </c>
      <c r="K4" s="43">
        <f t="shared" si="0"/>
        <v>0.32017793584862642</v>
      </c>
      <c r="L4" s="44">
        <v>145875564</v>
      </c>
      <c r="M4" s="45">
        <v>321960330</v>
      </c>
      <c r="N4" s="71">
        <v>2</v>
      </c>
      <c r="O4" s="46" t="s">
        <v>22</v>
      </c>
      <c r="P4" s="54"/>
      <c r="Q4" s="46" t="s">
        <v>31</v>
      </c>
    </row>
    <row r="5" spans="1:22">
      <c r="A5" s="23" t="s">
        <v>32</v>
      </c>
      <c r="B5" s="23" t="s">
        <v>33</v>
      </c>
      <c r="C5" s="23" t="s">
        <v>19</v>
      </c>
      <c r="D5" s="24" t="s">
        <v>20</v>
      </c>
      <c r="E5" s="23" t="s">
        <v>34</v>
      </c>
      <c r="F5" s="25">
        <v>900789149</v>
      </c>
      <c r="G5" s="26">
        <v>45170</v>
      </c>
      <c r="H5" s="26">
        <v>46234</v>
      </c>
      <c r="I5" s="41">
        <v>1064</v>
      </c>
      <c r="J5" s="42">
        <v>2346745184</v>
      </c>
      <c r="K5" s="43">
        <f t="shared" si="0"/>
        <v>0.29343120151898011</v>
      </c>
      <c r="L5" s="44">
        <v>688608259</v>
      </c>
      <c r="M5" s="45">
        <v>1722162354</v>
      </c>
      <c r="N5" s="71">
        <v>3</v>
      </c>
      <c r="O5" s="46" t="s">
        <v>22</v>
      </c>
      <c r="P5" s="54"/>
      <c r="Q5" s="46" t="s">
        <v>35</v>
      </c>
    </row>
    <row r="6" spans="1:22">
      <c r="A6" s="23" t="s">
        <v>36</v>
      </c>
      <c r="B6" s="23" t="s">
        <v>37</v>
      </c>
      <c r="C6" s="23" t="s">
        <v>19</v>
      </c>
      <c r="D6" s="24" t="s">
        <v>20</v>
      </c>
      <c r="E6" s="23" t="s">
        <v>38</v>
      </c>
      <c r="F6" s="25">
        <v>900139273</v>
      </c>
      <c r="G6" s="26">
        <v>45276</v>
      </c>
      <c r="H6" s="26">
        <v>46234</v>
      </c>
      <c r="I6" s="41">
        <v>958</v>
      </c>
      <c r="J6" s="42">
        <v>1311242285</v>
      </c>
      <c r="K6" s="43">
        <f t="shared" si="0"/>
        <v>0.2245096290499814</v>
      </c>
      <c r="L6" s="44">
        <v>294386519</v>
      </c>
      <c r="M6" s="45">
        <v>1016855766</v>
      </c>
      <c r="N6" s="71">
        <v>3</v>
      </c>
      <c r="O6" s="46" t="s">
        <v>22</v>
      </c>
      <c r="P6" s="54"/>
      <c r="Q6" s="46" t="s">
        <v>39</v>
      </c>
    </row>
    <row r="7" spans="1:22">
      <c r="A7" s="23" t="s">
        <v>40</v>
      </c>
      <c r="B7" s="23" t="s">
        <v>41</v>
      </c>
      <c r="C7" s="23" t="s">
        <v>42</v>
      </c>
      <c r="D7" s="24" t="s">
        <v>43</v>
      </c>
      <c r="E7" s="23" t="s">
        <v>44</v>
      </c>
      <c r="F7" s="25">
        <v>900069323</v>
      </c>
      <c r="G7" s="26">
        <v>45279</v>
      </c>
      <c r="H7" s="26">
        <v>45641</v>
      </c>
      <c r="I7" s="41">
        <v>362</v>
      </c>
      <c r="J7" s="42">
        <v>182255751</v>
      </c>
      <c r="K7" s="43">
        <f t="shared" si="0"/>
        <v>0.60233055691065684</v>
      </c>
      <c r="L7" s="44">
        <v>109778208</v>
      </c>
      <c r="M7" s="45">
        <v>96417681</v>
      </c>
      <c r="N7" s="71">
        <v>5</v>
      </c>
      <c r="O7" s="46" t="s">
        <v>22</v>
      </c>
      <c r="P7" s="54"/>
      <c r="Q7" s="46" t="s">
        <v>45</v>
      </c>
    </row>
    <row r="8" spans="1:22">
      <c r="A8" s="24" t="s">
        <v>46</v>
      </c>
      <c r="B8" s="24" t="s">
        <v>47</v>
      </c>
      <c r="C8" s="23" t="s">
        <v>42</v>
      </c>
      <c r="D8" s="24" t="s">
        <v>20</v>
      </c>
      <c r="E8" s="24" t="s">
        <v>48</v>
      </c>
      <c r="F8" s="25">
        <v>505141019</v>
      </c>
      <c r="G8" s="27">
        <v>45276</v>
      </c>
      <c r="H8" s="27">
        <v>45641</v>
      </c>
      <c r="I8" s="41">
        <v>365</v>
      </c>
      <c r="J8" s="42">
        <v>7312570259</v>
      </c>
      <c r="K8" s="43">
        <f t="shared" si="0"/>
        <v>0.66314143813274506</v>
      </c>
      <c r="L8" s="44">
        <v>4849268358</v>
      </c>
      <c r="M8" s="45">
        <v>3667435579</v>
      </c>
      <c r="N8" s="71">
        <v>2</v>
      </c>
      <c r="O8" s="46" t="s">
        <v>49</v>
      </c>
      <c r="P8" s="55"/>
      <c r="Q8" s="24" t="s">
        <v>50</v>
      </c>
    </row>
    <row r="9" spans="1:22">
      <c r="A9" s="24" t="s">
        <v>51</v>
      </c>
      <c r="B9" s="24" t="s">
        <v>52</v>
      </c>
      <c r="C9" s="23" t="s">
        <v>42</v>
      </c>
      <c r="D9" s="24" t="s">
        <v>53</v>
      </c>
      <c r="E9" s="27" t="s">
        <v>54</v>
      </c>
      <c r="F9" s="25">
        <v>900407589</v>
      </c>
      <c r="G9" s="28">
        <v>45287</v>
      </c>
      <c r="H9" s="27">
        <v>46234</v>
      </c>
      <c r="I9" s="41">
        <v>947</v>
      </c>
      <c r="J9" s="42">
        <v>70315071</v>
      </c>
      <c r="K9" s="43">
        <f t="shared" si="0"/>
        <v>0.23793250525196796</v>
      </c>
      <c r="L9" s="44">
        <v>16730241</v>
      </c>
      <c r="M9" s="45">
        <v>53584830</v>
      </c>
      <c r="N9" s="71">
        <v>2</v>
      </c>
      <c r="O9" s="27" t="s">
        <v>22</v>
      </c>
      <c r="P9" s="55"/>
      <c r="Q9" s="24" t="s">
        <v>55</v>
      </c>
    </row>
    <row r="10" spans="1:22" s="16" customFormat="1">
      <c r="A10" s="29" t="s">
        <v>56</v>
      </c>
      <c r="B10" s="29" t="s">
        <v>57</v>
      </c>
      <c r="C10" s="30" t="s">
        <v>42</v>
      </c>
      <c r="D10" s="29" t="s">
        <v>20</v>
      </c>
      <c r="E10" s="31" t="s">
        <v>58</v>
      </c>
      <c r="F10" s="32">
        <v>1030624464</v>
      </c>
      <c r="G10" s="33">
        <v>45296</v>
      </c>
      <c r="H10" s="34">
        <v>45657</v>
      </c>
      <c r="I10" s="47">
        <v>361</v>
      </c>
      <c r="J10" s="44">
        <v>83299991</v>
      </c>
      <c r="K10" s="48">
        <f t="shared" si="0"/>
        <v>0.74789913242607675</v>
      </c>
      <c r="L10" s="44">
        <v>62299991</v>
      </c>
      <c r="M10" s="49">
        <f>J10-L10</f>
        <v>21000000</v>
      </c>
      <c r="N10" s="71"/>
      <c r="O10" s="34" t="s">
        <v>22</v>
      </c>
      <c r="P10" s="29" t="s">
        <v>59</v>
      </c>
      <c r="Q10" s="29" t="s">
        <v>60</v>
      </c>
    </row>
    <row r="11" spans="1:22">
      <c r="A11" s="24" t="s">
        <v>61</v>
      </c>
      <c r="B11" s="24" t="s">
        <v>62</v>
      </c>
      <c r="C11" s="35" t="s">
        <v>42</v>
      </c>
      <c r="D11" s="24" t="s">
        <v>20</v>
      </c>
      <c r="E11" s="24" t="s">
        <v>63</v>
      </c>
      <c r="F11" s="35">
        <v>1121856488</v>
      </c>
      <c r="G11" s="27">
        <v>45296</v>
      </c>
      <c r="H11" s="27">
        <v>45657</v>
      </c>
      <c r="I11" s="41">
        <v>361</v>
      </c>
      <c r="J11" s="50">
        <v>112259831</v>
      </c>
      <c r="K11" s="48">
        <f t="shared" ref="K11:K74" si="1">L11/J11</f>
        <v>0.74789913945265074</v>
      </c>
      <c r="L11" s="44">
        <v>83959031</v>
      </c>
      <c r="M11" s="49">
        <f t="shared" ref="M11:M74" si="2">J11-L11</f>
        <v>28300800</v>
      </c>
      <c r="N11" s="71"/>
      <c r="O11" s="27" t="s">
        <v>22</v>
      </c>
      <c r="P11" s="24" t="s">
        <v>64</v>
      </c>
      <c r="Q11" s="24" t="s">
        <v>65</v>
      </c>
    </row>
    <row r="12" spans="1:22">
      <c r="A12" s="24" t="s">
        <v>66</v>
      </c>
      <c r="B12" s="24" t="s">
        <v>67</v>
      </c>
      <c r="C12" s="35" t="s">
        <v>42</v>
      </c>
      <c r="D12" s="24" t="s">
        <v>20</v>
      </c>
      <c r="E12" s="24" t="s">
        <v>63</v>
      </c>
      <c r="F12" s="35">
        <v>1015452477</v>
      </c>
      <c r="G12" s="27">
        <v>45296</v>
      </c>
      <c r="H12" s="27">
        <v>45657</v>
      </c>
      <c r="I12" s="41">
        <v>361</v>
      </c>
      <c r="J12" s="50">
        <v>112259831</v>
      </c>
      <c r="K12" s="48">
        <f t="shared" si="1"/>
        <v>0.74789913945265074</v>
      </c>
      <c r="L12" s="44">
        <v>83959031</v>
      </c>
      <c r="M12" s="49">
        <f t="shared" si="2"/>
        <v>28300800</v>
      </c>
      <c r="N12" s="71"/>
      <c r="O12" s="27" t="s">
        <v>22</v>
      </c>
      <c r="P12" s="24" t="s">
        <v>68</v>
      </c>
      <c r="Q12" s="24" t="s">
        <v>69</v>
      </c>
    </row>
    <row r="13" spans="1:22">
      <c r="A13" s="24" t="s">
        <v>70</v>
      </c>
      <c r="B13" s="24" t="s">
        <v>71</v>
      </c>
      <c r="C13" s="35" t="s">
        <v>42</v>
      </c>
      <c r="D13" s="24" t="s">
        <v>20</v>
      </c>
      <c r="E13" s="36" t="s">
        <v>72</v>
      </c>
      <c r="F13" s="35">
        <v>1010029594</v>
      </c>
      <c r="G13" s="27">
        <v>45296</v>
      </c>
      <c r="H13" s="27">
        <v>45657</v>
      </c>
      <c r="I13" s="41">
        <v>361</v>
      </c>
      <c r="J13" s="50">
        <v>67640000</v>
      </c>
      <c r="K13" s="48">
        <f t="shared" si="1"/>
        <v>0.7471910112359551</v>
      </c>
      <c r="L13" s="44">
        <v>50540000</v>
      </c>
      <c r="M13" s="49">
        <f t="shared" si="2"/>
        <v>17100000</v>
      </c>
      <c r="N13" s="71">
        <v>1</v>
      </c>
      <c r="O13" s="27" t="s">
        <v>22</v>
      </c>
      <c r="P13" s="24" t="s">
        <v>73</v>
      </c>
      <c r="Q13" s="24" t="s">
        <v>74</v>
      </c>
    </row>
    <row r="14" spans="1:22">
      <c r="A14" s="24" t="s">
        <v>75</v>
      </c>
      <c r="B14" s="24" t="s">
        <v>76</v>
      </c>
      <c r="C14" s="35" t="s">
        <v>42</v>
      </c>
      <c r="D14" s="24" t="s">
        <v>20</v>
      </c>
      <c r="E14" s="24" t="s">
        <v>77</v>
      </c>
      <c r="F14" s="35">
        <v>1235538334</v>
      </c>
      <c r="G14" s="27">
        <v>45296</v>
      </c>
      <c r="H14" s="27">
        <v>45657</v>
      </c>
      <c r="I14" s="41">
        <v>361</v>
      </c>
      <c r="J14" s="50">
        <v>95676000</v>
      </c>
      <c r="K14" s="48">
        <f t="shared" si="1"/>
        <v>0.74789915966386555</v>
      </c>
      <c r="L14" s="44">
        <v>71556000</v>
      </c>
      <c r="M14" s="49">
        <f t="shared" si="2"/>
        <v>24120000</v>
      </c>
      <c r="N14" s="71"/>
      <c r="O14" s="27" t="s">
        <v>22</v>
      </c>
      <c r="P14" s="24" t="s">
        <v>78</v>
      </c>
      <c r="Q14" s="24" t="s">
        <v>79</v>
      </c>
    </row>
    <row r="15" spans="1:22">
      <c r="A15" s="24" t="s">
        <v>80</v>
      </c>
      <c r="B15" s="24" t="s">
        <v>81</v>
      </c>
      <c r="C15" s="35" t="s">
        <v>42</v>
      </c>
      <c r="D15" s="24" t="s">
        <v>20</v>
      </c>
      <c r="E15" s="24" t="s">
        <v>82</v>
      </c>
      <c r="F15" s="35">
        <v>52933875</v>
      </c>
      <c r="G15" s="27">
        <v>45296</v>
      </c>
      <c r="H15" s="27">
        <v>45473</v>
      </c>
      <c r="I15" s="41">
        <v>177</v>
      </c>
      <c r="J15" s="50">
        <v>50149991</v>
      </c>
      <c r="K15" s="48">
        <f t="shared" si="1"/>
        <v>1</v>
      </c>
      <c r="L15" s="44">
        <v>50149991</v>
      </c>
      <c r="M15" s="49">
        <f t="shared" si="2"/>
        <v>0</v>
      </c>
      <c r="N15" s="71">
        <v>2</v>
      </c>
      <c r="O15" s="27" t="s">
        <v>22</v>
      </c>
      <c r="P15" s="24" t="s">
        <v>83</v>
      </c>
      <c r="Q15" s="24" t="s">
        <v>84</v>
      </c>
    </row>
    <row r="16" spans="1:22">
      <c r="A16" s="24" t="s">
        <v>85</v>
      </c>
      <c r="B16" s="24" t="s">
        <v>86</v>
      </c>
      <c r="C16" s="35" t="s">
        <v>42</v>
      </c>
      <c r="D16" s="24" t="s">
        <v>20</v>
      </c>
      <c r="E16" s="24" t="s">
        <v>87</v>
      </c>
      <c r="F16" s="35">
        <v>11275989</v>
      </c>
      <c r="G16" s="27">
        <v>45296</v>
      </c>
      <c r="H16" s="27">
        <v>45657</v>
      </c>
      <c r="I16" s="41">
        <v>361</v>
      </c>
      <c r="J16" s="50">
        <v>142800000</v>
      </c>
      <c r="K16" s="48">
        <f t="shared" si="1"/>
        <v>0.74789915966386555</v>
      </c>
      <c r="L16" s="44">
        <v>106800000</v>
      </c>
      <c r="M16" s="49">
        <f t="shared" si="2"/>
        <v>36000000</v>
      </c>
      <c r="N16" s="71">
        <v>1</v>
      </c>
      <c r="O16" s="27" t="s">
        <v>22</v>
      </c>
      <c r="P16" s="24" t="s">
        <v>88</v>
      </c>
      <c r="Q16" s="24" t="s">
        <v>89</v>
      </c>
    </row>
    <row r="17" spans="1:17">
      <c r="A17" s="24" t="s">
        <v>90</v>
      </c>
      <c r="B17" s="24" t="s">
        <v>91</v>
      </c>
      <c r="C17" s="35" t="s">
        <v>42</v>
      </c>
      <c r="D17" s="24" t="s">
        <v>20</v>
      </c>
      <c r="E17" s="24" t="s">
        <v>92</v>
      </c>
      <c r="F17" s="35">
        <v>51958230</v>
      </c>
      <c r="G17" s="27">
        <v>45300</v>
      </c>
      <c r="H17" s="27">
        <v>45657</v>
      </c>
      <c r="I17" s="41">
        <v>357</v>
      </c>
      <c r="J17" s="50">
        <v>100016659</v>
      </c>
      <c r="K17" s="48">
        <f t="shared" si="1"/>
        <v>0.66005663116581403</v>
      </c>
      <c r="L17" s="44">
        <v>66016659</v>
      </c>
      <c r="M17" s="49">
        <f t="shared" si="2"/>
        <v>34000000</v>
      </c>
      <c r="N17" s="71"/>
      <c r="O17" s="27" t="s">
        <v>22</v>
      </c>
      <c r="P17" s="24" t="s">
        <v>93</v>
      </c>
      <c r="Q17" s="24" t="s">
        <v>94</v>
      </c>
    </row>
    <row r="18" spans="1:17">
      <c r="A18" s="24" t="s">
        <v>95</v>
      </c>
      <c r="B18" s="24" t="s">
        <v>96</v>
      </c>
      <c r="C18" s="35" t="s">
        <v>42</v>
      </c>
      <c r="D18" s="24" t="s">
        <v>20</v>
      </c>
      <c r="E18" s="24" t="s">
        <v>97</v>
      </c>
      <c r="F18" s="35">
        <v>52160005</v>
      </c>
      <c r="G18" s="27">
        <v>45300</v>
      </c>
      <c r="H18" s="27">
        <v>45657</v>
      </c>
      <c r="I18" s="41">
        <v>357</v>
      </c>
      <c r="J18" s="50">
        <v>47066659</v>
      </c>
      <c r="K18" s="48">
        <f t="shared" si="1"/>
        <v>0.74504245138793468</v>
      </c>
      <c r="L18" s="44">
        <v>35066659</v>
      </c>
      <c r="M18" s="49">
        <f t="shared" si="2"/>
        <v>12000000</v>
      </c>
      <c r="N18" s="71"/>
      <c r="O18" s="27" t="s">
        <v>22</v>
      </c>
      <c r="P18" s="24" t="s">
        <v>98</v>
      </c>
      <c r="Q18" s="24" t="s">
        <v>99</v>
      </c>
    </row>
    <row r="19" spans="1:17">
      <c r="A19" s="24" t="s">
        <v>100</v>
      </c>
      <c r="B19" s="24" t="s">
        <v>101</v>
      </c>
      <c r="C19" s="35" t="s">
        <v>42</v>
      </c>
      <c r="D19" s="24" t="s">
        <v>20</v>
      </c>
      <c r="E19" s="24" t="s">
        <v>102</v>
      </c>
      <c r="F19" s="35">
        <v>51916915</v>
      </c>
      <c r="G19" s="27">
        <v>45300</v>
      </c>
      <c r="H19" s="27">
        <v>45324</v>
      </c>
      <c r="I19" s="41">
        <v>24</v>
      </c>
      <c r="J19" s="50">
        <v>12864000</v>
      </c>
      <c r="K19" s="48">
        <f t="shared" si="1"/>
        <v>1</v>
      </c>
      <c r="L19" s="44">
        <v>12864000</v>
      </c>
      <c r="M19" s="49">
        <f t="shared" si="2"/>
        <v>0</v>
      </c>
      <c r="N19" s="71">
        <v>1</v>
      </c>
      <c r="O19" s="27" t="s">
        <v>22</v>
      </c>
      <c r="P19" s="24"/>
      <c r="Q19" s="24" t="s">
        <v>103</v>
      </c>
    </row>
    <row r="20" spans="1:17">
      <c r="A20" s="24" t="s">
        <v>104</v>
      </c>
      <c r="B20" s="24" t="s">
        <v>105</v>
      </c>
      <c r="C20" s="35" t="s">
        <v>42</v>
      </c>
      <c r="D20" s="24" t="s">
        <v>20</v>
      </c>
      <c r="E20" s="24" t="s">
        <v>106</v>
      </c>
      <c r="F20" s="35">
        <v>1140865065</v>
      </c>
      <c r="G20" s="27">
        <v>45301</v>
      </c>
      <c r="H20" s="27">
        <v>45657</v>
      </c>
      <c r="I20" s="41">
        <v>356</v>
      </c>
      <c r="J20" s="50">
        <v>94604000</v>
      </c>
      <c r="K20" s="48">
        <f t="shared" si="1"/>
        <v>0.74504249291784708</v>
      </c>
      <c r="L20" s="44">
        <v>70484000</v>
      </c>
      <c r="M20" s="49">
        <f t="shared" si="2"/>
        <v>24120000</v>
      </c>
      <c r="N20" s="71"/>
      <c r="O20" s="27" t="s">
        <v>22</v>
      </c>
      <c r="P20" s="24" t="s">
        <v>107</v>
      </c>
      <c r="Q20" s="24" t="s">
        <v>108</v>
      </c>
    </row>
    <row r="21" spans="1:17">
      <c r="A21" s="24" t="s">
        <v>109</v>
      </c>
      <c r="B21" s="24" t="s">
        <v>110</v>
      </c>
      <c r="C21" s="35" t="s">
        <v>42</v>
      </c>
      <c r="D21" s="24" t="s">
        <v>20</v>
      </c>
      <c r="E21" s="24" t="s">
        <v>111</v>
      </c>
      <c r="F21" s="35">
        <v>51875873</v>
      </c>
      <c r="G21" s="27">
        <v>45302</v>
      </c>
      <c r="H21" s="27">
        <v>45657</v>
      </c>
      <c r="I21" s="41">
        <v>355</v>
      </c>
      <c r="J21" s="50">
        <v>78640848</v>
      </c>
      <c r="K21" s="48">
        <f t="shared" si="1"/>
        <v>0.65811965811965811</v>
      </c>
      <c r="L21" s="44">
        <v>51755088</v>
      </c>
      <c r="M21" s="49">
        <f t="shared" si="2"/>
        <v>26885760</v>
      </c>
      <c r="N21" s="71">
        <v>1</v>
      </c>
      <c r="O21" s="27" t="s">
        <v>22</v>
      </c>
      <c r="P21" s="56" t="s">
        <v>73</v>
      </c>
      <c r="Q21" s="24" t="s">
        <v>112</v>
      </c>
    </row>
    <row r="22" spans="1:17">
      <c r="A22" s="24" t="s">
        <v>113</v>
      </c>
      <c r="B22" s="24" t="s">
        <v>114</v>
      </c>
      <c r="C22" s="35" t="s">
        <v>42</v>
      </c>
      <c r="D22" s="24" t="s">
        <v>20</v>
      </c>
      <c r="E22" s="24" t="s">
        <v>115</v>
      </c>
      <c r="F22" s="35">
        <v>1076651476</v>
      </c>
      <c r="G22" s="27">
        <v>45307</v>
      </c>
      <c r="H22" s="27">
        <v>45652</v>
      </c>
      <c r="I22" s="41">
        <v>345</v>
      </c>
      <c r="J22" s="50">
        <v>91199972</v>
      </c>
      <c r="K22" s="48">
        <f t="shared" si="1"/>
        <v>0.74853812455117863</v>
      </c>
      <c r="L22" s="44">
        <v>68266656</v>
      </c>
      <c r="M22" s="49">
        <f t="shared" si="2"/>
        <v>22933316</v>
      </c>
      <c r="N22" s="71">
        <v>1</v>
      </c>
      <c r="O22" s="27" t="s">
        <v>116</v>
      </c>
      <c r="P22" s="24" t="s">
        <v>117</v>
      </c>
      <c r="Q22" s="24" t="s">
        <v>118</v>
      </c>
    </row>
    <row r="23" spans="1:17">
      <c r="A23" s="24" t="s">
        <v>119</v>
      </c>
      <c r="B23" s="24" t="s">
        <v>120</v>
      </c>
      <c r="C23" s="35" t="s">
        <v>42</v>
      </c>
      <c r="D23" s="24" t="s">
        <v>20</v>
      </c>
      <c r="E23" s="24" t="s">
        <v>121</v>
      </c>
      <c r="F23" s="35">
        <v>1020736227</v>
      </c>
      <c r="G23" s="27">
        <v>45306</v>
      </c>
      <c r="H23" s="27">
        <v>45632</v>
      </c>
      <c r="I23" s="41">
        <v>326</v>
      </c>
      <c r="J23" s="50">
        <v>101803140</v>
      </c>
      <c r="K23" s="48">
        <f t="shared" si="1"/>
        <v>0.71517027863777094</v>
      </c>
      <c r="L23" s="44">
        <v>72806580</v>
      </c>
      <c r="M23" s="49">
        <f t="shared" si="2"/>
        <v>28996560</v>
      </c>
      <c r="N23" s="71">
        <v>2</v>
      </c>
      <c r="O23" s="27" t="s">
        <v>116</v>
      </c>
      <c r="P23" s="24" t="s">
        <v>122</v>
      </c>
      <c r="Q23" s="24" t="s">
        <v>123</v>
      </c>
    </row>
    <row r="24" spans="1:17">
      <c r="A24" s="24" t="s">
        <v>124</v>
      </c>
      <c r="B24" s="24" t="s">
        <v>125</v>
      </c>
      <c r="C24" s="35" t="s">
        <v>42</v>
      </c>
      <c r="D24" s="24" t="s">
        <v>20</v>
      </c>
      <c r="E24" s="24" t="s">
        <v>126</v>
      </c>
      <c r="F24" s="35">
        <v>1121912179</v>
      </c>
      <c r="G24" s="27">
        <v>45308</v>
      </c>
      <c r="H24" s="27">
        <v>45580</v>
      </c>
      <c r="I24" s="41">
        <v>272</v>
      </c>
      <c r="J24" s="50">
        <v>67535990</v>
      </c>
      <c r="K24" s="48">
        <f t="shared" si="1"/>
        <v>0.83333338268973323</v>
      </c>
      <c r="L24" s="44">
        <v>56279995</v>
      </c>
      <c r="M24" s="49">
        <f t="shared" si="2"/>
        <v>11255995</v>
      </c>
      <c r="N24" s="71">
        <v>2</v>
      </c>
      <c r="O24" s="27" t="s">
        <v>127</v>
      </c>
      <c r="P24" s="24" t="s">
        <v>128</v>
      </c>
      <c r="Q24" s="24" t="s">
        <v>129</v>
      </c>
    </row>
    <row r="25" spans="1:17">
      <c r="A25" s="24" t="s">
        <v>130</v>
      </c>
      <c r="B25" s="24" t="s">
        <v>131</v>
      </c>
      <c r="C25" s="35" t="s">
        <v>42</v>
      </c>
      <c r="D25" s="24" t="s">
        <v>20</v>
      </c>
      <c r="E25" s="24" t="s">
        <v>132</v>
      </c>
      <c r="F25" s="35">
        <v>1079939982</v>
      </c>
      <c r="G25" s="27">
        <v>45306</v>
      </c>
      <c r="H25" s="27">
        <v>45657</v>
      </c>
      <c r="I25" s="41">
        <v>351</v>
      </c>
      <c r="J25" s="50">
        <v>116475617</v>
      </c>
      <c r="K25" s="48">
        <f t="shared" si="1"/>
        <v>0.74063398178865192</v>
      </c>
      <c r="L25" s="44">
        <v>86265800</v>
      </c>
      <c r="M25" s="49">
        <f t="shared" si="2"/>
        <v>30209817</v>
      </c>
      <c r="N25" s="71">
        <v>1</v>
      </c>
      <c r="O25" s="27" t="s">
        <v>133</v>
      </c>
      <c r="P25" s="24" t="s">
        <v>134</v>
      </c>
      <c r="Q25" s="24" t="s">
        <v>135</v>
      </c>
    </row>
    <row r="26" spans="1:17">
      <c r="A26" s="24" t="s">
        <v>136</v>
      </c>
      <c r="B26" s="24" t="s">
        <v>137</v>
      </c>
      <c r="C26" s="35" t="s">
        <v>42</v>
      </c>
      <c r="D26" s="24" t="s">
        <v>20</v>
      </c>
      <c r="E26" s="24" t="s">
        <v>138</v>
      </c>
      <c r="F26" s="35">
        <v>79745310</v>
      </c>
      <c r="G26" s="27">
        <v>45302</v>
      </c>
      <c r="H26" s="27">
        <v>45657</v>
      </c>
      <c r="I26" s="41">
        <v>355</v>
      </c>
      <c r="J26" s="50">
        <v>99166660</v>
      </c>
      <c r="K26" s="48">
        <f t="shared" si="1"/>
        <v>0.74285712557022698</v>
      </c>
      <c r="L26" s="44">
        <v>73666660</v>
      </c>
      <c r="M26" s="49">
        <f t="shared" si="2"/>
        <v>25500000</v>
      </c>
      <c r="N26" s="71">
        <v>1</v>
      </c>
      <c r="O26" s="27" t="s">
        <v>22</v>
      </c>
      <c r="P26" s="24" t="s">
        <v>139</v>
      </c>
      <c r="Q26" s="24" t="s">
        <v>140</v>
      </c>
    </row>
    <row r="27" spans="1:17">
      <c r="A27" s="24" t="s">
        <v>141</v>
      </c>
      <c r="B27" s="24" t="s">
        <v>142</v>
      </c>
      <c r="C27" s="35" t="s">
        <v>42</v>
      </c>
      <c r="D27" s="24" t="s">
        <v>20</v>
      </c>
      <c r="E27" s="24" t="s">
        <v>132</v>
      </c>
      <c r="F27" s="35">
        <v>1053830264</v>
      </c>
      <c r="G27" s="27">
        <v>45306</v>
      </c>
      <c r="H27" s="27">
        <v>45657</v>
      </c>
      <c r="I27" s="41">
        <v>351</v>
      </c>
      <c r="J27" s="50">
        <v>116475617</v>
      </c>
      <c r="K27" s="48">
        <f t="shared" si="1"/>
        <v>0.65417864238486922</v>
      </c>
      <c r="L27" s="44">
        <v>76195861</v>
      </c>
      <c r="M27" s="49">
        <f t="shared" si="2"/>
        <v>40279756</v>
      </c>
      <c r="N27" s="71">
        <v>1</v>
      </c>
      <c r="O27" s="27" t="s">
        <v>133</v>
      </c>
      <c r="P27" s="24" t="s">
        <v>143</v>
      </c>
      <c r="Q27" s="24" t="s">
        <v>144</v>
      </c>
    </row>
    <row r="28" spans="1:17">
      <c r="A28" s="24" t="s">
        <v>145</v>
      </c>
      <c r="B28" s="24" t="s">
        <v>146</v>
      </c>
      <c r="C28" s="35" t="s">
        <v>42</v>
      </c>
      <c r="D28" s="24" t="s">
        <v>20</v>
      </c>
      <c r="E28" s="24" t="s">
        <v>147</v>
      </c>
      <c r="F28" s="35">
        <v>1152938500</v>
      </c>
      <c r="G28" s="27">
        <v>45308</v>
      </c>
      <c r="H28" s="27">
        <v>45657</v>
      </c>
      <c r="I28" s="41">
        <v>349</v>
      </c>
      <c r="J28" s="50">
        <v>42021000</v>
      </c>
      <c r="K28" s="48">
        <f t="shared" si="1"/>
        <v>0.65217391304347827</v>
      </c>
      <c r="L28" s="44">
        <v>27405000</v>
      </c>
      <c r="M28" s="49">
        <f t="shared" si="2"/>
        <v>14616000</v>
      </c>
      <c r="N28" s="71">
        <v>1</v>
      </c>
      <c r="O28" s="46" t="s">
        <v>49</v>
      </c>
      <c r="P28" s="24" t="s">
        <v>148</v>
      </c>
      <c r="Q28" s="24" t="s">
        <v>149</v>
      </c>
    </row>
    <row r="29" spans="1:17">
      <c r="A29" s="24" t="s">
        <v>150</v>
      </c>
      <c r="B29" s="24" t="s">
        <v>151</v>
      </c>
      <c r="C29" s="35" t="s">
        <v>42</v>
      </c>
      <c r="D29" s="24" t="s">
        <v>20</v>
      </c>
      <c r="E29" s="24" t="s">
        <v>152</v>
      </c>
      <c r="F29" s="35">
        <v>1015472009</v>
      </c>
      <c r="G29" s="27">
        <v>45306</v>
      </c>
      <c r="H29" s="27">
        <v>45657</v>
      </c>
      <c r="I29" s="41">
        <v>351</v>
      </c>
      <c r="J29" s="50">
        <v>52050000</v>
      </c>
      <c r="K29" s="48">
        <f t="shared" si="1"/>
        <v>0.74063400576368876</v>
      </c>
      <c r="L29" s="44">
        <v>38550000</v>
      </c>
      <c r="M29" s="49">
        <f t="shared" si="2"/>
        <v>13500000</v>
      </c>
      <c r="N29" s="71">
        <v>1</v>
      </c>
      <c r="O29" s="46" t="s">
        <v>49</v>
      </c>
      <c r="P29" s="24" t="s">
        <v>153</v>
      </c>
      <c r="Q29" s="24" t="s">
        <v>154</v>
      </c>
    </row>
    <row r="30" spans="1:17">
      <c r="A30" s="24" t="s">
        <v>155</v>
      </c>
      <c r="B30" s="24" t="s">
        <v>156</v>
      </c>
      <c r="C30" s="35" t="s">
        <v>42</v>
      </c>
      <c r="D30" s="24" t="s">
        <v>20</v>
      </c>
      <c r="E30" s="24" t="s">
        <v>157</v>
      </c>
      <c r="F30" s="35">
        <v>1128270468</v>
      </c>
      <c r="G30" s="27">
        <v>45307</v>
      </c>
      <c r="H30" s="27">
        <v>45657</v>
      </c>
      <c r="I30" s="41">
        <v>350</v>
      </c>
      <c r="J30" s="50">
        <v>138400000</v>
      </c>
      <c r="K30" s="48">
        <f t="shared" si="1"/>
        <v>0.40462427745664742</v>
      </c>
      <c r="L30" s="44">
        <v>56000000</v>
      </c>
      <c r="M30" s="49">
        <f t="shared" si="2"/>
        <v>82400000</v>
      </c>
      <c r="N30" s="71">
        <v>2</v>
      </c>
      <c r="O30" s="46" t="s">
        <v>49</v>
      </c>
      <c r="P30" s="24" t="s">
        <v>158</v>
      </c>
      <c r="Q30" s="24" t="s">
        <v>159</v>
      </c>
    </row>
    <row r="31" spans="1:17">
      <c r="A31" s="24" t="s">
        <v>160</v>
      </c>
      <c r="B31" s="24" t="s">
        <v>161</v>
      </c>
      <c r="C31" s="35" t="s">
        <v>42</v>
      </c>
      <c r="D31" s="24" t="s">
        <v>20</v>
      </c>
      <c r="E31" s="24" t="s">
        <v>162</v>
      </c>
      <c r="F31" s="35">
        <v>1015470198</v>
      </c>
      <c r="G31" s="27">
        <v>45307</v>
      </c>
      <c r="H31" s="27">
        <v>45657</v>
      </c>
      <c r="I31" s="41">
        <v>350</v>
      </c>
      <c r="J31" s="50">
        <v>94458000</v>
      </c>
      <c r="K31" s="48">
        <f t="shared" si="1"/>
        <v>0.73988439306358378</v>
      </c>
      <c r="L31" s="44">
        <v>69888000</v>
      </c>
      <c r="M31" s="49">
        <f t="shared" si="2"/>
        <v>24570000</v>
      </c>
      <c r="N31" s="71"/>
      <c r="O31" s="27" t="s">
        <v>163</v>
      </c>
      <c r="P31" s="24" t="s">
        <v>164</v>
      </c>
      <c r="Q31" s="24" t="s">
        <v>165</v>
      </c>
    </row>
    <row r="32" spans="1:17">
      <c r="A32" s="24" t="s">
        <v>166</v>
      </c>
      <c r="B32" s="24" t="s">
        <v>167</v>
      </c>
      <c r="C32" s="35" t="s">
        <v>42</v>
      </c>
      <c r="D32" s="24" t="s">
        <v>20</v>
      </c>
      <c r="E32" s="24" t="s">
        <v>168</v>
      </c>
      <c r="F32" s="35">
        <v>1049603621</v>
      </c>
      <c r="G32" s="27">
        <v>45307</v>
      </c>
      <c r="H32" s="27">
        <v>45657</v>
      </c>
      <c r="I32" s="41">
        <v>350</v>
      </c>
      <c r="J32" s="50">
        <v>102618976</v>
      </c>
      <c r="K32" s="48">
        <f t="shared" si="1"/>
        <v>0.73988436602602625</v>
      </c>
      <c r="L32" s="44">
        <v>75926176</v>
      </c>
      <c r="M32" s="49">
        <f t="shared" si="2"/>
        <v>26692800</v>
      </c>
      <c r="N32" s="71"/>
      <c r="O32" s="27" t="s">
        <v>163</v>
      </c>
      <c r="P32" s="24" t="s">
        <v>169</v>
      </c>
      <c r="Q32" s="24" t="s">
        <v>170</v>
      </c>
    </row>
    <row r="33" spans="1:17">
      <c r="A33" s="24" t="s">
        <v>171</v>
      </c>
      <c r="B33" s="24" t="s">
        <v>172</v>
      </c>
      <c r="C33" s="35" t="s">
        <v>42</v>
      </c>
      <c r="D33" s="24" t="s">
        <v>20</v>
      </c>
      <c r="E33" s="24" t="s">
        <v>173</v>
      </c>
      <c r="F33" s="35">
        <v>1127386695</v>
      </c>
      <c r="G33" s="27">
        <v>45307</v>
      </c>
      <c r="H33" s="27">
        <v>45657</v>
      </c>
      <c r="I33" s="41">
        <v>350</v>
      </c>
      <c r="J33" s="50">
        <v>72244800</v>
      </c>
      <c r="K33" s="48">
        <f t="shared" si="1"/>
        <v>0.73988439306358378</v>
      </c>
      <c r="L33" s="44">
        <v>53452800</v>
      </c>
      <c r="M33" s="49">
        <f t="shared" si="2"/>
        <v>18792000</v>
      </c>
      <c r="N33" s="71"/>
      <c r="O33" s="27" t="s">
        <v>22</v>
      </c>
      <c r="P33" s="24" t="s">
        <v>174</v>
      </c>
      <c r="Q33" s="24" t="s">
        <v>175</v>
      </c>
    </row>
    <row r="34" spans="1:17">
      <c r="A34" s="24" t="s">
        <v>176</v>
      </c>
      <c r="B34" s="24" t="s">
        <v>177</v>
      </c>
      <c r="C34" s="35" t="s">
        <v>42</v>
      </c>
      <c r="D34" s="24" t="s">
        <v>20</v>
      </c>
      <c r="E34" s="24" t="s">
        <v>178</v>
      </c>
      <c r="F34" s="35">
        <v>901257606</v>
      </c>
      <c r="G34" s="27">
        <v>45310</v>
      </c>
      <c r="H34" s="27">
        <v>45657</v>
      </c>
      <c r="I34" s="41">
        <v>347</v>
      </c>
      <c r="J34" s="50">
        <v>139178658</v>
      </c>
      <c r="K34" s="48">
        <f t="shared" si="1"/>
        <v>0.52340394027940695</v>
      </c>
      <c r="L34" s="44">
        <v>72846658</v>
      </c>
      <c r="M34" s="49">
        <f t="shared" si="2"/>
        <v>66332000</v>
      </c>
      <c r="N34" s="71">
        <v>1</v>
      </c>
      <c r="O34" s="46" t="s">
        <v>49</v>
      </c>
      <c r="P34" s="24"/>
      <c r="Q34" s="24" t="s">
        <v>179</v>
      </c>
    </row>
    <row r="35" spans="1:17">
      <c r="A35" s="24" t="s">
        <v>180</v>
      </c>
      <c r="B35" s="24" t="s">
        <v>181</v>
      </c>
      <c r="C35" s="35" t="s">
        <v>42</v>
      </c>
      <c r="D35" s="24" t="s">
        <v>20</v>
      </c>
      <c r="E35" s="24" t="s">
        <v>182</v>
      </c>
      <c r="F35" s="35">
        <v>91161970</v>
      </c>
      <c r="G35" s="27">
        <v>45310</v>
      </c>
      <c r="H35" s="27">
        <v>45626</v>
      </c>
      <c r="I35" s="41">
        <v>316</v>
      </c>
      <c r="J35" s="50">
        <v>107184000</v>
      </c>
      <c r="K35" s="48">
        <f t="shared" si="1"/>
        <v>0.51298701298701299</v>
      </c>
      <c r="L35" s="44">
        <v>54984000</v>
      </c>
      <c r="M35" s="49">
        <f t="shared" si="2"/>
        <v>52200000</v>
      </c>
      <c r="N35" s="71">
        <v>2</v>
      </c>
      <c r="O35" s="27" t="s">
        <v>163</v>
      </c>
      <c r="P35" s="24" t="s">
        <v>183</v>
      </c>
      <c r="Q35" s="24" t="s">
        <v>184</v>
      </c>
    </row>
    <row r="36" spans="1:17">
      <c r="A36" s="24" t="s">
        <v>185</v>
      </c>
      <c r="B36" s="24" t="s">
        <v>186</v>
      </c>
      <c r="C36" s="35" t="s">
        <v>42</v>
      </c>
      <c r="D36" s="24" t="s">
        <v>20</v>
      </c>
      <c r="E36" s="24" t="s">
        <v>187</v>
      </c>
      <c r="F36" s="35">
        <v>1100954301</v>
      </c>
      <c r="G36" s="27">
        <v>45310</v>
      </c>
      <c r="H36" s="27">
        <v>45657</v>
      </c>
      <c r="I36" s="41">
        <v>347</v>
      </c>
      <c r="J36" s="50">
        <v>131300400</v>
      </c>
      <c r="K36" s="48">
        <f t="shared" si="1"/>
        <v>0.65014577259475215</v>
      </c>
      <c r="L36" s="44">
        <v>85364400</v>
      </c>
      <c r="M36" s="49">
        <f t="shared" si="2"/>
        <v>45936000</v>
      </c>
      <c r="N36" s="71">
        <v>1</v>
      </c>
      <c r="O36" s="46" t="s">
        <v>49</v>
      </c>
      <c r="P36" s="24" t="s">
        <v>188</v>
      </c>
      <c r="Q36" s="24" t="s">
        <v>189</v>
      </c>
    </row>
    <row r="37" spans="1:17">
      <c r="A37" s="24" t="s">
        <v>190</v>
      </c>
      <c r="B37" s="24" t="s">
        <v>191</v>
      </c>
      <c r="C37" s="35" t="s">
        <v>42</v>
      </c>
      <c r="D37" s="24" t="s">
        <v>20</v>
      </c>
      <c r="E37" s="24" t="s">
        <v>192</v>
      </c>
      <c r="F37" s="35">
        <v>91226552</v>
      </c>
      <c r="G37" s="27">
        <v>45310</v>
      </c>
      <c r="H37" s="27">
        <v>45626</v>
      </c>
      <c r="I37" s="41">
        <v>316</v>
      </c>
      <c r="J37" s="50">
        <v>36621000</v>
      </c>
      <c r="K37" s="48">
        <f t="shared" si="1"/>
        <v>0.80830670926517567</v>
      </c>
      <c r="L37" s="44">
        <v>29601000</v>
      </c>
      <c r="M37" s="49">
        <f t="shared" si="2"/>
        <v>7020000</v>
      </c>
      <c r="N37" s="71">
        <v>1</v>
      </c>
      <c r="O37" s="46" t="s">
        <v>49</v>
      </c>
      <c r="P37" s="24" t="s">
        <v>193</v>
      </c>
      <c r="Q37" s="24" t="s">
        <v>194</v>
      </c>
    </row>
    <row r="38" spans="1:17">
      <c r="A38" s="24" t="s">
        <v>195</v>
      </c>
      <c r="B38" s="24" t="s">
        <v>196</v>
      </c>
      <c r="C38" s="35" t="s">
        <v>42</v>
      </c>
      <c r="D38" s="24" t="s">
        <v>20</v>
      </c>
      <c r="E38" s="24" t="s">
        <v>197</v>
      </c>
      <c r="F38" s="35">
        <v>80249734</v>
      </c>
      <c r="G38" s="27">
        <v>45308</v>
      </c>
      <c r="H38" s="27">
        <v>45565</v>
      </c>
      <c r="I38" s="41">
        <v>257</v>
      </c>
      <c r="J38" s="50">
        <v>88740000</v>
      </c>
      <c r="K38" s="48">
        <f t="shared" si="1"/>
        <v>0.88235294117647056</v>
      </c>
      <c r="L38" s="44">
        <v>78300000</v>
      </c>
      <c r="M38" s="49">
        <f t="shared" si="2"/>
        <v>10440000</v>
      </c>
      <c r="N38" s="71"/>
      <c r="O38" s="46" t="s">
        <v>49</v>
      </c>
      <c r="P38" s="24" t="s">
        <v>198</v>
      </c>
      <c r="Q38" s="24" t="s">
        <v>199</v>
      </c>
    </row>
    <row r="39" spans="1:17">
      <c r="A39" s="24" t="s">
        <v>200</v>
      </c>
      <c r="B39" s="24" t="s">
        <v>201</v>
      </c>
      <c r="C39" s="35" t="s">
        <v>42</v>
      </c>
      <c r="D39" s="24" t="s">
        <v>20</v>
      </c>
      <c r="E39" s="24" t="s">
        <v>202</v>
      </c>
      <c r="F39" s="35">
        <v>88234606</v>
      </c>
      <c r="G39" s="27">
        <v>45310</v>
      </c>
      <c r="H39" s="27">
        <v>45657</v>
      </c>
      <c r="I39" s="41">
        <v>347</v>
      </c>
      <c r="J39" s="50">
        <v>177216658</v>
      </c>
      <c r="K39" s="48">
        <f t="shared" si="1"/>
        <v>0.65014575548535625</v>
      </c>
      <c r="L39" s="44">
        <v>115216658</v>
      </c>
      <c r="M39" s="49">
        <f t="shared" si="2"/>
        <v>62000000</v>
      </c>
      <c r="N39" s="71">
        <v>1</v>
      </c>
      <c r="O39" s="46" t="s">
        <v>49</v>
      </c>
      <c r="P39" s="24" t="s">
        <v>203</v>
      </c>
      <c r="Q39" s="24" t="s">
        <v>204</v>
      </c>
    </row>
    <row r="40" spans="1:17">
      <c r="A40" s="24" t="s">
        <v>205</v>
      </c>
      <c r="B40" s="24" t="s">
        <v>206</v>
      </c>
      <c r="C40" s="35" t="s">
        <v>42</v>
      </c>
      <c r="D40" s="24" t="s">
        <v>20</v>
      </c>
      <c r="E40" s="24" t="s">
        <v>207</v>
      </c>
      <c r="F40" s="35">
        <v>52469634</v>
      </c>
      <c r="G40" s="27">
        <v>45309</v>
      </c>
      <c r="H40" s="27">
        <v>45657</v>
      </c>
      <c r="I40" s="41">
        <v>348</v>
      </c>
      <c r="J40" s="50">
        <v>32106662</v>
      </c>
      <c r="K40" s="48">
        <f t="shared" si="1"/>
        <v>0.73837205499593828</v>
      </c>
      <c r="L40" s="44">
        <v>23706662</v>
      </c>
      <c r="M40" s="49">
        <f t="shared" si="2"/>
        <v>8400000</v>
      </c>
      <c r="N40" s="71">
        <v>1</v>
      </c>
      <c r="O40" s="27" t="s">
        <v>163</v>
      </c>
      <c r="P40" s="24" t="s">
        <v>208</v>
      </c>
      <c r="Q40" s="24" t="s">
        <v>209</v>
      </c>
    </row>
    <row r="41" spans="1:17">
      <c r="A41" s="24" t="s">
        <v>210</v>
      </c>
      <c r="B41" s="24" t="s">
        <v>211</v>
      </c>
      <c r="C41" s="35" t="s">
        <v>42</v>
      </c>
      <c r="D41" s="24" t="s">
        <v>20</v>
      </c>
      <c r="E41" s="24" t="s">
        <v>212</v>
      </c>
      <c r="F41" s="35">
        <v>1071167949</v>
      </c>
      <c r="G41" s="27">
        <v>45314</v>
      </c>
      <c r="H41" s="27">
        <v>45657</v>
      </c>
      <c r="I41" s="41">
        <v>343</v>
      </c>
      <c r="J41" s="50">
        <v>112999997</v>
      </c>
      <c r="K41" s="48">
        <f t="shared" si="1"/>
        <v>0.64601768971728379</v>
      </c>
      <c r="L41" s="44">
        <v>72999997</v>
      </c>
      <c r="M41" s="49">
        <f t="shared" si="2"/>
        <v>40000000</v>
      </c>
      <c r="N41" s="71">
        <v>1</v>
      </c>
      <c r="O41" s="27" t="s">
        <v>163</v>
      </c>
      <c r="P41" s="24" t="s">
        <v>213</v>
      </c>
      <c r="Q41" s="24" t="s">
        <v>214</v>
      </c>
    </row>
    <row r="42" spans="1:17">
      <c r="A42" s="24" t="s">
        <v>215</v>
      </c>
      <c r="B42" s="24" t="s">
        <v>216</v>
      </c>
      <c r="C42" s="35" t="s">
        <v>42</v>
      </c>
      <c r="D42" s="24" t="s">
        <v>20</v>
      </c>
      <c r="E42" s="24" t="s">
        <v>217</v>
      </c>
      <c r="F42" s="35">
        <v>1040041036</v>
      </c>
      <c r="G42" s="27">
        <v>45308</v>
      </c>
      <c r="H42" s="27">
        <v>45657</v>
      </c>
      <c r="I42" s="41">
        <v>349</v>
      </c>
      <c r="J42" s="50">
        <v>67860000</v>
      </c>
      <c r="K42" s="48">
        <f t="shared" si="1"/>
        <v>1</v>
      </c>
      <c r="L42" s="44">
        <v>67860000</v>
      </c>
      <c r="M42" s="49">
        <f t="shared" si="2"/>
        <v>0</v>
      </c>
      <c r="N42" s="71">
        <v>2</v>
      </c>
      <c r="O42" s="27" t="s">
        <v>163</v>
      </c>
      <c r="P42" s="24" t="s">
        <v>218</v>
      </c>
      <c r="Q42" s="24" t="s">
        <v>219</v>
      </c>
    </row>
    <row r="43" spans="1:17">
      <c r="A43" s="24" t="s">
        <v>220</v>
      </c>
      <c r="B43" s="24" t="s">
        <v>221</v>
      </c>
      <c r="C43" s="35" t="s">
        <v>42</v>
      </c>
      <c r="D43" s="24" t="s">
        <v>20</v>
      </c>
      <c r="E43" s="24" t="s">
        <v>222</v>
      </c>
      <c r="F43" s="35">
        <v>1015435352</v>
      </c>
      <c r="G43" s="27">
        <v>45308</v>
      </c>
      <c r="H43" s="27">
        <v>45657</v>
      </c>
      <c r="I43" s="41">
        <v>349</v>
      </c>
      <c r="J43" s="50">
        <v>132250000</v>
      </c>
      <c r="K43" s="48">
        <f t="shared" si="1"/>
        <v>0.65217391304347827</v>
      </c>
      <c r="L43" s="44">
        <v>86250000</v>
      </c>
      <c r="M43" s="49">
        <f t="shared" si="2"/>
        <v>46000000</v>
      </c>
      <c r="N43" s="71"/>
      <c r="O43" s="27" t="s">
        <v>22</v>
      </c>
      <c r="P43" s="24" t="s">
        <v>223</v>
      </c>
      <c r="Q43" s="24" t="s">
        <v>224</v>
      </c>
    </row>
    <row r="44" spans="1:17">
      <c r="A44" s="24" t="s">
        <v>225</v>
      </c>
      <c r="B44" s="24" t="s">
        <v>226</v>
      </c>
      <c r="C44" s="35" t="s">
        <v>42</v>
      </c>
      <c r="D44" s="24" t="s">
        <v>20</v>
      </c>
      <c r="E44" s="24" t="s">
        <v>227</v>
      </c>
      <c r="F44" s="35">
        <v>26671538</v>
      </c>
      <c r="G44" s="27">
        <v>45308</v>
      </c>
      <c r="H44" s="27">
        <v>45657</v>
      </c>
      <c r="I44" s="41">
        <v>349</v>
      </c>
      <c r="J44" s="50">
        <v>97750000</v>
      </c>
      <c r="K44" s="48">
        <f t="shared" si="1"/>
        <v>0.66086945268542197</v>
      </c>
      <c r="L44" s="44">
        <v>64599989</v>
      </c>
      <c r="M44" s="49">
        <f t="shared" si="2"/>
        <v>33150011</v>
      </c>
      <c r="N44" s="71">
        <v>1</v>
      </c>
      <c r="O44" s="27" t="s">
        <v>22</v>
      </c>
      <c r="P44" s="24" t="s">
        <v>228</v>
      </c>
      <c r="Q44" s="24" t="s">
        <v>229</v>
      </c>
    </row>
    <row r="45" spans="1:17">
      <c r="A45" s="24" t="s">
        <v>230</v>
      </c>
      <c r="B45" s="24" t="s">
        <v>231</v>
      </c>
      <c r="C45" s="35" t="s">
        <v>42</v>
      </c>
      <c r="D45" s="24" t="s">
        <v>20</v>
      </c>
      <c r="E45" s="24" t="s">
        <v>232</v>
      </c>
      <c r="F45" s="35">
        <v>51783718</v>
      </c>
      <c r="G45" s="27">
        <v>45308</v>
      </c>
      <c r="H45" s="27">
        <v>45657</v>
      </c>
      <c r="I45" s="41">
        <v>349</v>
      </c>
      <c r="J45" s="50">
        <v>64800000</v>
      </c>
      <c r="K45" s="48">
        <f t="shared" si="1"/>
        <v>0.72222222222222221</v>
      </c>
      <c r="L45" s="44">
        <v>46800000</v>
      </c>
      <c r="M45" s="49">
        <f t="shared" si="2"/>
        <v>18000000</v>
      </c>
      <c r="N45" s="71">
        <v>3</v>
      </c>
      <c r="O45" s="27" t="s">
        <v>22</v>
      </c>
      <c r="P45" s="24" t="s">
        <v>233</v>
      </c>
      <c r="Q45" s="24" t="s">
        <v>234</v>
      </c>
    </row>
    <row r="46" spans="1:17">
      <c r="A46" s="24" t="s">
        <v>235</v>
      </c>
      <c r="B46" s="24" t="s">
        <v>236</v>
      </c>
      <c r="C46" s="35" t="s">
        <v>42</v>
      </c>
      <c r="D46" s="24" t="s">
        <v>20</v>
      </c>
      <c r="E46" s="24" t="s">
        <v>237</v>
      </c>
      <c r="F46" s="35">
        <v>1010239354</v>
      </c>
      <c r="G46" s="27">
        <v>45309</v>
      </c>
      <c r="H46" s="27">
        <v>45351</v>
      </c>
      <c r="I46" s="41">
        <v>42</v>
      </c>
      <c r="J46" s="50">
        <v>9187200</v>
      </c>
      <c r="K46" s="48">
        <f t="shared" si="1"/>
        <v>1</v>
      </c>
      <c r="L46" s="44">
        <v>9187200</v>
      </c>
      <c r="M46" s="49">
        <f t="shared" si="2"/>
        <v>0</v>
      </c>
      <c r="N46" s="71">
        <v>2</v>
      </c>
      <c r="O46" s="27" t="s">
        <v>22</v>
      </c>
      <c r="P46" s="56" t="s">
        <v>238</v>
      </c>
      <c r="Q46" s="24" t="s">
        <v>239</v>
      </c>
    </row>
    <row r="47" spans="1:17">
      <c r="A47" s="24" t="s">
        <v>240</v>
      </c>
      <c r="B47" s="24" t="s">
        <v>241</v>
      </c>
      <c r="C47" s="35" t="s">
        <v>42</v>
      </c>
      <c r="D47" s="24" t="s">
        <v>20</v>
      </c>
      <c r="E47" s="24" t="s">
        <v>242</v>
      </c>
      <c r="F47" s="35">
        <v>1026287459</v>
      </c>
      <c r="G47" s="27">
        <v>45309</v>
      </c>
      <c r="H47" s="27">
        <v>45657</v>
      </c>
      <c r="I47" s="41">
        <v>348</v>
      </c>
      <c r="J47" s="50">
        <v>20796800</v>
      </c>
      <c r="K47" s="48">
        <f t="shared" si="1"/>
        <v>1</v>
      </c>
      <c r="L47" s="44">
        <v>20796800</v>
      </c>
      <c r="M47" s="49">
        <f t="shared" si="2"/>
        <v>0</v>
      </c>
      <c r="N47" s="71">
        <v>2</v>
      </c>
      <c r="O47" s="27" t="s">
        <v>163</v>
      </c>
      <c r="P47" s="24" t="s">
        <v>243</v>
      </c>
      <c r="Q47" s="24" t="s">
        <v>244</v>
      </c>
    </row>
    <row r="48" spans="1:17">
      <c r="A48" s="24" t="s">
        <v>245</v>
      </c>
      <c r="B48" s="24" t="s">
        <v>246</v>
      </c>
      <c r="C48" s="35" t="s">
        <v>42</v>
      </c>
      <c r="D48" s="24" t="s">
        <v>20</v>
      </c>
      <c r="E48" s="24" t="s">
        <v>247</v>
      </c>
      <c r="F48" s="35">
        <v>79221332</v>
      </c>
      <c r="G48" s="27">
        <v>45310</v>
      </c>
      <c r="H48" s="27">
        <v>45657</v>
      </c>
      <c r="I48" s="41">
        <v>347</v>
      </c>
      <c r="J48" s="50">
        <v>73539200</v>
      </c>
      <c r="K48" s="48">
        <f t="shared" si="1"/>
        <v>0.73760932944606417</v>
      </c>
      <c r="L48" s="44">
        <v>54243200</v>
      </c>
      <c r="M48" s="49">
        <f t="shared" si="2"/>
        <v>19296000</v>
      </c>
      <c r="N48" s="71">
        <v>1</v>
      </c>
      <c r="O48" s="27" t="s">
        <v>163</v>
      </c>
      <c r="P48" s="24" t="s">
        <v>248</v>
      </c>
      <c r="Q48" s="24" t="s">
        <v>249</v>
      </c>
    </row>
    <row r="49" spans="1:17">
      <c r="A49" s="24" t="s">
        <v>250</v>
      </c>
      <c r="B49" s="24" t="s">
        <v>251</v>
      </c>
      <c r="C49" s="35" t="s">
        <v>42</v>
      </c>
      <c r="D49" s="24" t="s">
        <v>20</v>
      </c>
      <c r="E49" s="24" t="s">
        <v>252</v>
      </c>
      <c r="F49" s="35">
        <v>74362410</v>
      </c>
      <c r="G49" s="27">
        <v>45309</v>
      </c>
      <c r="H49" s="27">
        <v>45657</v>
      </c>
      <c r="I49" s="41">
        <v>348</v>
      </c>
      <c r="J49" s="50">
        <v>104484262</v>
      </c>
      <c r="K49" s="48">
        <f t="shared" si="1"/>
        <v>0.65116277511727072</v>
      </c>
      <c r="L49" s="44">
        <v>68036262</v>
      </c>
      <c r="M49" s="49">
        <f t="shared" si="2"/>
        <v>36448000</v>
      </c>
      <c r="N49" s="71">
        <v>1</v>
      </c>
      <c r="O49" s="27" t="s">
        <v>163</v>
      </c>
      <c r="P49" s="24" t="s">
        <v>253</v>
      </c>
      <c r="Q49" s="24" t="s">
        <v>254</v>
      </c>
    </row>
    <row r="50" spans="1:17">
      <c r="A50" s="24" t="s">
        <v>255</v>
      </c>
      <c r="B50" s="24" t="s">
        <v>256</v>
      </c>
      <c r="C50" s="35" t="s">
        <v>42</v>
      </c>
      <c r="D50" s="24" t="s">
        <v>20</v>
      </c>
      <c r="E50" s="24" t="s">
        <v>257</v>
      </c>
      <c r="F50" s="35">
        <v>80875938</v>
      </c>
      <c r="G50" s="27">
        <v>45309</v>
      </c>
      <c r="H50" s="27">
        <v>45638</v>
      </c>
      <c r="I50" s="41">
        <v>329</v>
      </c>
      <c r="J50" s="50">
        <v>97800000</v>
      </c>
      <c r="K50" s="48">
        <f t="shared" si="1"/>
        <v>0.68711656441717794</v>
      </c>
      <c r="L50" s="44">
        <v>67200000</v>
      </c>
      <c r="M50" s="49">
        <f t="shared" si="2"/>
        <v>30600000</v>
      </c>
      <c r="N50" s="71"/>
      <c r="O50" s="27" t="s">
        <v>116</v>
      </c>
      <c r="P50" s="24" t="s">
        <v>258</v>
      </c>
      <c r="Q50" s="24" t="s">
        <v>259</v>
      </c>
    </row>
    <row r="51" spans="1:17">
      <c r="A51" s="24" t="s">
        <v>260</v>
      </c>
      <c r="B51" s="24" t="s">
        <v>261</v>
      </c>
      <c r="C51" s="35" t="s">
        <v>42</v>
      </c>
      <c r="D51" s="24" t="s">
        <v>20</v>
      </c>
      <c r="E51" s="24" t="s">
        <v>262</v>
      </c>
      <c r="F51" s="35">
        <v>53064163</v>
      </c>
      <c r="G51" s="27">
        <v>45309</v>
      </c>
      <c r="H51" s="27">
        <v>45638</v>
      </c>
      <c r="I51" s="41">
        <v>329</v>
      </c>
      <c r="J51" s="50">
        <v>130400000</v>
      </c>
      <c r="K51" s="48">
        <f t="shared" si="1"/>
        <v>0.77914110429447858</v>
      </c>
      <c r="L51" s="44">
        <v>101600000</v>
      </c>
      <c r="M51" s="49">
        <f t="shared" si="2"/>
        <v>28800000</v>
      </c>
      <c r="N51" s="71"/>
      <c r="O51" s="27" t="s">
        <v>116</v>
      </c>
      <c r="P51" s="24" t="s">
        <v>263</v>
      </c>
      <c r="Q51" s="24" t="s">
        <v>264</v>
      </c>
    </row>
    <row r="52" spans="1:17">
      <c r="A52" s="24" t="s">
        <v>265</v>
      </c>
      <c r="B52" s="24" t="s">
        <v>266</v>
      </c>
      <c r="C52" s="35" t="s">
        <v>42</v>
      </c>
      <c r="D52" s="24" t="s">
        <v>20</v>
      </c>
      <c r="E52" s="24" t="s">
        <v>267</v>
      </c>
      <c r="F52" s="35">
        <v>1020772365</v>
      </c>
      <c r="G52" s="27">
        <v>45309</v>
      </c>
      <c r="H52" s="27">
        <v>45657</v>
      </c>
      <c r="I52" s="41">
        <v>348</v>
      </c>
      <c r="J52" s="50">
        <v>115468625</v>
      </c>
      <c r="K52" s="48">
        <f t="shared" si="1"/>
        <v>0.73837207293323182</v>
      </c>
      <c r="L52" s="44">
        <v>85258808</v>
      </c>
      <c r="M52" s="49">
        <f t="shared" si="2"/>
        <v>30209817</v>
      </c>
      <c r="N52" s="71"/>
      <c r="O52" s="27" t="s">
        <v>133</v>
      </c>
      <c r="P52" s="24" t="s">
        <v>268</v>
      </c>
      <c r="Q52" s="24" t="s">
        <v>269</v>
      </c>
    </row>
    <row r="53" spans="1:17">
      <c r="A53" s="24" t="s">
        <v>270</v>
      </c>
      <c r="B53" s="24" t="s">
        <v>271</v>
      </c>
      <c r="C53" s="35" t="s">
        <v>42</v>
      </c>
      <c r="D53" s="24" t="s">
        <v>20</v>
      </c>
      <c r="E53" s="24" t="s">
        <v>267</v>
      </c>
      <c r="F53" s="35">
        <v>79720801</v>
      </c>
      <c r="G53" s="27">
        <v>45310</v>
      </c>
      <c r="H53" s="27">
        <v>45657</v>
      </c>
      <c r="I53" s="41">
        <v>347</v>
      </c>
      <c r="J53" s="50">
        <v>115132961</v>
      </c>
      <c r="K53" s="48">
        <f t="shared" si="1"/>
        <v>0.65014574757614374</v>
      </c>
      <c r="L53" s="44">
        <v>74853205</v>
      </c>
      <c r="M53" s="49">
        <f t="shared" si="2"/>
        <v>40279756</v>
      </c>
      <c r="N53" s="71">
        <v>1</v>
      </c>
      <c r="O53" s="27" t="s">
        <v>133</v>
      </c>
      <c r="P53" s="24" t="s">
        <v>272</v>
      </c>
      <c r="Q53" s="24" t="s">
        <v>273</v>
      </c>
    </row>
    <row r="54" spans="1:17">
      <c r="A54" s="24" t="s">
        <v>274</v>
      </c>
      <c r="B54" s="24" t="s">
        <v>275</v>
      </c>
      <c r="C54" s="35" t="s">
        <v>42</v>
      </c>
      <c r="D54" s="24" t="s">
        <v>20</v>
      </c>
      <c r="E54" s="24" t="s">
        <v>276</v>
      </c>
      <c r="F54" s="35">
        <v>1014255956</v>
      </c>
      <c r="G54" s="27">
        <v>45310</v>
      </c>
      <c r="H54" s="27">
        <v>45657</v>
      </c>
      <c r="I54" s="41">
        <v>347</v>
      </c>
      <c r="J54" s="50">
        <v>115132961</v>
      </c>
      <c r="K54" s="48">
        <f t="shared" si="1"/>
        <v>0.73760931068210778</v>
      </c>
      <c r="L54" s="44">
        <v>84923144</v>
      </c>
      <c r="M54" s="49">
        <f t="shared" si="2"/>
        <v>30209817</v>
      </c>
      <c r="N54" s="71">
        <v>1</v>
      </c>
      <c r="O54" s="27" t="s">
        <v>133</v>
      </c>
      <c r="P54" s="24" t="s">
        <v>277</v>
      </c>
      <c r="Q54" s="24" t="s">
        <v>278</v>
      </c>
    </row>
    <row r="55" spans="1:17">
      <c r="A55" s="24" t="s">
        <v>279</v>
      </c>
      <c r="B55" s="24" t="s">
        <v>280</v>
      </c>
      <c r="C55" s="35" t="s">
        <v>42</v>
      </c>
      <c r="D55" s="24" t="s">
        <v>20</v>
      </c>
      <c r="E55" s="24" t="s">
        <v>267</v>
      </c>
      <c r="F55" s="35">
        <v>1091670631</v>
      </c>
      <c r="G55" s="27">
        <v>45310</v>
      </c>
      <c r="H55" s="27">
        <v>45657</v>
      </c>
      <c r="I55" s="41">
        <v>347</v>
      </c>
      <c r="J55" s="50">
        <v>115132961</v>
      </c>
      <c r="K55" s="48">
        <f t="shared" si="1"/>
        <v>0.73760931068210778</v>
      </c>
      <c r="L55" s="44">
        <v>84923144</v>
      </c>
      <c r="M55" s="49">
        <f t="shared" si="2"/>
        <v>30209817</v>
      </c>
      <c r="N55" s="71">
        <v>1</v>
      </c>
      <c r="O55" s="27" t="s">
        <v>133</v>
      </c>
      <c r="P55" s="24" t="s">
        <v>281</v>
      </c>
      <c r="Q55" s="24" t="s">
        <v>282</v>
      </c>
    </row>
    <row r="56" spans="1:17">
      <c r="A56" s="24" t="s">
        <v>283</v>
      </c>
      <c r="B56" s="24" t="s">
        <v>284</v>
      </c>
      <c r="C56" s="35" t="s">
        <v>42</v>
      </c>
      <c r="D56" s="24" t="s">
        <v>20</v>
      </c>
      <c r="E56" s="24" t="s">
        <v>285</v>
      </c>
      <c r="F56" s="35">
        <v>1032446107</v>
      </c>
      <c r="G56" s="27">
        <v>45309</v>
      </c>
      <c r="H56" s="27">
        <v>45657</v>
      </c>
      <c r="I56" s="41">
        <v>348</v>
      </c>
      <c r="J56" s="50">
        <v>115468625</v>
      </c>
      <c r="K56" s="48">
        <f t="shared" si="1"/>
        <v>0.65116276391097583</v>
      </c>
      <c r="L56" s="44">
        <v>75188869</v>
      </c>
      <c r="M56" s="49">
        <f t="shared" si="2"/>
        <v>40279756</v>
      </c>
      <c r="N56" s="71"/>
      <c r="O56" s="27" t="s">
        <v>133</v>
      </c>
      <c r="P56" s="24" t="s">
        <v>286</v>
      </c>
      <c r="Q56" s="24" t="s">
        <v>287</v>
      </c>
    </row>
    <row r="57" spans="1:17">
      <c r="A57" s="24" t="s">
        <v>288</v>
      </c>
      <c r="B57" s="24" t="s">
        <v>289</v>
      </c>
      <c r="C57" s="35" t="s">
        <v>42</v>
      </c>
      <c r="D57" s="24" t="s">
        <v>20</v>
      </c>
      <c r="E57" s="24" t="s">
        <v>267</v>
      </c>
      <c r="F57" s="35">
        <v>1098638542</v>
      </c>
      <c r="G57" s="27">
        <v>45310</v>
      </c>
      <c r="H57" s="27">
        <v>45657</v>
      </c>
      <c r="I57" s="41">
        <v>347</v>
      </c>
      <c r="J57" s="50">
        <v>115132961</v>
      </c>
      <c r="K57" s="48">
        <f t="shared" si="1"/>
        <v>0.65014574757614374</v>
      </c>
      <c r="L57" s="44">
        <v>74853205</v>
      </c>
      <c r="M57" s="49">
        <f t="shared" si="2"/>
        <v>40279756</v>
      </c>
      <c r="N57" s="71">
        <v>1</v>
      </c>
      <c r="O57" s="27" t="s">
        <v>133</v>
      </c>
      <c r="P57" s="24" t="s">
        <v>290</v>
      </c>
      <c r="Q57" s="24" t="s">
        <v>291</v>
      </c>
    </row>
    <row r="58" spans="1:17">
      <c r="A58" s="24" t="s">
        <v>292</v>
      </c>
      <c r="B58" s="24" t="s">
        <v>293</v>
      </c>
      <c r="C58" s="35" t="s">
        <v>42</v>
      </c>
      <c r="D58" s="24" t="s">
        <v>20</v>
      </c>
      <c r="E58" s="24" t="s">
        <v>294</v>
      </c>
      <c r="F58" s="35">
        <v>40857799</v>
      </c>
      <c r="G58" s="27">
        <v>45309</v>
      </c>
      <c r="H58" s="27">
        <v>45657</v>
      </c>
      <c r="I58" s="41">
        <v>348</v>
      </c>
      <c r="J58" s="50">
        <v>128331264</v>
      </c>
      <c r="K58" s="48">
        <f t="shared" si="1"/>
        <v>0.73837209302325579</v>
      </c>
      <c r="L58" s="44">
        <v>94756224</v>
      </c>
      <c r="M58" s="49">
        <f t="shared" si="2"/>
        <v>33575040</v>
      </c>
      <c r="N58" s="71"/>
      <c r="O58" s="27" t="s">
        <v>133</v>
      </c>
      <c r="P58" s="24" t="s">
        <v>295</v>
      </c>
      <c r="Q58" s="24" t="s">
        <v>296</v>
      </c>
    </row>
    <row r="59" spans="1:17">
      <c r="A59" s="24" t="s">
        <v>297</v>
      </c>
      <c r="B59" s="24" t="s">
        <v>298</v>
      </c>
      <c r="C59" s="35" t="s">
        <v>42</v>
      </c>
      <c r="D59" s="24" t="s">
        <v>20</v>
      </c>
      <c r="E59" s="24" t="s">
        <v>299</v>
      </c>
      <c r="F59" s="35">
        <v>1067866926</v>
      </c>
      <c r="G59" s="27">
        <v>45309</v>
      </c>
      <c r="H59" s="27">
        <v>45657</v>
      </c>
      <c r="I59" s="41">
        <v>348</v>
      </c>
      <c r="J59" s="50">
        <v>115498132</v>
      </c>
      <c r="K59" s="48">
        <f t="shared" si="1"/>
        <v>0.65116277378408161</v>
      </c>
      <c r="L59" s="44">
        <v>75208084</v>
      </c>
      <c r="M59" s="49">
        <f t="shared" si="2"/>
        <v>40290048</v>
      </c>
      <c r="N59" s="71"/>
      <c r="O59" s="27" t="s">
        <v>133</v>
      </c>
      <c r="P59" s="24" t="s">
        <v>300</v>
      </c>
      <c r="Q59" s="24" t="s">
        <v>301</v>
      </c>
    </row>
    <row r="60" spans="1:17">
      <c r="A60" s="24" t="s">
        <v>302</v>
      </c>
      <c r="B60" s="24" t="s">
        <v>303</v>
      </c>
      <c r="C60" s="35" t="s">
        <v>42</v>
      </c>
      <c r="D60" s="24" t="s">
        <v>20</v>
      </c>
      <c r="E60" s="24" t="s">
        <v>304</v>
      </c>
      <c r="F60" s="35">
        <v>1030629202</v>
      </c>
      <c r="G60" s="27">
        <v>45313</v>
      </c>
      <c r="H60" s="27">
        <v>45657</v>
      </c>
      <c r="I60" s="41">
        <v>344</v>
      </c>
      <c r="J60" s="50">
        <v>28333330</v>
      </c>
      <c r="K60" s="48">
        <f t="shared" si="1"/>
        <v>0.73529408650518668</v>
      </c>
      <c r="L60" s="44">
        <v>20833330</v>
      </c>
      <c r="M60" s="49">
        <f t="shared" si="2"/>
        <v>7500000</v>
      </c>
      <c r="N60" s="71">
        <v>1</v>
      </c>
      <c r="O60" s="27" t="s">
        <v>22</v>
      </c>
      <c r="P60" s="24" t="s">
        <v>305</v>
      </c>
      <c r="Q60" s="24" t="s">
        <v>306</v>
      </c>
    </row>
    <row r="61" spans="1:17">
      <c r="A61" s="24" t="s">
        <v>307</v>
      </c>
      <c r="B61" s="24" t="s">
        <v>308</v>
      </c>
      <c r="C61" s="35" t="s">
        <v>42</v>
      </c>
      <c r="D61" s="24" t="s">
        <v>20</v>
      </c>
      <c r="E61" s="24" t="s">
        <v>309</v>
      </c>
      <c r="F61" s="35">
        <v>1014278872</v>
      </c>
      <c r="G61" s="27">
        <v>45310</v>
      </c>
      <c r="H61" s="27">
        <v>45657</v>
      </c>
      <c r="I61" s="41">
        <v>347</v>
      </c>
      <c r="J61" s="50">
        <v>83463329</v>
      </c>
      <c r="K61" s="48">
        <f t="shared" si="1"/>
        <v>0.65014575443066736</v>
      </c>
      <c r="L61" s="44">
        <v>54263329</v>
      </c>
      <c r="M61" s="49">
        <f t="shared" si="2"/>
        <v>29200000</v>
      </c>
      <c r="N61" s="71"/>
      <c r="O61" s="27" t="s">
        <v>163</v>
      </c>
      <c r="P61" s="24" t="s">
        <v>310</v>
      </c>
      <c r="Q61" s="24" t="s">
        <v>311</v>
      </c>
    </row>
    <row r="62" spans="1:17">
      <c r="A62" s="24" t="s">
        <v>312</v>
      </c>
      <c r="B62" s="24" t="s">
        <v>313</v>
      </c>
      <c r="C62" s="35" t="s">
        <v>42</v>
      </c>
      <c r="D62" s="24" t="s">
        <v>20</v>
      </c>
      <c r="E62" s="24" t="s">
        <v>314</v>
      </c>
      <c r="F62" s="35">
        <v>63446363</v>
      </c>
      <c r="G62" s="27">
        <v>45315</v>
      </c>
      <c r="H62" s="27">
        <v>45657</v>
      </c>
      <c r="I62" s="41">
        <v>342</v>
      </c>
      <c r="J62" s="50">
        <v>94099200</v>
      </c>
      <c r="K62" s="48">
        <f t="shared" si="1"/>
        <v>0.73372781065088755</v>
      </c>
      <c r="L62" s="44">
        <v>69043200</v>
      </c>
      <c r="M62" s="49">
        <f t="shared" si="2"/>
        <v>25056000</v>
      </c>
      <c r="N62" s="71">
        <v>1</v>
      </c>
      <c r="O62" s="46" t="s">
        <v>49</v>
      </c>
      <c r="P62" s="24" t="s">
        <v>315</v>
      </c>
      <c r="Q62" s="24" t="s">
        <v>316</v>
      </c>
    </row>
    <row r="63" spans="1:17">
      <c r="A63" s="24" t="s">
        <v>317</v>
      </c>
      <c r="B63" s="24" t="s">
        <v>318</v>
      </c>
      <c r="C63" s="35" t="s">
        <v>42</v>
      </c>
      <c r="D63" s="24" t="s">
        <v>20</v>
      </c>
      <c r="E63" s="24" t="s">
        <v>319</v>
      </c>
      <c r="F63" s="35">
        <v>1014241434</v>
      </c>
      <c r="G63" s="27">
        <v>45314</v>
      </c>
      <c r="H63" s="27">
        <v>45535</v>
      </c>
      <c r="I63" s="41">
        <v>221</v>
      </c>
      <c r="J63" s="50">
        <v>64856000</v>
      </c>
      <c r="K63" s="48">
        <f t="shared" si="1"/>
        <v>0.99545454545454548</v>
      </c>
      <c r="L63" s="44">
        <v>64561200</v>
      </c>
      <c r="M63" s="49">
        <f t="shared" si="2"/>
        <v>294800</v>
      </c>
      <c r="N63" s="71">
        <v>1</v>
      </c>
      <c r="O63" s="46" t="s">
        <v>49</v>
      </c>
      <c r="P63" s="24" t="s">
        <v>320</v>
      </c>
      <c r="Q63" s="24" t="s">
        <v>321</v>
      </c>
    </row>
    <row r="64" spans="1:17">
      <c r="A64" s="24" t="s">
        <v>322</v>
      </c>
      <c r="B64" s="24" t="s">
        <v>323</v>
      </c>
      <c r="C64" s="35" t="s">
        <v>42</v>
      </c>
      <c r="D64" s="24" t="s">
        <v>20</v>
      </c>
      <c r="E64" s="24" t="s">
        <v>324</v>
      </c>
      <c r="F64" s="35">
        <v>1032372023</v>
      </c>
      <c r="G64" s="27">
        <v>45313</v>
      </c>
      <c r="H64" s="27">
        <v>45657</v>
      </c>
      <c r="I64" s="41">
        <v>344</v>
      </c>
      <c r="J64" s="50">
        <v>190258560</v>
      </c>
      <c r="K64" s="48">
        <f t="shared" si="1"/>
        <v>0.38235294117647056</v>
      </c>
      <c r="L64" s="44">
        <v>72745920</v>
      </c>
      <c r="M64" s="49">
        <f t="shared" si="2"/>
        <v>117512640</v>
      </c>
      <c r="N64" s="71">
        <v>3</v>
      </c>
      <c r="O64" s="27" t="s">
        <v>133</v>
      </c>
      <c r="P64" s="24" t="s">
        <v>325</v>
      </c>
      <c r="Q64" s="24" t="s">
        <v>326</v>
      </c>
    </row>
    <row r="65" spans="1:17">
      <c r="A65" s="24" t="s">
        <v>327</v>
      </c>
      <c r="B65" s="24" t="s">
        <v>328</v>
      </c>
      <c r="C65" s="35" t="s">
        <v>42</v>
      </c>
      <c r="D65" s="24" t="s">
        <v>20</v>
      </c>
      <c r="E65" s="24" t="s">
        <v>329</v>
      </c>
      <c r="F65" s="35">
        <v>830042244</v>
      </c>
      <c r="G65" s="27">
        <v>45327</v>
      </c>
      <c r="H65" s="27">
        <v>45657</v>
      </c>
      <c r="I65" s="41">
        <v>330</v>
      </c>
      <c r="J65" s="50">
        <v>221638508</v>
      </c>
      <c r="K65" s="48">
        <f t="shared" si="1"/>
        <v>0.49009546662351655</v>
      </c>
      <c r="L65" s="44">
        <v>108624028</v>
      </c>
      <c r="M65" s="49">
        <f t="shared" si="2"/>
        <v>113014480</v>
      </c>
      <c r="N65" s="71">
        <v>1</v>
      </c>
      <c r="O65" s="46" t="s">
        <v>49</v>
      </c>
      <c r="P65" s="24"/>
      <c r="Q65" s="24" t="s">
        <v>330</v>
      </c>
    </row>
    <row r="66" spans="1:17">
      <c r="A66" s="24" t="s">
        <v>331</v>
      </c>
      <c r="B66" s="24" t="s">
        <v>332</v>
      </c>
      <c r="C66" s="35" t="s">
        <v>42</v>
      </c>
      <c r="D66" s="24" t="s">
        <v>20</v>
      </c>
      <c r="E66" s="24" t="s">
        <v>333</v>
      </c>
      <c r="F66" s="35">
        <v>52153217</v>
      </c>
      <c r="G66" s="27">
        <v>45315</v>
      </c>
      <c r="H66" s="27">
        <v>45643</v>
      </c>
      <c r="I66" s="41">
        <v>328</v>
      </c>
      <c r="J66" s="50">
        <v>130000000</v>
      </c>
      <c r="K66" s="48">
        <f t="shared" si="1"/>
        <v>0.67076923076923078</v>
      </c>
      <c r="L66" s="44">
        <v>87200000</v>
      </c>
      <c r="M66" s="49">
        <f t="shared" si="2"/>
        <v>42800000</v>
      </c>
      <c r="N66" s="71">
        <v>1</v>
      </c>
      <c r="O66" s="27" t="s">
        <v>334</v>
      </c>
      <c r="P66" s="24" t="s">
        <v>335</v>
      </c>
      <c r="Q66" s="24" t="s">
        <v>336</v>
      </c>
    </row>
    <row r="67" spans="1:17">
      <c r="A67" s="24" t="s">
        <v>337</v>
      </c>
      <c r="B67" s="24" t="s">
        <v>338</v>
      </c>
      <c r="C67" s="35" t="s">
        <v>42</v>
      </c>
      <c r="D67" s="24" t="s">
        <v>20</v>
      </c>
      <c r="E67" s="24" t="s">
        <v>333</v>
      </c>
      <c r="F67" s="35">
        <v>52223787</v>
      </c>
      <c r="G67" s="27">
        <v>45315</v>
      </c>
      <c r="H67" s="27">
        <v>45642</v>
      </c>
      <c r="I67" s="41">
        <v>327</v>
      </c>
      <c r="J67" s="50">
        <v>129600000</v>
      </c>
      <c r="K67" s="48">
        <f t="shared" si="1"/>
        <v>0.6728395061728395</v>
      </c>
      <c r="L67" s="44">
        <v>87200000</v>
      </c>
      <c r="M67" s="49">
        <f t="shared" si="2"/>
        <v>42400000</v>
      </c>
      <c r="N67" s="71">
        <v>1</v>
      </c>
      <c r="O67" s="27" t="s">
        <v>334</v>
      </c>
      <c r="P67" s="24" t="s">
        <v>339</v>
      </c>
      <c r="Q67" s="24" t="s">
        <v>340</v>
      </c>
    </row>
    <row r="68" spans="1:17">
      <c r="A68" s="24" t="s">
        <v>341</v>
      </c>
      <c r="B68" s="24" t="s">
        <v>342</v>
      </c>
      <c r="C68" s="35" t="s">
        <v>42</v>
      </c>
      <c r="D68" s="24" t="s">
        <v>20</v>
      </c>
      <c r="E68" s="24" t="s">
        <v>343</v>
      </c>
      <c r="F68" s="35">
        <v>1082861219</v>
      </c>
      <c r="G68" s="27">
        <v>45315</v>
      </c>
      <c r="H68" s="27">
        <v>45643</v>
      </c>
      <c r="I68" s="41">
        <v>328</v>
      </c>
      <c r="J68" s="50">
        <v>87100000</v>
      </c>
      <c r="K68" s="48">
        <f t="shared" si="1"/>
        <v>0.67076923076923078</v>
      </c>
      <c r="L68" s="44">
        <v>58424000</v>
      </c>
      <c r="M68" s="49">
        <f t="shared" si="2"/>
        <v>28676000</v>
      </c>
      <c r="N68" s="71">
        <v>1</v>
      </c>
      <c r="O68" s="27" t="s">
        <v>334</v>
      </c>
      <c r="P68" s="24" t="s">
        <v>344</v>
      </c>
      <c r="Q68" s="24" t="s">
        <v>345</v>
      </c>
    </row>
    <row r="69" spans="1:17" s="16" customFormat="1">
      <c r="A69" s="29" t="s">
        <v>346</v>
      </c>
      <c r="B69" s="29" t="s">
        <v>347</v>
      </c>
      <c r="C69" s="30" t="s">
        <v>42</v>
      </c>
      <c r="D69" s="29" t="s">
        <v>20</v>
      </c>
      <c r="E69" s="29" t="s">
        <v>348</v>
      </c>
      <c r="F69" s="30">
        <v>900386787</v>
      </c>
      <c r="G69" s="34">
        <v>45315</v>
      </c>
      <c r="H69" s="34">
        <v>45657</v>
      </c>
      <c r="I69" s="47">
        <v>342</v>
      </c>
      <c r="J69" s="44">
        <v>282499997</v>
      </c>
      <c r="K69" s="48">
        <f t="shared" si="1"/>
        <v>0.64306784399718064</v>
      </c>
      <c r="L69" s="44">
        <v>181666664</v>
      </c>
      <c r="M69" s="49">
        <f t="shared" si="2"/>
        <v>100833333</v>
      </c>
      <c r="N69" s="71"/>
      <c r="O69" s="34" t="s">
        <v>22</v>
      </c>
      <c r="P69" s="29"/>
      <c r="Q69" s="29" t="s">
        <v>349</v>
      </c>
    </row>
    <row r="70" spans="1:17">
      <c r="A70" s="24" t="s">
        <v>350</v>
      </c>
      <c r="B70" s="24" t="s">
        <v>351</v>
      </c>
      <c r="C70" s="35" t="s">
        <v>42</v>
      </c>
      <c r="D70" s="24" t="s">
        <v>20</v>
      </c>
      <c r="E70" s="24" t="s">
        <v>352</v>
      </c>
      <c r="F70" s="35">
        <v>1020725759</v>
      </c>
      <c r="G70" s="27">
        <v>45317</v>
      </c>
      <c r="H70" s="27">
        <v>45657</v>
      </c>
      <c r="I70" s="41">
        <v>340</v>
      </c>
      <c r="J70" s="50">
        <v>90943919</v>
      </c>
      <c r="K70" s="48">
        <f t="shared" si="1"/>
        <v>0.6428571326467688</v>
      </c>
      <c r="L70" s="44">
        <v>58463947</v>
      </c>
      <c r="M70" s="49">
        <f t="shared" si="2"/>
        <v>32479972</v>
      </c>
      <c r="N70" s="71">
        <v>1</v>
      </c>
      <c r="O70" s="27" t="s">
        <v>133</v>
      </c>
      <c r="P70" s="24" t="s">
        <v>353</v>
      </c>
      <c r="Q70" s="24" t="s">
        <v>354</v>
      </c>
    </row>
    <row r="71" spans="1:17">
      <c r="A71" s="24" t="s">
        <v>355</v>
      </c>
      <c r="B71" s="24" t="s">
        <v>356</v>
      </c>
      <c r="C71" s="35" t="s">
        <v>42</v>
      </c>
      <c r="D71" s="24" t="s">
        <v>20</v>
      </c>
      <c r="E71" s="24" t="s">
        <v>357</v>
      </c>
      <c r="F71" s="35">
        <v>57427633</v>
      </c>
      <c r="G71" s="27">
        <v>45317</v>
      </c>
      <c r="H71" s="27">
        <v>45657</v>
      </c>
      <c r="I71" s="41">
        <v>340</v>
      </c>
      <c r="J71" s="50">
        <v>90943919</v>
      </c>
      <c r="K71" s="48">
        <f t="shared" si="1"/>
        <v>0.64285714364255619</v>
      </c>
      <c r="L71" s="44">
        <v>58463948</v>
      </c>
      <c r="M71" s="49">
        <f t="shared" si="2"/>
        <v>32479971</v>
      </c>
      <c r="N71" s="71">
        <v>2</v>
      </c>
      <c r="O71" s="27" t="s">
        <v>133</v>
      </c>
      <c r="P71" s="24" t="s">
        <v>358</v>
      </c>
      <c r="Q71" s="24" t="s">
        <v>359</v>
      </c>
    </row>
    <row r="72" spans="1:17">
      <c r="A72" s="24" t="s">
        <v>360</v>
      </c>
      <c r="B72" s="24" t="s">
        <v>361</v>
      </c>
      <c r="C72" s="35" t="s">
        <v>42</v>
      </c>
      <c r="D72" s="24" t="s">
        <v>20</v>
      </c>
      <c r="E72" s="24" t="s">
        <v>357</v>
      </c>
      <c r="F72" s="35">
        <v>1032403832</v>
      </c>
      <c r="G72" s="27">
        <v>45317</v>
      </c>
      <c r="H72" s="27">
        <v>45657</v>
      </c>
      <c r="I72" s="41">
        <v>340</v>
      </c>
      <c r="J72" s="50">
        <v>90943919</v>
      </c>
      <c r="K72" s="48">
        <f t="shared" si="1"/>
        <v>0.73214284948507657</v>
      </c>
      <c r="L72" s="44">
        <v>66583940</v>
      </c>
      <c r="M72" s="49">
        <f t="shared" si="2"/>
        <v>24359979</v>
      </c>
      <c r="N72" s="71">
        <v>1</v>
      </c>
      <c r="O72" s="27" t="s">
        <v>133</v>
      </c>
      <c r="P72" s="24" t="s">
        <v>362</v>
      </c>
      <c r="Q72" s="24" t="s">
        <v>363</v>
      </c>
    </row>
    <row r="73" spans="1:17">
      <c r="A73" s="24" t="s">
        <v>364</v>
      </c>
      <c r="B73" s="24" t="s">
        <v>365</v>
      </c>
      <c r="C73" s="35" t="s">
        <v>42</v>
      </c>
      <c r="D73" s="24" t="s">
        <v>20</v>
      </c>
      <c r="E73" s="24" t="s">
        <v>197</v>
      </c>
      <c r="F73" s="35">
        <v>1110516453</v>
      </c>
      <c r="G73" s="27">
        <v>45320</v>
      </c>
      <c r="H73" s="27">
        <v>45657</v>
      </c>
      <c r="I73" s="41">
        <v>337</v>
      </c>
      <c r="J73" s="50">
        <v>115884000</v>
      </c>
      <c r="K73" s="48">
        <f t="shared" si="1"/>
        <v>0.59459459459459463</v>
      </c>
      <c r="L73" s="44">
        <v>68904000</v>
      </c>
      <c r="M73" s="49">
        <f t="shared" si="2"/>
        <v>46980000</v>
      </c>
      <c r="N73" s="71">
        <v>2</v>
      </c>
      <c r="O73" s="46" t="s">
        <v>49</v>
      </c>
      <c r="P73" s="24" t="s">
        <v>366</v>
      </c>
      <c r="Q73" s="24" t="s">
        <v>367</v>
      </c>
    </row>
    <row r="74" spans="1:17">
      <c r="A74" s="24" t="s">
        <v>368</v>
      </c>
      <c r="B74" s="24" t="s">
        <v>369</v>
      </c>
      <c r="C74" s="35" t="s">
        <v>42</v>
      </c>
      <c r="D74" s="24" t="s">
        <v>20</v>
      </c>
      <c r="E74" s="24" t="s">
        <v>357</v>
      </c>
      <c r="F74" s="35">
        <v>1083006702</v>
      </c>
      <c r="G74" s="27">
        <v>45320</v>
      </c>
      <c r="H74" s="27">
        <v>45657</v>
      </c>
      <c r="I74" s="41">
        <v>337</v>
      </c>
      <c r="J74" s="50">
        <v>90131921</v>
      </c>
      <c r="K74" s="48">
        <f t="shared" si="1"/>
        <v>0.72972972583153972</v>
      </c>
      <c r="L74" s="44">
        <v>65771942</v>
      </c>
      <c r="M74" s="49">
        <f t="shared" si="2"/>
        <v>24359979</v>
      </c>
      <c r="N74" s="71">
        <v>1</v>
      </c>
      <c r="O74" s="27" t="s">
        <v>133</v>
      </c>
      <c r="P74" s="24" t="s">
        <v>370</v>
      </c>
      <c r="Q74" s="24" t="s">
        <v>371</v>
      </c>
    </row>
    <row r="75" spans="1:17">
      <c r="A75" s="24" t="s">
        <v>372</v>
      </c>
      <c r="B75" s="24" t="s">
        <v>373</v>
      </c>
      <c r="C75" s="35" t="s">
        <v>42</v>
      </c>
      <c r="D75" s="24" t="s">
        <v>20</v>
      </c>
      <c r="E75" s="24" t="s">
        <v>357</v>
      </c>
      <c r="F75" s="35">
        <v>1104421639</v>
      </c>
      <c r="G75" s="27">
        <v>45320</v>
      </c>
      <c r="H75" s="27">
        <v>45657</v>
      </c>
      <c r="I75" s="41">
        <v>337</v>
      </c>
      <c r="J75" s="50">
        <v>90131921</v>
      </c>
      <c r="K75" s="48">
        <f t="shared" ref="K75:K138" si="3">L75/J75</f>
        <v>0.62762749725482936</v>
      </c>
      <c r="L75" s="44">
        <v>56569272</v>
      </c>
      <c r="M75" s="49">
        <f t="shared" ref="M75:M138" si="4">J75-L75</f>
        <v>33562649</v>
      </c>
      <c r="N75" s="71">
        <v>2</v>
      </c>
      <c r="O75" s="27" t="s">
        <v>133</v>
      </c>
      <c r="P75" s="24" t="s">
        <v>374</v>
      </c>
      <c r="Q75" s="24" t="s">
        <v>375</v>
      </c>
    </row>
    <row r="76" spans="1:17">
      <c r="A76" s="24" t="s">
        <v>376</v>
      </c>
      <c r="B76" s="24" t="s">
        <v>377</v>
      </c>
      <c r="C76" s="35" t="s">
        <v>42</v>
      </c>
      <c r="D76" s="24" t="s">
        <v>20</v>
      </c>
      <c r="E76" s="24" t="s">
        <v>378</v>
      </c>
      <c r="F76" s="35">
        <v>1082964230</v>
      </c>
      <c r="G76" s="27">
        <v>45317</v>
      </c>
      <c r="H76" s="27">
        <v>45649</v>
      </c>
      <c r="I76" s="41">
        <v>332</v>
      </c>
      <c r="J76" s="50">
        <v>48788497</v>
      </c>
      <c r="K76" s="48">
        <f t="shared" si="3"/>
        <v>0.74772047189729984</v>
      </c>
      <c r="L76" s="44">
        <v>36480158</v>
      </c>
      <c r="M76" s="49">
        <f t="shared" si="4"/>
        <v>12308339</v>
      </c>
      <c r="N76" s="71">
        <v>1</v>
      </c>
      <c r="O76" s="27" t="s">
        <v>127</v>
      </c>
      <c r="P76" s="24" t="s">
        <v>379</v>
      </c>
      <c r="Q76" s="24" t="s">
        <v>380</v>
      </c>
    </row>
    <row r="77" spans="1:17">
      <c r="A77" s="24" t="s">
        <v>381</v>
      </c>
      <c r="B77" s="24" t="s">
        <v>382</v>
      </c>
      <c r="C77" s="35" t="s">
        <v>42</v>
      </c>
      <c r="D77" s="24" t="s">
        <v>20</v>
      </c>
      <c r="E77" s="24" t="s">
        <v>383</v>
      </c>
      <c r="F77" s="35">
        <v>91534544</v>
      </c>
      <c r="G77" s="27">
        <v>45316</v>
      </c>
      <c r="H77" s="27">
        <v>45657</v>
      </c>
      <c r="I77" s="41">
        <v>341</v>
      </c>
      <c r="J77" s="50">
        <v>43810000</v>
      </c>
      <c r="K77" s="48">
        <f t="shared" si="3"/>
        <v>0.73293768545994065</v>
      </c>
      <c r="L77" s="44">
        <v>32110000</v>
      </c>
      <c r="M77" s="49">
        <f t="shared" si="4"/>
        <v>11700000</v>
      </c>
      <c r="N77" s="71">
        <v>1</v>
      </c>
      <c r="O77" s="27" t="s">
        <v>22</v>
      </c>
      <c r="P77" s="24" t="s">
        <v>384</v>
      </c>
      <c r="Q77" s="24" t="s">
        <v>385</v>
      </c>
    </row>
    <row r="78" spans="1:17">
      <c r="A78" s="24" t="s">
        <v>386</v>
      </c>
      <c r="B78" s="24" t="s">
        <v>387</v>
      </c>
      <c r="C78" s="35" t="s">
        <v>42</v>
      </c>
      <c r="D78" s="24" t="s">
        <v>20</v>
      </c>
      <c r="E78" s="24" t="s">
        <v>388</v>
      </c>
      <c r="F78" s="35">
        <v>1233893850</v>
      </c>
      <c r="G78" s="27">
        <v>45316</v>
      </c>
      <c r="H78" s="27">
        <v>45657</v>
      </c>
      <c r="I78" s="41">
        <v>341</v>
      </c>
      <c r="J78" s="50">
        <v>43810000</v>
      </c>
      <c r="K78" s="48">
        <f t="shared" si="3"/>
        <v>0.64391691394658757</v>
      </c>
      <c r="L78" s="44">
        <v>28210000</v>
      </c>
      <c r="M78" s="49">
        <f t="shared" si="4"/>
        <v>15600000</v>
      </c>
      <c r="N78" s="71">
        <v>1</v>
      </c>
      <c r="O78" s="27" t="s">
        <v>22</v>
      </c>
      <c r="P78" s="24" t="s">
        <v>389</v>
      </c>
      <c r="Q78" s="24" t="s">
        <v>390</v>
      </c>
    </row>
    <row r="79" spans="1:17">
      <c r="A79" s="24" t="s">
        <v>391</v>
      </c>
      <c r="B79" s="24" t="s">
        <v>392</v>
      </c>
      <c r="C79" s="35" t="s">
        <v>42</v>
      </c>
      <c r="D79" s="24" t="s">
        <v>20</v>
      </c>
      <c r="E79" s="24" t="s">
        <v>393</v>
      </c>
      <c r="F79" s="35">
        <v>1020801134</v>
      </c>
      <c r="G79" s="27">
        <v>45317</v>
      </c>
      <c r="H79" s="27">
        <v>45650</v>
      </c>
      <c r="I79" s="41">
        <v>333</v>
      </c>
      <c r="J79" s="50">
        <v>53064000</v>
      </c>
      <c r="K79" s="48">
        <f t="shared" si="3"/>
        <v>0.74545454545454548</v>
      </c>
      <c r="L79" s="44">
        <v>39556800</v>
      </c>
      <c r="M79" s="49">
        <f t="shared" si="4"/>
        <v>13507200</v>
      </c>
      <c r="N79" s="71">
        <v>1</v>
      </c>
      <c r="O79" s="27" t="s">
        <v>163</v>
      </c>
      <c r="P79" s="24" t="s">
        <v>394</v>
      </c>
      <c r="Q79" s="24" t="s">
        <v>395</v>
      </c>
    </row>
    <row r="80" spans="1:17">
      <c r="A80" s="24" t="s">
        <v>396</v>
      </c>
      <c r="B80" s="24" t="s">
        <v>397</v>
      </c>
      <c r="C80" s="35" t="s">
        <v>42</v>
      </c>
      <c r="D80" s="24" t="s">
        <v>20</v>
      </c>
      <c r="E80" s="24" t="s">
        <v>398</v>
      </c>
      <c r="F80" s="35">
        <v>5689091</v>
      </c>
      <c r="G80" s="27">
        <v>45316</v>
      </c>
      <c r="H80" s="27">
        <v>45649</v>
      </c>
      <c r="I80" s="41">
        <v>333</v>
      </c>
      <c r="J80" s="50">
        <v>103356000</v>
      </c>
      <c r="K80" s="48">
        <f t="shared" si="3"/>
        <v>0.65757575757575759</v>
      </c>
      <c r="L80" s="44">
        <v>67964400</v>
      </c>
      <c r="M80" s="49">
        <f t="shared" si="4"/>
        <v>35391600</v>
      </c>
      <c r="N80" s="71">
        <v>1</v>
      </c>
      <c r="O80" s="27" t="s">
        <v>163</v>
      </c>
      <c r="P80" s="24" t="s">
        <v>399</v>
      </c>
      <c r="Q80" s="24" t="s">
        <v>400</v>
      </c>
    </row>
    <row r="81" spans="1:17">
      <c r="A81" s="24" t="s">
        <v>401</v>
      </c>
      <c r="B81" s="24" t="s">
        <v>402</v>
      </c>
      <c r="C81" s="35" t="s">
        <v>42</v>
      </c>
      <c r="D81" s="24" t="s">
        <v>20</v>
      </c>
      <c r="E81" s="24" t="s">
        <v>403</v>
      </c>
      <c r="F81" s="35">
        <v>79632853</v>
      </c>
      <c r="G81" s="27">
        <v>45320</v>
      </c>
      <c r="H81" s="27">
        <v>45649</v>
      </c>
      <c r="I81" s="41">
        <v>329</v>
      </c>
      <c r="J81" s="50">
        <v>102103200</v>
      </c>
      <c r="K81" s="48">
        <f t="shared" si="3"/>
        <v>0.65337423312883436</v>
      </c>
      <c r="L81" s="44">
        <v>66711600</v>
      </c>
      <c r="M81" s="49">
        <f t="shared" si="4"/>
        <v>35391600</v>
      </c>
      <c r="N81" s="71">
        <v>1</v>
      </c>
      <c r="O81" s="27" t="s">
        <v>163</v>
      </c>
      <c r="P81" s="24" t="s">
        <v>404</v>
      </c>
      <c r="Q81" s="24" t="s">
        <v>405</v>
      </c>
    </row>
    <row r="82" spans="1:17">
      <c r="A82" s="24" t="s">
        <v>406</v>
      </c>
      <c r="B82" s="24" t="s">
        <v>407</v>
      </c>
      <c r="C82" s="35" t="s">
        <v>42</v>
      </c>
      <c r="D82" s="24" t="s">
        <v>20</v>
      </c>
      <c r="E82" s="24" t="s">
        <v>408</v>
      </c>
      <c r="F82" s="35">
        <v>53133075</v>
      </c>
      <c r="G82" s="27">
        <v>45323</v>
      </c>
      <c r="H82" s="27">
        <v>45657</v>
      </c>
      <c r="I82" s="41">
        <v>334</v>
      </c>
      <c r="J82" s="50">
        <v>45657600</v>
      </c>
      <c r="K82" s="48">
        <f t="shared" si="3"/>
        <v>0.63412443930473783</v>
      </c>
      <c r="L82" s="44">
        <v>28952600</v>
      </c>
      <c r="M82" s="49">
        <f t="shared" si="4"/>
        <v>16705000</v>
      </c>
      <c r="N82" s="71">
        <v>1</v>
      </c>
      <c r="O82" s="27" t="s">
        <v>22</v>
      </c>
      <c r="P82" s="24" t="s">
        <v>409</v>
      </c>
      <c r="Q82" s="24" t="s">
        <v>410</v>
      </c>
    </row>
    <row r="83" spans="1:17">
      <c r="A83" s="24" t="s">
        <v>411</v>
      </c>
      <c r="B83" s="24" t="s">
        <v>412</v>
      </c>
      <c r="C83" s="35" t="s">
        <v>42</v>
      </c>
      <c r="D83" s="24" t="s">
        <v>20</v>
      </c>
      <c r="E83" s="24" t="s">
        <v>378</v>
      </c>
      <c r="F83" s="35">
        <v>1082968053</v>
      </c>
      <c r="G83" s="27">
        <v>45317</v>
      </c>
      <c r="H83" s="27">
        <v>45649</v>
      </c>
      <c r="I83" s="41">
        <v>332</v>
      </c>
      <c r="J83" s="50">
        <v>48788497</v>
      </c>
      <c r="K83" s="48">
        <f t="shared" si="3"/>
        <v>0.65653504349601099</v>
      </c>
      <c r="L83" s="44">
        <v>32031358</v>
      </c>
      <c r="M83" s="49">
        <f t="shared" si="4"/>
        <v>16757139</v>
      </c>
      <c r="N83" s="71">
        <v>1</v>
      </c>
      <c r="O83" s="27" t="s">
        <v>163</v>
      </c>
      <c r="P83" s="24" t="s">
        <v>413</v>
      </c>
      <c r="Q83" s="24" t="s">
        <v>414</v>
      </c>
    </row>
    <row r="84" spans="1:17">
      <c r="A84" s="24" t="s">
        <v>415</v>
      </c>
      <c r="B84" s="24" t="s">
        <v>416</v>
      </c>
      <c r="C84" s="35" t="s">
        <v>42</v>
      </c>
      <c r="D84" s="24" t="s">
        <v>20</v>
      </c>
      <c r="E84" s="24" t="s">
        <v>417</v>
      </c>
      <c r="F84" s="35">
        <v>1098609187</v>
      </c>
      <c r="G84" s="27">
        <v>45320</v>
      </c>
      <c r="H84" s="27">
        <v>45657</v>
      </c>
      <c r="I84" s="41">
        <v>337</v>
      </c>
      <c r="J84" s="50">
        <v>152069998</v>
      </c>
      <c r="K84" s="48">
        <f t="shared" si="3"/>
        <v>0.63963963490023845</v>
      </c>
      <c r="L84" s="44">
        <v>97269998</v>
      </c>
      <c r="M84" s="49">
        <f t="shared" si="4"/>
        <v>54800000</v>
      </c>
      <c r="N84" s="71">
        <v>2</v>
      </c>
      <c r="O84" s="46" t="s">
        <v>49</v>
      </c>
      <c r="P84" s="56" t="s">
        <v>418</v>
      </c>
      <c r="Q84" s="24" t="s">
        <v>419</v>
      </c>
    </row>
    <row r="85" spans="1:17">
      <c r="A85" s="24" t="s">
        <v>420</v>
      </c>
      <c r="B85" s="24" t="s">
        <v>421</v>
      </c>
      <c r="C85" s="35" t="s">
        <v>42</v>
      </c>
      <c r="D85" s="24" t="s">
        <v>20</v>
      </c>
      <c r="E85" s="24" t="s">
        <v>422</v>
      </c>
      <c r="F85" s="35">
        <v>13717923</v>
      </c>
      <c r="G85" s="27">
        <v>45329</v>
      </c>
      <c r="H85" s="27">
        <v>45657</v>
      </c>
      <c r="I85" s="41">
        <v>328</v>
      </c>
      <c r="J85" s="50">
        <v>134884800</v>
      </c>
      <c r="K85" s="48">
        <f t="shared" si="3"/>
        <v>0.62848297213622295</v>
      </c>
      <c r="L85" s="44">
        <v>84772800</v>
      </c>
      <c r="M85" s="49">
        <f t="shared" si="4"/>
        <v>50112000</v>
      </c>
      <c r="N85" s="71">
        <v>1</v>
      </c>
      <c r="O85" s="46" t="s">
        <v>49</v>
      </c>
      <c r="P85" s="24" t="s">
        <v>423</v>
      </c>
      <c r="Q85" s="24" t="s">
        <v>424</v>
      </c>
    </row>
    <row r="86" spans="1:17" s="16" customFormat="1">
      <c r="A86" s="29" t="s">
        <v>425</v>
      </c>
      <c r="B86" s="29" t="s">
        <v>426</v>
      </c>
      <c r="C86" s="30" t="s">
        <v>42</v>
      </c>
      <c r="D86" s="29" t="s">
        <v>427</v>
      </c>
      <c r="E86" s="29" t="s">
        <v>428</v>
      </c>
      <c r="F86" s="30">
        <v>800180176</v>
      </c>
      <c r="G86" s="34">
        <v>45329</v>
      </c>
      <c r="H86" s="34">
        <v>45657</v>
      </c>
      <c r="I86" s="47">
        <v>328</v>
      </c>
      <c r="J86" s="44">
        <v>13875000</v>
      </c>
      <c r="K86" s="48">
        <f t="shared" si="3"/>
        <v>0.58378378378378382</v>
      </c>
      <c r="L86" s="44">
        <v>8100000</v>
      </c>
      <c r="M86" s="49">
        <f t="shared" si="4"/>
        <v>5775000</v>
      </c>
      <c r="N86" s="71"/>
      <c r="O86" s="34" t="s">
        <v>22</v>
      </c>
      <c r="P86" s="29"/>
      <c r="Q86" s="29" t="s">
        <v>429</v>
      </c>
    </row>
    <row r="87" spans="1:17">
      <c r="A87" s="24" t="s">
        <v>430</v>
      </c>
      <c r="B87" s="24" t="s">
        <v>431</v>
      </c>
      <c r="C87" s="35" t="s">
        <v>42</v>
      </c>
      <c r="D87" s="24" t="s">
        <v>20</v>
      </c>
      <c r="E87" s="24" t="s">
        <v>432</v>
      </c>
      <c r="F87" s="35">
        <v>85155859</v>
      </c>
      <c r="G87" s="27">
        <v>45324</v>
      </c>
      <c r="H87" s="27">
        <v>45624</v>
      </c>
      <c r="I87" s="41">
        <v>300</v>
      </c>
      <c r="J87" s="50">
        <v>108533296</v>
      </c>
      <c r="K87" s="48">
        <f t="shared" si="3"/>
        <v>0.70270277242847212</v>
      </c>
      <c r="L87" s="44">
        <v>76266648</v>
      </c>
      <c r="M87" s="49">
        <f t="shared" si="4"/>
        <v>32266648</v>
      </c>
      <c r="N87" s="71">
        <v>1</v>
      </c>
      <c r="O87" s="27" t="s">
        <v>163</v>
      </c>
      <c r="P87" s="24" t="s">
        <v>433</v>
      </c>
      <c r="Q87" s="24" t="s">
        <v>434</v>
      </c>
    </row>
    <row r="88" spans="1:17">
      <c r="A88" s="24" t="s">
        <v>435</v>
      </c>
      <c r="B88" s="24" t="s">
        <v>436</v>
      </c>
      <c r="C88" s="35" t="s">
        <v>42</v>
      </c>
      <c r="D88" s="24" t="s">
        <v>20</v>
      </c>
      <c r="E88" s="24" t="s">
        <v>437</v>
      </c>
      <c r="F88" s="35">
        <v>0</v>
      </c>
      <c r="G88" s="27">
        <v>45323</v>
      </c>
      <c r="H88" s="27">
        <v>45657</v>
      </c>
      <c r="I88" s="41">
        <v>334</v>
      </c>
      <c r="J88" s="50">
        <v>4814286725</v>
      </c>
      <c r="K88" s="48">
        <f t="shared" si="3"/>
        <v>1</v>
      </c>
      <c r="L88" s="44">
        <v>4814286725</v>
      </c>
      <c r="M88" s="49">
        <f t="shared" si="4"/>
        <v>0</v>
      </c>
      <c r="N88" s="71">
        <v>1</v>
      </c>
      <c r="O88" s="46" t="s">
        <v>49</v>
      </c>
      <c r="P88" s="24"/>
      <c r="Q88" s="24" t="s">
        <v>438</v>
      </c>
    </row>
    <row r="89" spans="1:17">
      <c r="A89" s="24" t="s">
        <v>439</v>
      </c>
      <c r="B89" s="24" t="s">
        <v>440</v>
      </c>
      <c r="C89" s="35" t="s">
        <v>42</v>
      </c>
      <c r="D89" s="24" t="s">
        <v>20</v>
      </c>
      <c r="E89" s="24" t="s">
        <v>441</v>
      </c>
      <c r="F89" s="35">
        <v>1019126936</v>
      </c>
      <c r="G89" s="27">
        <v>45330</v>
      </c>
      <c r="H89" s="27">
        <v>45657</v>
      </c>
      <c r="I89" s="41">
        <v>327</v>
      </c>
      <c r="J89" s="50">
        <v>75133326</v>
      </c>
      <c r="K89" s="48">
        <f t="shared" si="3"/>
        <v>0.72049686712924166</v>
      </c>
      <c r="L89" s="44">
        <v>54133326</v>
      </c>
      <c r="M89" s="49">
        <f t="shared" si="4"/>
        <v>21000000</v>
      </c>
      <c r="N89" s="71">
        <v>1</v>
      </c>
      <c r="O89" s="27" t="s">
        <v>133</v>
      </c>
      <c r="P89" s="24" t="s">
        <v>442</v>
      </c>
      <c r="Q89" s="24" t="s">
        <v>443</v>
      </c>
    </row>
    <row r="90" spans="1:17">
      <c r="A90" s="24" t="s">
        <v>444</v>
      </c>
      <c r="B90" s="24" t="s">
        <v>445</v>
      </c>
      <c r="C90" s="35" t="s">
        <v>42</v>
      </c>
      <c r="D90" s="24" t="s">
        <v>20</v>
      </c>
      <c r="E90" s="24" t="s">
        <v>446</v>
      </c>
      <c r="F90" s="35">
        <v>53905406</v>
      </c>
      <c r="G90" s="27">
        <v>45330</v>
      </c>
      <c r="H90" s="27">
        <v>45657</v>
      </c>
      <c r="I90" s="41">
        <v>327</v>
      </c>
      <c r="J90" s="50">
        <v>108083998</v>
      </c>
      <c r="K90" s="48">
        <f t="shared" si="3"/>
        <v>0.72049685837861033</v>
      </c>
      <c r="L90" s="44">
        <v>77874181</v>
      </c>
      <c r="M90" s="49">
        <f t="shared" si="4"/>
        <v>30209817</v>
      </c>
      <c r="N90" s="71">
        <v>1</v>
      </c>
      <c r="O90" s="27" t="s">
        <v>133</v>
      </c>
      <c r="P90" s="24" t="s">
        <v>447</v>
      </c>
      <c r="Q90" s="24" t="s">
        <v>448</v>
      </c>
    </row>
    <row r="91" spans="1:17">
      <c r="A91" s="24" t="s">
        <v>449</v>
      </c>
      <c r="B91" s="24" t="s">
        <v>450</v>
      </c>
      <c r="C91" s="35" t="s">
        <v>451</v>
      </c>
      <c r="D91" s="24" t="s">
        <v>427</v>
      </c>
      <c r="E91" s="24" t="s">
        <v>452</v>
      </c>
      <c r="F91" s="35">
        <v>9007498203</v>
      </c>
      <c r="G91" s="27">
        <v>45331</v>
      </c>
      <c r="H91" s="27">
        <v>45412</v>
      </c>
      <c r="I91" s="41">
        <v>81</v>
      </c>
      <c r="J91" s="50">
        <v>6190800</v>
      </c>
      <c r="K91" s="48">
        <f t="shared" si="3"/>
        <v>1</v>
      </c>
      <c r="L91" s="44">
        <v>6190800</v>
      </c>
      <c r="M91" s="49">
        <f t="shared" si="4"/>
        <v>0</v>
      </c>
      <c r="N91" s="71">
        <v>1</v>
      </c>
      <c r="O91" s="46" t="s">
        <v>49</v>
      </c>
      <c r="P91" s="24"/>
      <c r="Q91" s="24" t="s">
        <v>453</v>
      </c>
    </row>
    <row r="92" spans="1:17">
      <c r="A92" s="24" t="s">
        <v>454</v>
      </c>
      <c r="B92" s="24" t="s">
        <v>455</v>
      </c>
      <c r="C92" s="35" t="s">
        <v>42</v>
      </c>
      <c r="D92" s="24" t="s">
        <v>20</v>
      </c>
      <c r="E92" s="24" t="s">
        <v>456</v>
      </c>
      <c r="F92" s="35">
        <v>1098643625</v>
      </c>
      <c r="G92" s="27">
        <v>45328</v>
      </c>
      <c r="H92" s="27">
        <v>45626</v>
      </c>
      <c r="I92" s="41">
        <v>298</v>
      </c>
      <c r="J92" s="50">
        <v>81849600</v>
      </c>
      <c r="K92" s="48">
        <f t="shared" si="3"/>
        <v>0.69387755102040816</v>
      </c>
      <c r="L92" s="44">
        <v>56793600</v>
      </c>
      <c r="M92" s="49">
        <f t="shared" si="4"/>
        <v>25056000</v>
      </c>
      <c r="N92" s="71">
        <v>1</v>
      </c>
      <c r="O92" s="46" t="s">
        <v>49</v>
      </c>
      <c r="P92" s="24" t="s">
        <v>457</v>
      </c>
      <c r="Q92" s="24" t="s">
        <v>458</v>
      </c>
    </row>
    <row r="93" spans="1:17">
      <c r="A93" s="24" t="s">
        <v>459</v>
      </c>
      <c r="B93" s="24" t="s">
        <v>460</v>
      </c>
      <c r="C93" s="35" t="s">
        <v>42</v>
      </c>
      <c r="D93" s="24" t="s">
        <v>20</v>
      </c>
      <c r="E93" s="24" t="s">
        <v>456</v>
      </c>
      <c r="F93" s="35">
        <v>1083016927</v>
      </c>
      <c r="G93" s="27">
        <v>45328</v>
      </c>
      <c r="H93" s="27">
        <v>45657</v>
      </c>
      <c r="I93" s="41">
        <v>329</v>
      </c>
      <c r="J93" s="50">
        <v>90201600</v>
      </c>
      <c r="K93" s="48">
        <f t="shared" si="3"/>
        <v>0.62962962962962965</v>
      </c>
      <c r="L93" s="44">
        <v>56793600</v>
      </c>
      <c r="M93" s="49">
        <f t="shared" si="4"/>
        <v>33408000</v>
      </c>
      <c r="N93" s="71">
        <v>1</v>
      </c>
      <c r="O93" s="46" t="s">
        <v>49</v>
      </c>
      <c r="P93" s="24" t="s">
        <v>461</v>
      </c>
      <c r="Q93" s="24" t="s">
        <v>462</v>
      </c>
    </row>
    <row r="94" spans="1:17">
      <c r="A94" s="24" t="s">
        <v>463</v>
      </c>
      <c r="B94" s="24" t="s">
        <v>464</v>
      </c>
      <c r="C94" s="35" t="s">
        <v>42</v>
      </c>
      <c r="D94" s="24" t="s">
        <v>20</v>
      </c>
      <c r="E94" s="24" t="s">
        <v>465</v>
      </c>
      <c r="F94" s="35">
        <v>80850947</v>
      </c>
      <c r="G94" s="27">
        <v>45330</v>
      </c>
      <c r="H94" s="27">
        <v>45611</v>
      </c>
      <c r="I94" s="41">
        <v>281</v>
      </c>
      <c r="J94" s="50">
        <v>108307000</v>
      </c>
      <c r="K94" s="48">
        <f t="shared" si="3"/>
        <v>0.72924187725631773</v>
      </c>
      <c r="L94" s="44">
        <v>78982000</v>
      </c>
      <c r="M94" s="49">
        <f t="shared" si="4"/>
        <v>29325000</v>
      </c>
      <c r="N94" s="71">
        <v>1</v>
      </c>
      <c r="O94" s="46" t="s">
        <v>49</v>
      </c>
      <c r="P94" s="24" t="s">
        <v>466</v>
      </c>
      <c r="Q94" s="24" t="s">
        <v>467</v>
      </c>
    </row>
    <row r="95" spans="1:17">
      <c r="A95" s="24" t="s">
        <v>468</v>
      </c>
      <c r="B95" s="24" t="s">
        <v>469</v>
      </c>
      <c r="C95" s="35" t="s">
        <v>42</v>
      </c>
      <c r="D95" s="24" t="s">
        <v>20</v>
      </c>
      <c r="E95" s="24" t="s">
        <v>470</v>
      </c>
      <c r="F95" s="35">
        <v>1098618427</v>
      </c>
      <c r="G95" s="27">
        <v>45330</v>
      </c>
      <c r="H95" s="27">
        <v>45657</v>
      </c>
      <c r="I95" s="41">
        <v>327</v>
      </c>
      <c r="J95" s="50">
        <v>112056000</v>
      </c>
      <c r="K95" s="48">
        <f t="shared" si="3"/>
        <v>0.62732919254658381</v>
      </c>
      <c r="L95" s="44">
        <v>70296000</v>
      </c>
      <c r="M95" s="49">
        <f t="shared" si="4"/>
        <v>41760000</v>
      </c>
      <c r="N95" s="71">
        <v>1</v>
      </c>
      <c r="O95" s="46" t="s">
        <v>49</v>
      </c>
      <c r="P95" s="24" t="s">
        <v>471</v>
      </c>
      <c r="Q95" s="24" t="s">
        <v>472</v>
      </c>
    </row>
    <row r="96" spans="1:17">
      <c r="A96" s="24" t="s">
        <v>473</v>
      </c>
      <c r="B96" s="24" t="s">
        <v>474</v>
      </c>
      <c r="C96" s="35" t="s">
        <v>42</v>
      </c>
      <c r="D96" s="24" t="s">
        <v>20</v>
      </c>
      <c r="E96" s="24" t="s">
        <v>475</v>
      </c>
      <c r="F96" s="35">
        <v>79851043</v>
      </c>
      <c r="G96" s="27">
        <v>45335</v>
      </c>
      <c r="H96" s="27">
        <v>45596</v>
      </c>
      <c r="I96" s="41">
        <v>261</v>
      </c>
      <c r="J96" s="50">
        <v>101018122</v>
      </c>
      <c r="K96" s="48">
        <f t="shared" si="3"/>
        <v>0.76653693878807205</v>
      </c>
      <c r="L96" s="44">
        <v>77434122</v>
      </c>
      <c r="M96" s="49">
        <f t="shared" si="4"/>
        <v>23584000</v>
      </c>
      <c r="N96" s="71">
        <v>1</v>
      </c>
      <c r="O96" s="46" t="s">
        <v>49</v>
      </c>
      <c r="P96" s="24" t="s">
        <v>476</v>
      </c>
      <c r="Q96" s="24" t="s">
        <v>477</v>
      </c>
    </row>
    <row r="97" spans="1:17">
      <c r="A97" s="24" t="s">
        <v>478</v>
      </c>
      <c r="B97" s="24" t="s">
        <v>479</v>
      </c>
      <c r="C97" s="35" t="s">
        <v>42</v>
      </c>
      <c r="D97" s="24" t="s">
        <v>20</v>
      </c>
      <c r="E97" s="24" t="s">
        <v>480</v>
      </c>
      <c r="F97" s="35">
        <v>53016543</v>
      </c>
      <c r="G97" s="27">
        <v>45330</v>
      </c>
      <c r="H97" s="27">
        <v>45657</v>
      </c>
      <c r="I97" s="41">
        <v>327</v>
      </c>
      <c r="J97" s="50">
        <v>87154582</v>
      </c>
      <c r="K97" s="48">
        <f t="shared" si="3"/>
        <v>0.62732915178228954</v>
      </c>
      <c r="L97" s="44">
        <v>54674610</v>
      </c>
      <c r="M97" s="49">
        <f t="shared" si="4"/>
        <v>32479972</v>
      </c>
      <c r="N97" s="71">
        <v>1</v>
      </c>
      <c r="O97" s="27" t="s">
        <v>133</v>
      </c>
      <c r="P97" s="24" t="s">
        <v>481</v>
      </c>
      <c r="Q97" s="24" t="s">
        <v>482</v>
      </c>
    </row>
    <row r="98" spans="1:17">
      <c r="A98" s="24" t="s">
        <v>483</v>
      </c>
      <c r="B98" s="24" t="s">
        <v>484</v>
      </c>
      <c r="C98" s="35" t="s">
        <v>42</v>
      </c>
      <c r="D98" s="24" t="s">
        <v>20</v>
      </c>
      <c r="E98" s="24" t="s">
        <v>485</v>
      </c>
      <c r="F98" s="35">
        <v>1019023298</v>
      </c>
      <c r="G98" s="27">
        <v>45332</v>
      </c>
      <c r="H98" s="27">
        <v>45657</v>
      </c>
      <c r="I98" s="41">
        <v>325</v>
      </c>
      <c r="J98" s="50">
        <v>106666660</v>
      </c>
      <c r="K98" s="48">
        <f t="shared" si="3"/>
        <v>0.71874998242187393</v>
      </c>
      <c r="L98" s="44">
        <v>76666660</v>
      </c>
      <c r="M98" s="49">
        <f t="shared" si="4"/>
        <v>30000000</v>
      </c>
      <c r="N98" s="71">
        <v>1</v>
      </c>
      <c r="O98" s="27" t="s">
        <v>334</v>
      </c>
      <c r="P98" s="24" t="s">
        <v>486</v>
      </c>
      <c r="Q98" s="24" t="s">
        <v>487</v>
      </c>
    </row>
    <row r="99" spans="1:17">
      <c r="A99" s="24" t="s">
        <v>488</v>
      </c>
      <c r="B99" s="24" t="s">
        <v>489</v>
      </c>
      <c r="C99" s="35" t="s">
        <v>42</v>
      </c>
      <c r="D99" s="24" t="s">
        <v>20</v>
      </c>
      <c r="E99" s="24" t="s">
        <v>490</v>
      </c>
      <c r="F99" s="35">
        <v>1032467972</v>
      </c>
      <c r="G99" s="27">
        <v>45331</v>
      </c>
      <c r="H99" s="27">
        <v>45657</v>
      </c>
      <c r="I99" s="41">
        <v>326</v>
      </c>
      <c r="J99" s="50">
        <v>74899993</v>
      </c>
      <c r="K99" s="48">
        <f t="shared" si="3"/>
        <v>0.62616818936151297</v>
      </c>
      <c r="L99" s="44">
        <v>46899993</v>
      </c>
      <c r="M99" s="49">
        <f t="shared" si="4"/>
        <v>28000000</v>
      </c>
      <c r="N99" s="71">
        <v>1</v>
      </c>
      <c r="O99" s="27" t="s">
        <v>22</v>
      </c>
      <c r="P99" s="24" t="s">
        <v>491</v>
      </c>
      <c r="Q99" s="24" t="s">
        <v>492</v>
      </c>
    </row>
    <row r="100" spans="1:17">
      <c r="A100" s="24" t="s">
        <v>493</v>
      </c>
      <c r="B100" s="24" t="s">
        <v>494</v>
      </c>
      <c r="C100" s="35" t="s">
        <v>42</v>
      </c>
      <c r="D100" s="24" t="s">
        <v>20</v>
      </c>
      <c r="E100" s="24" t="s">
        <v>495</v>
      </c>
      <c r="F100" s="35">
        <v>41950886</v>
      </c>
      <c r="G100" s="27">
        <v>45331</v>
      </c>
      <c r="H100" s="27">
        <v>45657</v>
      </c>
      <c r="I100" s="41">
        <v>326</v>
      </c>
      <c r="J100" s="50">
        <v>117699986</v>
      </c>
      <c r="K100" s="48">
        <f t="shared" si="3"/>
        <v>0.71962613487481641</v>
      </c>
      <c r="L100" s="44">
        <v>84699986</v>
      </c>
      <c r="M100" s="49">
        <f t="shared" si="4"/>
        <v>33000000</v>
      </c>
      <c r="N100" s="71">
        <v>1</v>
      </c>
      <c r="O100" s="27" t="s">
        <v>22</v>
      </c>
      <c r="P100" s="24" t="s">
        <v>496</v>
      </c>
      <c r="Q100" s="24" t="s">
        <v>497</v>
      </c>
    </row>
    <row r="101" spans="1:17">
      <c r="A101" s="24" t="s">
        <v>498</v>
      </c>
      <c r="B101" s="24" t="s">
        <v>499</v>
      </c>
      <c r="C101" s="35" t="s">
        <v>42</v>
      </c>
      <c r="D101" s="24" t="s">
        <v>20</v>
      </c>
      <c r="E101" s="24" t="s">
        <v>495</v>
      </c>
      <c r="F101" s="35">
        <v>52413709</v>
      </c>
      <c r="G101" s="27">
        <v>45330</v>
      </c>
      <c r="H101" s="27">
        <v>45657</v>
      </c>
      <c r="I101" s="41">
        <v>327</v>
      </c>
      <c r="J101" s="50">
        <v>118066652</v>
      </c>
      <c r="K101" s="48">
        <f t="shared" si="3"/>
        <v>0.72049685968905086</v>
      </c>
      <c r="L101" s="44">
        <v>85066652</v>
      </c>
      <c r="M101" s="49">
        <f t="shared" si="4"/>
        <v>33000000</v>
      </c>
      <c r="N101" s="71">
        <v>1</v>
      </c>
      <c r="O101" s="27" t="s">
        <v>22</v>
      </c>
      <c r="P101" s="24" t="s">
        <v>500</v>
      </c>
      <c r="Q101" s="24" t="s">
        <v>501</v>
      </c>
    </row>
    <row r="102" spans="1:17">
      <c r="A102" s="24" t="s">
        <v>502</v>
      </c>
      <c r="B102" s="24" t="s">
        <v>503</v>
      </c>
      <c r="C102" s="35" t="s">
        <v>42</v>
      </c>
      <c r="D102" s="24" t="s">
        <v>20</v>
      </c>
      <c r="E102" s="24" t="s">
        <v>495</v>
      </c>
      <c r="F102" s="35">
        <v>36304478</v>
      </c>
      <c r="G102" s="27">
        <v>45330</v>
      </c>
      <c r="H102" s="27">
        <v>45535</v>
      </c>
      <c r="I102" s="41">
        <v>205</v>
      </c>
      <c r="J102" s="50">
        <v>87533326</v>
      </c>
      <c r="K102" s="48">
        <f t="shared" si="3"/>
        <v>1</v>
      </c>
      <c r="L102" s="44">
        <v>87533326</v>
      </c>
      <c r="M102" s="49">
        <f t="shared" si="4"/>
        <v>0</v>
      </c>
      <c r="N102" s="71">
        <v>1</v>
      </c>
      <c r="O102" s="27" t="s">
        <v>22</v>
      </c>
      <c r="P102" s="24" t="s">
        <v>504</v>
      </c>
      <c r="Q102" s="24" t="s">
        <v>505</v>
      </c>
    </row>
    <row r="103" spans="1:17">
      <c r="A103" s="24" t="s">
        <v>506</v>
      </c>
      <c r="B103" s="24" t="s">
        <v>507</v>
      </c>
      <c r="C103" s="35" t="s">
        <v>42</v>
      </c>
      <c r="D103" s="24" t="s">
        <v>20</v>
      </c>
      <c r="E103" s="24" t="s">
        <v>508</v>
      </c>
      <c r="F103" s="35">
        <v>1019027088</v>
      </c>
      <c r="G103" s="27">
        <v>45331</v>
      </c>
      <c r="H103" s="27">
        <v>45657</v>
      </c>
      <c r="I103" s="41">
        <v>326</v>
      </c>
      <c r="J103" s="50">
        <v>96300000</v>
      </c>
      <c r="K103" s="48">
        <f t="shared" si="3"/>
        <v>0.59813084112149528</v>
      </c>
      <c r="L103" s="44">
        <v>57600000</v>
      </c>
      <c r="M103" s="49">
        <f t="shared" si="4"/>
        <v>38700000</v>
      </c>
      <c r="N103" s="71">
        <v>4</v>
      </c>
      <c r="O103" s="27" t="s">
        <v>334</v>
      </c>
      <c r="P103" s="24" t="s">
        <v>509</v>
      </c>
      <c r="Q103" s="24" t="s">
        <v>510</v>
      </c>
    </row>
    <row r="104" spans="1:17">
      <c r="A104" s="24" t="s">
        <v>511</v>
      </c>
      <c r="B104" s="24" t="s">
        <v>512</v>
      </c>
      <c r="C104" s="35" t="s">
        <v>42</v>
      </c>
      <c r="D104" s="24" t="s">
        <v>20</v>
      </c>
      <c r="E104" s="24" t="s">
        <v>513</v>
      </c>
      <c r="F104" s="35">
        <v>79748674</v>
      </c>
      <c r="G104" s="27">
        <v>45331</v>
      </c>
      <c r="H104" s="27">
        <v>45565</v>
      </c>
      <c r="I104" s="41">
        <v>234</v>
      </c>
      <c r="J104" s="50">
        <v>90090000</v>
      </c>
      <c r="K104" s="48">
        <f t="shared" si="3"/>
        <v>0.87012987012987009</v>
      </c>
      <c r="L104" s="44">
        <v>78390000</v>
      </c>
      <c r="M104" s="49">
        <f t="shared" si="4"/>
        <v>11700000</v>
      </c>
      <c r="N104" s="71">
        <v>1</v>
      </c>
      <c r="O104" s="46" t="s">
        <v>49</v>
      </c>
      <c r="P104" s="24" t="s">
        <v>514</v>
      </c>
      <c r="Q104" s="24" t="s">
        <v>515</v>
      </c>
    </row>
    <row r="105" spans="1:17">
      <c r="A105" s="24" t="s">
        <v>516</v>
      </c>
      <c r="B105" s="24" t="s">
        <v>517</v>
      </c>
      <c r="C105" s="35" t="s">
        <v>42</v>
      </c>
      <c r="D105" s="24" t="s">
        <v>20</v>
      </c>
      <c r="E105" s="24" t="s">
        <v>518</v>
      </c>
      <c r="F105" s="35">
        <v>16918038</v>
      </c>
      <c r="G105" s="27">
        <v>45334</v>
      </c>
      <c r="H105" s="27">
        <v>45657</v>
      </c>
      <c r="I105" s="41">
        <v>323</v>
      </c>
      <c r="J105" s="50">
        <v>119313600</v>
      </c>
      <c r="K105" s="48">
        <f t="shared" si="3"/>
        <v>0.71698113207547165</v>
      </c>
      <c r="L105" s="44">
        <v>85545600</v>
      </c>
      <c r="M105" s="49">
        <f t="shared" si="4"/>
        <v>33768000</v>
      </c>
      <c r="N105" s="71">
        <v>1</v>
      </c>
      <c r="O105" s="46" t="s">
        <v>49</v>
      </c>
      <c r="P105" s="24" t="s">
        <v>519</v>
      </c>
      <c r="Q105" s="24" t="s">
        <v>520</v>
      </c>
    </row>
    <row r="106" spans="1:17">
      <c r="A106" s="24" t="s">
        <v>521</v>
      </c>
      <c r="B106" s="24" t="s">
        <v>522</v>
      </c>
      <c r="C106" s="35" t="s">
        <v>42</v>
      </c>
      <c r="D106" s="24" t="s">
        <v>20</v>
      </c>
      <c r="E106" s="24" t="s">
        <v>523</v>
      </c>
      <c r="F106" s="35">
        <v>1023897209</v>
      </c>
      <c r="G106" s="27">
        <v>45334</v>
      </c>
      <c r="H106" s="27">
        <v>45635</v>
      </c>
      <c r="I106" s="41">
        <v>301</v>
      </c>
      <c r="J106" s="50">
        <v>61379982</v>
      </c>
      <c r="K106" s="48">
        <f t="shared" si="3"/>
        <v>0.66666666666666663</v>
      </c>
      <c r="L106" s="44">
        <v>40919988</v>
      </c>
      <c r="M106" s="49">
        <f t="shared" si="4"/>
        <v>20459994</v>
      </c>
      <c r="N106" s="71">
        <v>1</v>
      </c>
      <c r="O106" s="27" t="s">
        <v>163</v>
      </c>
      <c r="P106" s="24" t="s">
        <v>524</v>
      </c>
      <c r="Q106" s="24" t="s">
        <v>525</v>
      </c>
    </row>
    <row r="107" spans="1:17">
      <c r="A107" s="24" t="s">
        <v>526</v>
      </c>
      <c r="B107" s="24" t="s">
        <v>527</v>
      </c>
      <c r="C107" s="35" t="s">
        <v>42</v>
      </c>
      <c r="D107" s="24" t="s">
        <v>20</v>
      </c>
      <c r="E107" s="24" t="s">
        <v>528</v>
      </c>
      <c r="F107" s="35">
        <v>1032413945</v>
      </c>
      <c r="G107" s="27">
        <v>45336</v>
      </c>
      <c r="H107" s="27">
        <v>45657</v>
      </c>
      <c r="I107" s="41">
        <v>321</v>
      </c>
      <c r="J107" s="50">
        <v>79000000</v>
      </c>
      <c r="K107" s="48">
        <f t="shared" si="3"/>
        <v>0.620253164556962</v>
      </c>
      <c r="L107" s="44">
        <v>49000000</v>
      </c>
      <c r="M107" s="49">
        <f t="shared" si="4"/>
        <v>30000000</v>
      </c>
      <c r="N107" s="71">
        <v>1</v>
      </c>
      <c r="O107" s="27" t="s">
        <v>163</v>
      </c>
      <c r="P107" s="24" t="s">
        <v>529</v>
      </c>
      <c r="Q107" s="24" t="s">
        <v>530</v>
      </c>
    </row>
    <row r="108" spans="1:17">
      <c r="A108" s="24" t="s">
        <v>531</v>
      </c>
      <c r="B108" s="24" t="s">
        <v>532</v>
      </c>
      <c r="C108" s="35" t="s">
        <v>42</v>
      </c>
      <c r="D108" s="24" t="s">
        <v>20</v>
      </c>
      <c r="E108" s="24" t="s">
        <v>528</v>
      </c>
      <c r="F108" s="35">
        <v>1018463623</v>
      </c>
      <c r="G108" s="27">
        <v>45338</v>
      </c>
      <c r="H108" s="27">
        <v>45657</v>
      </c>
      <c r="I108" s="41">
        <v>319</v>
      </c>
      <c r="J108" s="50">
        <v>78500000</v>
      </c>
      <c r="K108" s="48">
        <f t="shared" si="3"/>
        <v>0.52229299363057324</v>
      </c>
      <c r="L108" s="44">
        <v>41000000</v>
      </c>
      <c r="M108" s="49">
        <f t="shared" si="4"/>
        <v>37500000</v>
      </c>
      <c r="N108" s="71">
        <v>1</v>
      </c>
      <c r="O108" s="27" t="s">
        <v>163</v>
      </c>
      <c r="P108" s="24" t="s">
        <v>533</v>
      </c>
      <c r="Q108" s="24" t="s">
        <v>534</v>
      </c>
    </row>
    <row r="109" spans="1:17">
      <c r="A109" s="24" t="s">
        <v>535</v>
      </c>
      <c r="B109" s="24" t="s">
        <v>536</v>
      </c>
      <c r="C109" s="35" t="s">
        <v>42</v>
      </c>
      <c r="D109" s="24" t="s">
        <v>20</v>
      </c>
      <c r="E109" s="24" t="s">
        <v>537</v>
      </c>
      <c r="F109" s="35">
        <v>1013657438</v>
      </c>
      <c r="G109" s="27">
        <v>45341</v>
      </c>
      <c r="H109" s="27">
        <v>45657</v>
      </c>
      <c r="I109" s="41">
        <v>316</v>
      </c>
      <c r="J109" s="50">
        <v>64936800</v>
      </c>
      <c r="K109" s="48">
        <f t="shared" si="3"/>
        <v>0.51768488745980712</v>
      </c>
      <c r="L109" s="44">
        <v>33616800</v>
      </c>
      <c r="M109" s="49">
        <f t="shared" si="4"/>
        <v>31320000</v>
      </c>
      <c r="N109" s="71">
        <v>1</v>
      </c>
      <c r="O109" s="27" t="s">
        <v>163</v>
      </c>
      <c r="P109" s="24" t="s">
        <v>538</v>
      </c>
      <c r="Q109" s="24" t="s">
        <v>539</v>
      </c>
    </row>
    <row r="110" spans="1:17">
      <c r="A110" s="24" t="s">
        <v>540</v>
      </c>
      <c r="B110" s="24" t="s">
        <v>541</v>
      </c>
      <c r="C110" s="35" t="s">
        <v>42</v>
      </c>
      <c r="D110" s="24" t="s">
        <v>20</v>
      </c>
      <c r="E110" s="24" t="s">
        <v>542</v>
      </c>
      <c r="F110" s="35">
        <v>1121830899</v>
      </c>
      <c r="G110" s="27">
        <v>45334</v>
      </c>
      <c r="H110" s="27">
        <v>45657</v>
      </c>
      <c r="I110" s="41">
        <v>323</v>
      </c>
      <c r="J110" s="50">
        <v>107748334</v>
      </c>
      <c r="K110" s="48">
        <f t="shared" si="3"/>
        <v>0.61682240024240187</v>
      </c>
      <c r="L110" s="44">
        <v>66461586</v>
      </c>
      <c r="M110" s="49">
        <f t="shared" si="4"/>
        <v>41286748</v>
      </c>
      <c r="N110" s="71">
        <v>1</v>
      </c>
      <c r="O110" s="27" t="s">
        <v>133</v>
      </c>
      <c r="P110" s="24" t="s">
        <v>543</v>
      </c>
      <c r="Q110" s="24" t="s">
        <v>544</v>
      </c>
    </row>
    <row r="111" spans="1:17">
      <c r="A111" s="24" t="s">
        <v>545</v>
      </c>
      <c r="B111" s="24" t="s">
        <v>546</v>
      </c>
      <c r="C111" s="35" t="s">
        <v>42</v>
      </c>
      <c r="D111" s="24" t="s">
        <v>20</v>
      </c>
      <c r="E111" s="24" t="s">
        <v>547</v>
      </c>
      <c r="F111" s="35">
        <v>1032483815</v>
      </c>
      <c r="G111" s="27">
        <v>45335</v>
      </c>
      <c r="H111" s="27">
        <v>45657</v>
      </c>
      <c r="I111" s="41">
        <v>322</v>
      </c>
      <c r="J111" s="50">
        <v>88760000</v>
      </c>
      <c r="K111" s="48">
        <f t="shared" si="3"/>
        <v>0.62145110410094639</v>
      </c>
      <c r="L111" s="44">
        <v>55160000</v>
      </c>
      <c r="M111" s="49">
        <f t="shared" si="4"/>
        <v>33600000</v>
      </c>
      <c r="N111" s="71">
        <v>1</v>
      </c>
      <c r="O111" s="27" t="s">
        <v>334</v>
      </c>
      <c r="P111" s="24" t="s">
        <v>548</v>
      </c>
      <c r="Q111" s="24" t="s">
        <v>549</v>
      </c>
    </row>
    <row r="112" spans="1:17">
      <c r="A112" s="24" t="s">
        <v>550</v>
      </c>
      <c r="B112" s="24" t="s">
        <v>551</v>
      </c>
      <c r="C112" s="35" t="s">
        <v>42</v>
      </c>
      <c r="D112" s="24" t="s">
        <v>20</v>
      </c>
      <c r="E112" s="24" t="s">
        <v>552</v>
      </c>
      <c r="F112" s="35">
        <v>1016016829</v>
      </c>
      <c r="G112" s="27">
        <v>45335</v>
      </c>
      <c r="H112" s="27">
        <v>45634</v>
      </c>
      <c r="I112" s="41">
        <v>299</v>
      </c>
      <c r="J112" s="50">
        <v>115213869</v>
      </c>
      <c r="K112" s="48">
        <f t="shared" si="3"/>
        <v>0.66779660875723212</v>
      </c>
      <c r="L112" s="44">
        <v>76939431</v>
      </c>
      <c r="M112" s="49">
        <f t="shared" si="4"/>
        <v>38274438</v>
      </c>
      <c r="N112" s="71">
        <v>1</v>
      </c>
      <c r="O112" s="27" t="s">
        <v>334</v>
      </c>
      <c r="P112" s="24" t="s">
        <v>553</v>
      </c>
      <c r="Q112" s="24" t="s">
        <v>554</v>
      </c>
    </row>
    <row r="113" spans="1:17">
      <c r="A113" s="24" t="s">
        <v>555</v>
      </c>
      <c r="B113" s="24" t="s">
        <v>556</v>
      </c>
      <c r="C113" s="35" t="s">
        <v>42</v>
      </c>
      <c r="D113" s="24" t="s">
        <v>20</v>
      </c>
      <c r="E113" s="24" t="s">
        <v>557</v>
      </c>
      <c r="F113" s="35">
        <v>84455496</v>
      </c>
      <c r="G113" s="27">
        <v>45334</v>
      </c>
      <c r="H113" s="27">
        <v>45657</v>
      </c>
      <c r="I113" s="41">
        <v>323</v>
      </c>
      <c r="J113" s="50">
        <v>91499194</v>
      </c>
      <c r="K113" s="48">
        <f t="shared" si="3"/>
        <v>0.62264148468892522</v>
      </c>
      <c r="L113" s="44">
        <v>56971194</v>
      </c>
      <c r="M113" s="49">
        <f t="shared" si="4"/>
        <v>34528000</v>
      </c>
      <c r="N113" s="71">
        <v>1</v>
      </c>
      <c r="O113" s="27" t="s">
        <v>163</v>
      </c>
      <c r="P113" s="24" t="s">
        <v>558</v>
      </c>
      <c r="Q113" s="24" t="s">
        <v>559</v>
      </c>
    </row>
    <row r="114" spans="1:17">
      <c r="A114" s="24" t="s">
        <v>560</v>
      </c>
      <c r="B114" s="24" t="s">
        <v>561</v>
      </c>
      <c r="C114" s="35" t="s">
        <v>42</v>
      </c>
      <c r="D114" s="24" t="s">
        <v>20</v>
      </c>
      <c r="E114" s="24" t="s">
        <v>562</v>
      </c>
      <c r="F114" s="35">
        <v>79627790</v>
      </c>
      <c r="G114" s="27">
        <v>45335</v>
      </c>
      <c r="H114" s="27">
        <v>45657</v>
      </c>
      <c r="I114" s="41">
        <v>322</v>
      </c>
      <c r="J114" s="50">
        <v>177019988</v>
      </c>
      <c r="K114" s="48">
        <f t="shared" si="3"/>
        <v>0.52515720428136059</v>
      </c>
      <c r="L114" s="44">
        <v>92963322</v>
      </c>
      <c r="M114" s="49">
        <f t="shared" si="4"/>
        <v>84056666</v>
      </c>
      <c r="N114" s="71">
        <v>1</v>
      </c>
      <c r="O114" s="27" t="s">
        <v>22</v>
      </c>
      <c r="P114" s="24" t="s">
        <v>563</v>
      </c>
      <c r="Q114" s="24" t="s">
        <v>564</v>
      </c>
    </row>
    <row r="115" spans="1:17">
      <c r="A115" s="24" t="s">
        <v>565</v>
      </c>
      <c r="B115" s="24" t="s">
        <v>566</v>
      </c>
      <c r="C115" s="35" t="s">
        <v>42</v>
      </c>
      <c r="D115" s="24" t="s">
        <v>20</v>
      </c>
      <c r="E115" s="24" t="s">
        <v>567</v>
      </c>
      <c r="F115" s="35">
        <v>79597355</v>
      </c>
      <c r="G115" s="27">
        <v>45335</v>
      </c>
      <c r="H115" s="27">
        <v>45657</v>
      </c>
      <c r="I115" s="41">
        <v>322</v>
      </c>
      <c r="J115" s="50">
        <v>142650000</v>
      </c>
      <c r="K115" s="48">
        <f t="shared" si="3"/>
        <v>0.62145110410094639</v>
      </c>
      <c r="L115" s="44">
        <v>88650000</v>
      </c>
      <c r="M115" s="49">
        <f t="shared" si="4"/>
        <v>54000000</v>
      </c>
      <c r="N115" s="71">
        <v>1</v>
      </c>
      <c r="O115" s="27" t="s">
        <v>22</v>
      </c>
      <c r="P115" s="24" t="s">
        <v>568</v>
      </c>
      <c r="Q115" s="24" t="s">
        <v>569</v>
      </c>
    </row>
    <row r="116" spans="1:17">
      <c r="A116" s="24" t="s">
        <v>570</v>
      </c>
      <c r="B116" s="24" t="s">
        <v>571</v>
      </c>
      <c r="C116" s="35" t="s">
        <v>42</v>
      </c>
      <c r="D116" s="24" t="s">
        <v>20</v>
      </c>
      <c r="E116" s="24" t="s">
        <v>572</v>
      </c>
      <c r="F116" s="35">
        <v>1082902881</v>
      </c>
      <c r="G116" s="27">
        <v>45349</v>
      </c>
      <c r="H116" s="27">
        <v>45657</v>
      </c>
      <c r="I116" s="41">
        <v>308</v>
      </c>
      <c r="J116" s="50">
        <v>101706382</v>
      </c>
      <c r="K116" s="48">
        <f t="shared" si="3"/>
        <v>0.60396038864109824</v>
      </c>
      <c r="L116" s="44">
        <v>61426626</v>
      </c>
      <c r="M116" s="49">
        <f t="shared" si="4"/>
        <v>40279756</v>
      </c>
      <c r="N116" s="71">
        <v>1</v>
      </c>
      <c r="O116" s="27" t="s">
        <v>133</v>
      </c>
      <c r="P116" s="24" t="s">
        <v>573</v>
      </c>
      <c r="Q116" s="24" t="s">
        <v>574</v>
      </c>
    </row>
    <row r="117" spans="1:17">
      <c r="A117" s="24" t="s">
        <v>575</v>
      </c>
      <c r="B117" s="24" t="s">
        <v>576</v>
      </c>
      <c r="C117" s="35" t="s">
        <v>42</v>
      </c>
      <c r="D117" s="24" t="s">
        <v>20</v>
      </c>
      <c r="E117" s="24" t="s">
        <v>577</v>
      </c>
      <c r="F117" s="35">
        <v>1065636165</v>
      </c>
      <c r="G117" s="27">
        <v>45335</v>
      </c>
      <c r="H117" s="27">
        <v>46022</v>
      </c>
      <c r="I117" s="41">
        <v>687</v>
      </c>
      <c r="J117" s="50">
        <v>85801252</v>
      </c>
      <c r="K117" s="48">
        <f t="shared" si="3"/>
        <v>0.62145107159974777</v>
      </c>
      <c r="L117" s="44">
        <v>53321280</v>
      </c>
      <c r="M117" s="49">
        <f t="shared" si="4"/>
        <v>32479972</v>
      </c>
      <c r="N117" s="71">
        <v>1</v>
      </c>
      <c r="O117" s="27" t="s">
        <v>133</v>
      </c>
      <c r="P117" s="24" t="s">
        <v>578</v>
      </c>
      <c r="Q117" s="24" t="s">
        <v>579</v>
      </c>
    </row>
    <row r="118" spans="1:17">
      <c r="A118" s="24" t="s">
        <v>580</v>
      </c>
      <c r="B118" s="24" t="s">
        <v>581</v>
      </c>
      <c r="C118" s="35" t="s">
        <v>42</v>
      </c>
      <c r="D118" s="24" t="s">
        <v>20</v>
      </c>
      <c r="E118" s="24" t="s">
        <v>582</v>
      </c>
      <c r="F118" s="35">
        <v>1075221773</v>
      </c>
      <c r="G118" s="27">
        <v>45335</v>
      </c>
      <c r="H118" s="27">
        <v>45657</v>
      </c>
      <c r="I118" s="41">
        <v>322</v>
      </c>
      <c r="J118" s="50">
        <v>85801252</v>
      </c>
      <c r="K118" s="48">
        <f t="shared" si="3"/>
        <v>0.7160883036998108</v>
      </c>
      <c r="L118" s="44">
        <v>61441273</v>
      </c>
      <c r="M118" s="49">
        <f t="shared" si="4"/>
        <v>24359979</v>
      </c>
      <c r="N118" s="71">
        <v>1</v>
      </c>
      <c r="O118" s="27" t="s">
        <v>133</v>
      </c>
      <c r="P118" s="24" t="s">
        <v>583</v>
      </c>
      <c r="Q118" s="24" t="s">
        <v>584</v>
      </c>
    </row>
    <row r="119" spans="1:17">
      <c r="A119" s="24" t="s">
        <v>585</v>
      </c>
      <c r="B119" s="24" t="s">
        <v>586</v>
      </c>
      <c r="C119" s="35" t="s">
        <v>42</v>
      </c>
      <c r="D119" s="24" t="s">
        <v>20</v>
      </c>
      <c r="E119" s="24" t="s">
        <v>587</v>
      </c>
      <c r="F119" s="35">
        <v>1022347373</v>
      </c>
      <c r="G119" s="27">
        <v>45336</v>
      </c>
      <c r="H119" s="27">
        <v>45565</v>
      </c>
      <c r="I119" s="41">
        <v>229</v>
      </c>
      <c r="J119" s="50">
        <v>68643728</v>
      </c>
      <c r="K119" s="48">
        <f t="shared" si="3"/>
        <v>0.8672566268545322</v>
      </c>
      <c r="L119" s="44">
        <v>59531728</v>
      </c>
      <c r="M119" s="49">
        <f t="shared" si="4"/>
        <v>9112000</v>
      </c>
      <c r="N119" s="71">
        <v>1</v>
      </c>
      <c r="O119" s="46" t="s">
        <v>49</v>
      </c>
      <c r="P119" s="24" t="s">
        <v>588</v>
      </c>
      <c r="Q119" s="24" t="s">
        <v>589</v>
      </c>
    </row>
    <row r="120" spans="1:17">
      <c r="A120" s="24" t="s">
        <v>590</v>
      </c>
      <c r="B120" s="24" t="s">
        <v>591</v>
      </c>
      <c r="C120" s="35" t="s">
        <v>42</v>
      </c>
      <c r="D120" s="24" t="s">
        <v>20</v>
      </c>
      <c r="E120" s="24" t="s">
        <v>592</v>
      </c>
      <c r="F120" s="35">
        <v>1014264198</v>
      </c>
      <c r="G120" s="27">
        <v>45336</v>
      </c>
      <c r="H120" s="27">
        <v>45392</v>
      </c>
      <c r="I120" s="41">
        <v>56</v>
      </c>
      <c r="J120" s="50">
        <v>11503322</v>
      </c>
      <c r="K120" s="48">
        <f t="shared" si="3"/>
        <v>0.82142845345022941</v>
      </c>
      <c r="L120" s="44">
        <v>9449156</v>
      </c>
      <c r="M120" s="49">
        <f t="shared" si="4"/>
        <v>2054166</v>
      </c>
      <c r="N120" s="71">
        <v>1</v>
      </c>
      <c r="O120" s="27" t="s">
        <v>334</v>
      </c>
      <c r="P120" s="56" t="s">
        <v>593</v>
      </c>
      <c r="Q120" s="24" t="s">
        <v>594</v>
      </c>
    </row>
    <row r="121" spans="1:17" s="16" customFormat="1">
      <c r="A121" s="29" t="s">
        <v>595</v>
      </c>
      <c r="B121" s="29" t="s">
        <v>596</v>
      </c>
      <c r="C121" s="30" t="s">
        <v>42</v>
      </c>
      <c r="D121" s="29" t="s">
        <v>20</v>
      </c>
      <c r="E121" s="29" t="s">
        <v>597</v>
      </c>
      <c r="F121" s="30">
        <v>901579096</v>
      </c>
      <c r="G121" s="34">
        <v>45335</v>
      </c>
      <c r="H121" s="34">
        <v>45657</v>
      </c>
      <c r="I121" s="47">
        <v>322</v>
      </c>
      <c r="J121" s="44">
        <v>188615000</v>
      </c>
      <c r="K121" s="48">
        <f t="shared" si="3"/>
        <v>0.24290220820189273</v>
      </c>
      <c r="L121" s="44">
        <v>45815000</v>
      </c>
      <c r="M121" s="49">
        <f t="shared" si="4"/>
        <v>142800000</v>
      </c>
      <c r="N121" s="71">
        <v>1</v>
      </c>
      <c r="O121" s="34" t="s">
        <v>163</v>
      </c>
      <c r="P121" s="29"/>
      <c r="Q121" s="29" t="s">
        <v>598</v>
      </c>
    </row>
    <row r="122" spans="1:17">
      <c r="A122" s="24" t="s">
        <v>599</v>
      </c>
      <c r="B122" s="24" t="s">
        <v>600</v>
      </c>
      <c r="C122" s="35" t="s">
        <v>42</v>
      </c>
      <c r="D122" s="24" t="s">
        <v>20</v>
      </c>
      <c r="E122" s="24" t="s">
        <v>601</v>
      </c>
      <c r="F122" s="35">
        <v>52048168</v>
      </c>
      <c r="G122" s="27">
        <v>45337</v>
      </c>
      <c r="H122" s="27">
        <v>45657</v>
      </c>
      <c r="I122" s="41">
        <v>320</v>
      </c>
      <c r="J122" s="50">
        <v>162749990</v>
      </c>
      <c r="K122" s="48">
        <f t="shared" si="3"/>
        <v>0.61904759564040523</v>
      </c>
      <c r="L122" s="44">
        <v>100749990</v>
      </c>
      <c r="M122" s="49">
        <f t="shared" si="4"/>
        <v>62000000</v>
      </c>
      <c r="N122" s="71">
        <v>1</v>
      </c>
      <c r="O122" s="46" t="s">
        <v>49</v>
      </c>
      <c r="P122" s="24" t="s">
        <v>602</v>
      </c>
      <c r="Q122" s="24" t="s">
        <v>603</v>
      </c>
    </row>
    <row r="123" spans="1:17">
      <c r="A123" s="24" t="s">
        <v>604</v>
      </c>
      <c r="B123" s="24" t="s">
        <v>605</v>
      </c>
      <c r="C123" s="35" t="s">
        <v>42</v>
      </c>
      <c r="D123" s="24" t="s">
        <v>20</v>
      </c>
      <c r="E123" s="24" t="s">
        <v>606</v>
      </c>
      <c r="F123" s="35">
        <v>1026268696</v>
      </c>
      <c r="G123" s="27">
        <v>45338</v>
      </c>
      <c r="H123" s="27">
        <v>45548</v>
      </c>
      <c r="I123" s="41">
        <v>210</v>
      </c>
      <c r="J123" s="50">
        <v>62872791</v>
      </c>
      <c r="K123" s="48">
        <f t="shared" si="3"/>
        <v>0.93719812756522924</v>
      </c>
      <c r="L123" s="44">
        <v>58924262</v>
      </c>
      <c r="M123" s="49">
        <f t="shared" si="4"/>
        <v>3948529</v>
      </c>
      <c r="N123" s="71">
        <v>1</v>
      </c>
      <c r="O123" s="46" t="s">
        <v>49</v>
      </c>
      <c r="P123" s="24" t="s">
        <v>607</v>
      </c>
      <c r="Q123" s="24" t="s">
        <v>608</v>
      </c>
    </row>
    <row r="124" spans="1:17" s="16" customFormat="1">
      <c r="A124" s="29" t="s">
        <v>609</v>
      </c>
      <c r="B124" s="29" t="s">
        <v>610</v>
      </c>
      <c r="C124" s="30" t="s">
        <v>42</v>
      </c>
      <c r="D124" s="29" t="s">
        <v>20</v>
      </c>
      <c r="E124" s="29" t="s">
        <v>611</v>
      </c>
      <c r="F124" s="30">
        <v>901654964</v>
      </c>
      <c r="G124" s="34">
        <v>45338</v>
      </c>
      <c r="H124" s="34">
        <v>45639</v>
      </c>
      <c r="I124" s="47">
        <v>301</v>
      </c>
      <c r="J124" s="44">
        <v>197999982</v>
      </c>
      <c r="K124" s="48">
        <f t="shared" si="3"/>
        <v>0</v>
      </c>
      <c r="L124" s="44">
        <v>0</v>
      </c>
      <c r="M124" s="49">
        <f t="shared" si="4"/>
        <v>197999982</v>
      </c>
      <c r="N124" s="71">
        <v>1</v>
      </c>
      <c r="O124" s="34" t="s">
        <v>163</v>
      </c>
      <c r="P124" s="29"/>
      <c r="Q124" s="29" t="s">
        <v>613</v>
      </c>
    </row>
    <row r="125" spans="1:17">
      <c r="A125" s="24" t="s">
        <v>614</v>
      </c>
      <c r="B125" s="24" t="s">
        <v>615</v>
      </c>
      <c r="C125" s="35" t="s">
        <v>42</v>
      </c>
      <c r="D125" s="24" t="s">
        <v>20</v>
      </c>
      <c r="E125" s="24" t="s">
        <v>616</v>
      </c>
      <c r="F125" s="35">
        <v>1032450891</v>
      </c>
      <c r="G125" s="27">
        <v>45337</v>
      </c>
      <c r="H125" s="27">
        <v>45657</v>
      </c>
      <c r="I125" s="41">
        <v>320</v>
      </c>
      <c r="J125" s="50">
        <v>78750000</v>
      </c>
      <c r="K125" s="48">
        <f t="shared" si="3"/>
        <v>1.6423279238095239</v>
      </c>
      <c r="L125" s="44">
        <v>129333324</v>
      </c>
      <c r="M125" s="49">
        <f t="shared" si="4"/>
        <v>-50583324</v>
      </c>
      <c r="N125" s="71">
        <v>1</v>
      </c>
      <c r="O125" s="27" t="s">
        <v>163</v>
      </c>
      <c r="P125" s="24" t="s">
        <v>617</v>
      </c>
      <c r="Q125" s="24" t="s">
        <v>618</v>
      </c>
    </row>
    <row r="126" spans="1:17">
      <c r="A126" s="24" t="s">
        <v>619</v>
      </c>
      <c r="B126" s="24" t="s">
        <v>620</v>
      </c>
      <c r="C126" s="35" t="s">
        <v>42</v>
      </c>
      <c r="D126" s="24" t="s">
        <v>20</v>
      </c>
      <c r="E126" s="24" t="s">
        <v>621</v>
      </c>
      <c r="F126" s="35">
        <v>13175903</v>
      </c>
      <c r="G126" s="27">
        <v>45338</v>
      </c>
      <c r="H126" s="27">
        <v>45657</v>
      </c>
      <c r="I126" s="41">
        <v>319</v>
      </c>
      <c r="J126" s="50">
        <v>61230000</v>
      </c>
      <c r="K126" s="48">
        <f t="shared" si="3"/>
        <v>0.79617834394904463</v>
      </c>
      <c r="L126" s="44">
        <v>48750000</v>
      </c>
      <c r="M126" s="49">
        <f t="shared" si="4"/>
        <v>12480000</v>
      </c>
      <c r="N126" s="71">
        <v>2</v>
      </c>
      <c r="O126" s="27" t="s">
        <v>127</v>
      </c>
      <c r="P126" s="24" t="s">
        <v>622</v>
      </c>
      <c r="Q126" s="24" t="s">
        <v>623</v>
      </c>
    </row>
    <row r="127" spans="1:17">
      <c r="A127" s="24" t="s">
        <v>624</v>
      </c>
      <c r="B127" s="24" t="s">
        <v>625</v>
      </c>
      <c r="C127" s="35" t="s">
        <v>42</v>
      </c>
      <c r="D127" s="24" t="s">
        <v>20</v>
      </c>
      <c r="E127" s="24" t="s">
        <v>626</v>
      </c>
      <c r="F127" s="35">
        <v>1101697068</v>
      </c>
      <c r="G127" s="27">
        <v>45338</v>
      </c>
      <c r="H127" s="27">
        <v>45657</v>
      </c>
      <c r="I127" s="41">
        <v>319</v>
      </c>
      <c r="J127" s="50">
        <v>61230000</v>
      </c>
      <c r="K127" s="48">
        <f t="shared" si="3"/>
        <v>0.69622733953944149</v>
      </c>
      <c r="L127" s="44">
        <v>42630000</v>
      </c>
      <c r="M127" s="49">
        <f t="shared" si="4"/>
        <v>18600000</v>
      </c>
      <c r="N127" s="71">
        <v>1</v>
      </c>
      <c r="O127" s="27" t="s">
        <v>127</v>
      </c>
      <c r="P127" s="24" t="s">
        <v>627</v>
      </c>
      <c r="Q127" s="24" t="s">
        <v>628</v>
      </c>
    </row>
    <row r="128" spans="1:17">
      <c r="A128" s="24" t="s">
        <v>629</v>
      </c>
      <c r="B128" s="24" t="s">
        <v>630</v>
      </c>
      <c r="C128" s="35" t="s">
        <v>42</v>
      </c>
      <c r="D128" s="24" t="s">
        <v>20</v>
      </c>
      <c r="E128" s="24" t="s">
        <v>631</v>
      </c>
      <c r="F128" s="35">
        <v>30520388</v>
      </c>
      <c r="G128" s="27">
        <v>45341</v>
      </c>
      <c r="H128" s="27">
        <v>45657</v>
      </c>
      <c r="I128" s="41">
        <v>316</v>
      </c>
      <c r="J128" s="50">
        <v>104391694</v>
      </c>
      <c r="K128" s="48">
        <f t="shared" si="3"/>
        <v>0.3623851529796997</v>
      </c>
      <c r="L128" s="44">
        <v>37830000</v>
      </c>
      <c r="M128" s="49">
        <f t="shared" si="4"/>
        <v>66561694</v>
      </c>
      <c r="N128" s="71">
        <v>1</v>
      </c>
      <c r="O128" s="27" t="s">
        <v>133</v>
      </c>
      <c r="P128" s="24" t="s">
        <v>632</v>
      </c>
      <c r="Q128" s="24" t="s">
        <v>633</v>
      </c>
    </row>
    <row r="129" spans="1:17">
      <c r="A129" s="24" t="s">
        <v>634</v>
      </c>
      <c r="B129" s="24" t="s">
        <v>635</v>
      </c>
      <c r="C129" s="35" t="s">
        <v>42</v>
      </c>
      <c r="D129" s="24" t="s">
        <v>20</v>
      </c>
      <c r="E129" s="24" t="s">
        <v>582</v>
      </c>
      <c r="F129" s="35">
        <v>1128053884</v>
      </c>
      <c r="G129" s="27">
        <v>45341</v>
      </c>
      <c r="H129" s="27">
        <v>45657</v>
      </c>
      <c r="I129" s="41">
        <v>316</v>
      </c>
      <c r="J129" s="50">
        <v>84718588</v>
      </c>
      <c r="K129" s="48">
        <f t="shared" si="3"/>
        <v>0.75676353340544344</v>
      </c>
      <c r="L129" s="44">
        <v>64111938</v>
      </c>
      <c r="M129" s="49">
        <f t="shared" si="4"/>
        <v>20606650</v>
      </c>
      <c r="N129" s="71">
        <v>1</v>
      </c>
      <c r="O129" s="27" t="s">
        <v>133</v>
      </c>
      <c r="P129" s="24" t="s">
        <v>636</v>
      </c>
      <c r="Q129" s="24" t="s">
        <v>637</v>
      </c>
    </row>
    <row r="130" spans="1:17">
      <c r="A130" s="24" t="s">
        <v>638</v>
      </c>
      <c r="B130" s="24" t="s">
        <v>639</v>
      </c>
      <c r="C130" s="35" t="s">
        <v>42</v>
      </c>
      <c r="D130" s="24" t="s">
        <v>20</v>
      </c>
      <c r="E130" s="24" t="s">
        <v>640</v>
      </c>
      <c r="F130" s="35">
        <v>1018412614</v>
      </c>
      <c r="G130" s="27">
        <v>45338</v>
      </c>
      <c r="H130" s="27">
        <v>45657</v>
      </c>
      <c r="I130" s="41">
        <v>319</v>
      </c>
      <c r="J130" s="50">
        <v>135135000</v>
      </c>
      <c r="K130" s="48">
        <f t="shared" si="3"/>
        <v>0.38656614496614494</v>
      </c>
      <c r="L130" s="44">
        <v>52238616</v>
      </c>
      <c r="M130" s="49">
        <f t="shared" si="4"/>
        <v>82896384</v>
      </c>
      <c r="N130" s="71">
        <v>1</v>
      </c>
      <c r="O130" s="27" t="s">
        <v>127</v>
      </c>
      <c r="P130" s="24" t="s">
        <v>641</v>
      </c>
      <c r="Q130" s="24" t="s">
        <v>642</v>
      </c>
    </row>
    <row r="131" spans="1:17">
      <c r="A131" s="24" t="s">
        <v>643</v>
      </c>
      <c r="B131" s="24" t="s">
        <v>644</v>
      </c>
      <c r="C131" s="35" t="s">
        <v>42</v>
      </c>
      <c r="D131" s="24" t="s">
        <v>20</v>
      </c>
      <c r="E131" s="24" t="s">
        <v>645</v>
      </c>
      <c r="F131" s="35">
        <v>1030582824</v>
      </c>
      <c r="G131" s="27">
        <v>45349</v>
      </c>
      <c r="H131" s="27">
        <v>45657</v>
      </c>
      <c r="I131" s="41">
        <v>308</v>
      </c>
      <c r="J131" s="50">
        <v>101706382</v>
      </c>
      <c r="K131" s="48">
        <f t="shared" si="3"/>
        <v>0.81829673186093677</v>
      </c>
      <c r="L131" s="44">
        <v>83226000</v>
      </c>
      <c r="M131" s="49">
        <f t="shared" si="4"/>
        <v>18480382</v>
      </c>
      <c r="N131" s="71">
        <v>1</v>
      </c>
      <c r="O131" s="27" t="s">
        <v>133</v>
      </c>
      <c r="P131" s="24" t="s">
        <v>646</v>
      </c>
      <c r="Q131" s="24" t="s">
        <v>647</v>
      </c>
    </row>
    <row r="132" spans="1:17">
      <c r="A132" s="24" t="s">
        <v>648</v>
      </c>
      <c r="B132" s="24" t="s">
        <v>649</v>
      </c>
      <c r="C132" s="35" t="s">
        <v>42</v>
      </c>
      <c r="D132" s="24" t="s">
        <v>20</v>
      </c>
      <c r="E132" s="24" t="s">
        <v>650</v>
      </c>
      <c r="F132" s="35">
        <v>1082965245</v>
      </c>
      <c r="G132" s="27">
        <v>45341</v>
      </c>
      <c r="H132" s="27">
        <v>45657</v>
      </c>
      <c r="I132" s="41">
        <v>316</v>
      </c>
      <c r="J132" s="50">
        <v>85259920</v>
      </c>
      <c r="K132" s="48">
        <f t="shared" si="3"/>
        <v>0.83857180489965277</v>
      </c>
      <c r="L132" s="44">
        <v>71496565</v>
      </c>
      <c r="M132" s="49">
        <f t="shared" si="4"/>
        <v>13763355</v>
      </c>
      <c r="N132" s="71">
        <v>1</v>
      </c>
      <c r="O132" s="27" t="s">
        <v>133</v>
      </c>
      <c r="P132" s="24" t="s">
        <v>651</v>
      </c>
      <c r="Q132" s="24" t="s">
        <v>652</v>
      </c>
    </row>
    <row r="133" spans="1:17">
      <c r="A133" s="24" t="s">
        <v>653</v>
      </c>
      <c r="B133" s="24" t="s">
        <v>654</v>
      </c>
      <c r="C133" s="35" t="s">
        <v>42</v>
      </c>
      <c r="D133" s="24" t="s">
        <v>20</v>
      </c>
      <c r="E133" s="24" t="s">
        <v>631</v>
      </c>
      <c r="F133" s="35">
        <v>63289228</v>
      </c>
      <c r="G133" s="27">
        <v>45341</v>
      </c>
      <c r="H133" s="27">
        <v>45657</v>
      </c>
      <c r="I133" s="41">
        <v>316</v>
      </c>
      <c r="J133" s="50">
        <v>104391694</v>
      </c>
      <c r="K133" s="48">
        <f t="shared" si="3"/>
        <v>0.57300801153777614</v>
      </c>
      <c r="L133" s="44">
        <v>59817277</v>
      </c>
      <c r="M133" s="49">
        <f t="shared" si="4"/>
        <v>44574417</v>
      </c>
      <c r="N133" s="71">
        <v>1</v>
      </c>
      <c r="O133" s="27" t="s">
        <v>133</v>
      </c>
      <c r="P133" s="24" t="s">
        <v>655</v>
      </c>
      <c r="Q133" s="24" t="s">
        <v>656</v>
      </c>
    </row>
    <row r="134" spans="1:17">
      <c r="A134" s="24" t="s">
        <v>657</v>
      </c>
      <c r="B134" s="24" t="s">
        <v>658</v>
      </c>
      <c r="C134" s="35" t="s">
        <v>42</v>
      </c>
      <c r="D134" s="24" t="s">
        <v>20</v>
      </c>
      <c r="E134" s="24" t="s">
        <v>659</v>
      </c>
      <c r="F134" s="35">
        <v>1221981730</v>
      </c>
      <c r="G134" s="27">
        <v>45341</v>
      </c>
      <c r="H134" s="27">
        <v>45657</v>
      </c>
      <c r="I134" s="41">
        <v>316</v>
      </c>
      <c r="J134" s="50">
        <v>36387000</v>
      </c>
      <c r="K134" s="48">
        <f t="shared" si="3"/>
        <v>2.0386917580454558</v>
      </c>
      <c r="L134" s="44">
        <v>74181877</v>
      </c>
      <c r="M134" s="49">
        <f t="shared" si="4"/>
        <v>-37794877</v>
      </c>
      <c r="N134" s="71">
        <v>1</v>
      </c>
      <c r="O134" s="27" t="s">
        <v>127</v>
      </c>
      <c r="P134" s="24" t="s">
        <v>660</v>
      </c>
      <c r="Q134" s="24" t="s">
        <v>661</v>
      </c>
    </row>
    <row r="135" spans="1:17">
      <c r="A135" s="24" t="s">
        <v>662</v>
      </c>
      <c r="B135" s="24" t="s">
        <v>663</v>
      </c>
      <c r="C135" s="35" t="s">
        <v>42</v>
      </c>
      <c r="D135" s="24" t="s">
        <v>20</v>
      </c>
      <c r="E135" s="24" t="s">
        <v>664</v>
      </c>
      <c r="F135" s="35">
        <v>1007713773</v>
      </c>
      <c r="G135" s="27">
        <v>45342</v>
      </c>
      <c r="H135" s="27">
        <v>45657</v>
      </c>
      <c r="I135" s="41">
        <v>315</v>
      </c>
      <c r="J135" s="50">
        <v>36270000</v>
      </c>
      <c r="K135" s="48">
        <f t="shared" si="3"/>
        <v>0.61612903225806448</v>
      </c>
      <c r="L135" s="44">
        <v>22347000</v>
      </c>
      <c r="M135" s="49">
        <f t="shared" si="4"/>
        <v>13923000</v>
      </c>
      <c r="N135" s="71">
        <v>1</v>
      </c>
      <c r="O135" s="27" t="s">
        <v>127</v>
      </c>
      <c r="P135" s="24" t="s">
        <v>665</v>
      </c>
      <c r="Q135" s="24" t="s">
        <v>666</v>
      </c>
    </row>
    <row r="136" spans="1:17">
      <c r="A136" s="24" t="s">
        <v>667</v>
      </c>
      <c r="B136" s="24" t="s">
        <v>668</v>
      </c>
      <c r="C136" s="35" t="s">
        <v>42</v>
      </c>
      <c r="D136" s="24" t="s">
        <v>20</v>
      </c>
      <c r="E136" s="24" t="s">
        <v>669</v>
      </c>
      <c r="F136" s="35">
        <v>1036617764</v>
      </c>
      <c r="G136" s="27">
        <v>45341</v>
      </c>
      <c r="H136" s="27">
        <v>45657</v>
      </c>
      <c r="I136" s="41">
        <v>316</v>
      </c>
      <c r="J136" s="50">
        <v>94200000</v>
      </c>
      <c r="K136" s="48">
        <f t="shared" si="3"/>
        <v>0.23598726114649682</v>
      </c>
      <c r="L136" s="44">
        <v>22230000</v>
      </c>
      <c r="M136" s="49">
        <f t="shared" si="4"/>
        <v>71970000</v>
      </c>
      <c r="N136" s="71">
        <v>1</v>
      </c>
      <c r="O136" s="27" t="s">
        <v>334</v>
      </c>
      <c r="P136" s="24" t="s">
        <v>670</v>
      </c>
      <c r="Q136" s="24" t="s">
        <v>671</v>
      </c>
    </row>
    <row r="137" spans="1:17">
      <c r="A137" s="24" t="s">
        <v>672</v>
      </c>
      <c r="B137" s="24" t="s">
        <v>673</v>
      </c>
      <c r="C137" s="35" t="s">
        <v>42</v>
      </c>
      <c r="D137" s="24" t="s">
        <v>20</v>
      </c>
      <c r="E137" s="24" t="s">
        <v>674</v>
      </c>
      <c r="F137" s="35">
        <v>1018461343</v>
      </c>
      <c r="G137" s="27">
        <v>45342</v>
      </c>
      <c r="H137" s="27">
        <v>45426</v>
      </c>
      <c r="I137" s="41">
        <v>84</v>
      </c>
      <c r="J137" s="50">
        <v>23239984</v>
      </c>
      <c r="K137" s="48">
        <f t="shared" si="3"/>
        <v>2.0783146838655311</v>
      </c>
      <c r="L137" s="44">
        <v>48300000</v>
      </c>
      <c r="M137" s="49">
        <f t="shared" si="4"/>
        <v>-25060016</v>
      </c>
      <c r="N137" s="71">
        <v>2</v>
      </c>
      <c r="O137" s="27" t="s">
        <v>163</v>
      </c>
      <c r="P137" s="24" t="s">
        <v>675</v>
      </c>
      <c r="Q137" s="24" t="s">
        <v>676</v>
      </c>
    </row>
    <row r="138" spans="1:17">
      <c r="A138" s="24" t="s">
        <v>677</v>
      </c>
      <c r="B138" s="24" t="s">
        <v>678</v>
      </c>
      <c r="C138" s="35" t="s">
        <v>42</v>
      </c>
      <c r="D138" s="24" t="s">
        <v>20</v>
      </c>
      <c r="E138" s="24" t="s">
        <v>679</v>
      </c>
      <c r="F138" s="35">
        <v>1107071492</v>
      </c>
      <c r="G138" s="27">
        <v>45342</v>
      </c>
      <c r="H138" s="27">
        <v>45657</v>
      </c>
      <c r="I138" s="41">
        <v>315</v>
      </c>
      <c r="J138" s="50">
        <v>85766660</v>
      </c>
      <c r="K138" s="48">
        <f t="shared" si="3"/>
        <v>0.27096757644520608</v>
      </c>
      <c r="L138" s="44">
        <v>23239984</v>
      </c>
      <c r="M138" s="49">
        <f t="shared" si="4"/>
        <v>62526676</v>
      </c>
      <c r="N138" s="71">
        <v>1</v>
      </c>
      <c r="O138" s="27" t="s">
        <v>163</v>
      </c>
      <c r="P138" s="24" t="s">
        <v>680</v>
      </c>
      <c r="Q138" s="24" t="s">
        <v>681</v>
      </c>
    </row>
    <row r="139" spans="1:17">
      <c r="A139" s="24" t="s">
        <v>682</v>
      </c>
      <c r="B139" s="24" t="s">
        <v>683</v>
      </c>
      <c r="C139" s="35" t="s">
        <v>42</v>
      </c>
      <c r="D139" s="24" t="s">
        <v>20</v>
      </c>
      <c r="E139" s="24" t="s">
        <v>679</v>
      </c>
      <c r="F139" s="35">
        <v>1018429548</v>
      </c>
      <c r="G139" s="27">
        <v>45341</v>
      </c>
      <c r="H139" s="27">
        <v>45657</v>
      </c>
      <c r="I139" s="41">
        <v>316</v>
      </c>
      <c r="J139" s="50">
        <v>86043326</v>
      </c>
      <c r="K139" s="48">
        <f t="shared" ref="K139:K202" si="5">L139/J139</f>
        <v>0.70739548120210971</v>
      </c>
      <c r="L139" s="44">
        <v>60866660</v>
      </c>
      <c r="M139" s="49">
        <f t="shared" ref="M139:M204" si="6">J139-L139</f>
        <v>25176666</v>
      </c>
      <c r="N139" s="71">
        <v>1</v>
      </c>
      <c r="O139" s="27" t="s">
        <v>163</v>
      </c>
      <c r="P139" s="24" t="s">
        <v>684</v>
      </c>
      <c r="Q139" s="24" t="s">
        <v>685</v>
      </c>
    </row>
    <row r="140" spans="1:17">
      <c r="A140" s="24" t="s">
        <v>686</v>
      </c>
      <c r="B140" s="24" t="s">
        <v>687</v>
      </c>
      <c r="C140" s="35" t="s">
        <v>42</v>
      </c>
      <c r="D140" s="24" t="s">
        <v>20</v>
      </c>
      <c r="E140" s="24" t="s">
        <v>688</v>
      </c>
      <c r="F140" s="35">
        <v>1019123703</v>
      </c>
      <c r="G140" s="27">
        <v>45342</v>
      </c>
      <c r="H140" s="27">
        <v>45657</v>
      </c>
      <c r="I140" s="41">
        <v>315</v>
      </c>
      <c r="J140" s="50">
        <v>37758000</v>
      </c>
      <c r="K140" s="48">
        <f t="shared" si="5"/>
        <v>1.6193475819693839</v>
      </c>
      <c r="L140" s="44">
        <v>61143326</v>
      </c>
      <c r="M140" s="49">
        <f t="shared" si="6"/>
        <v>-23385326</v>
      </c>
      <c r="N140" s="71">
        <v>1</v>
      </c>
      <c r="O140" s="46" t="s">
        <v>49</v>
      </c>
      <c r="P140" s="24" t="s">
        <v>689</v>
      </c>
      <c r="Q140" s="24" t="s">
        <v>690</v>
      </c>
    </row>
    <row r="141" spans="1:17">
      <c r="A141" s="24" t="s">
        <v>691</v>
      </c>
      <c r="B141" s="24" t="s">
        <v>692</v>
      </c>
      <c r="C141" s="35" t="s">
        <v>42</v>
      </c>
      <c r="D141" s="24" t="s">
        <v>20</v>
      </c>
      <c r="E141" s="24" t="s">
        <v>693</v>
      </c>
      <c r="F141" s="35">
        <v>91265208</v>
      </c>
      <c r="G141" s="27">
        <v>45344</v>
      </c>
      <c r="H141" s="27">
        <v>45657</v>
      </c>
      <c r="I141" s="41">
        <v>313</v>
      </c>
      <c r="J141" s="50">
        <v>139339200</v>
      </c>
      <c r="K141" s="48">
        <f t="shared" si="5"/>
        <v>0.13986013986013987</v>
      </c>
      <c r="L141" s="44">
        <v>19488000</v>
      </c>
      <c r="M141" s="49">
        <f t="shared" si="6"/>
        <v>119851200</v>
      </c>
      <c r="N141" s="71">
        <v>1</v>
      </c>
      <c r="O141" s="46" t="s">
        <v>49</v>
      </c>
      <c r="P141" s="24" t="s">
        <v>694</v>
      </c>
      <c r="Q141" s="24" t="s">
        <v>695</v>
      </c>
    </row>
    <row r="142" spans="1:17">
      <c r="A142" s="24" t="s">
        <v>696</v>
      </c>
      <c r="B142" s="24" t="s">
        <v>697</v>
      </c>
      <c r="C142" s="35" t="s">
        <v>42</v>
      </c>
      <c r="D142" s="24" t="s">
        <v>20</v>
      </c>
      <c r="E142" s="24" t="s">
        <v>698</v>
      </c>
      <c r="F142" s="35">
        <v>91156336</v>
      </c>
      <c r="G142" s="27">
        <v>45344</v>
      </c>
      <c r="H142" s="27">
        <v>45449</v>
      </c>
      <c r="I142" s="41">
        <v>105</v>
      </c>
      <c r="J142" s="50">
        <v>28953600</v>
      </c>
      <c r="K142" s="48">
        <f t="shared" si="5"/>
        <v>3.40625</v>
      </c>
      <c r="L142" s="44">
        <v>98623200</v>
      </c>
      <c r="M142" s="49">
        <f t="shared" si="6"/>
        <v>-69669600</v>
      </c>
      <c r="N142" s="71">
        <v>2</v>
      </c>
      <c r="O142" s="46" t="s">
        <v>49</v>
      </c>
      <c r="P142" s="56" t="s">
        <v>699</v>
      </c>
      <c r="Q142" s="24" t="s">
        <v>700</v>
      </c>
    </row>
    <row r="143" spans="1:17">
      <c r="A143" s="24" t="s">
        <v>701</v>
      </c>
      <c r="B143" s="24" t="s">
        <v>702</v>
      </c>
      <c r="C143" s="35" t="s">
        <v>42</v>
      </c>
      <c r="D143" s="24" t="s">
        <v>20</v>
      </c>
      <c r="E143" s="24" t="s">
        <v>703</v>
      </c>
      <c r="F143" s="35">
        <v>1073232264</v>
      </c>
      <c r="G143" s="27">
        <v>45344</v>
      </c>
      <c r="H143" s="27">
        <v>45565</v>
      </c>
      <c r="I143" s="41">
        <v>221</v>
      </c>
      <c r="J143" s="50">
        <v>66213864</v>
      </c>
      <c r="K143" s="48">
        <f t="shared" si="5"/>
        <v>0.43727398237927934</v>
      </c>
      <c r="L143" s="44">
        <v>28953600</v>
      </c>
      <c r="M143" s="49">
        <f t="shared" si="6"/>
        <v>37260264</v>
      </c>
      <c r="N143" s="71">
        <v>1</v>
      </c>
      <c r="O143" s="46" t="s">
        <v>49</v>
      </c>
      <c r="P143" s="24" t="s">
        <v>704</v>
      </c>
      <c r="Q143" s="24" t="s">
        <v>705</v>
      </c>
    </row>
    <row r="144" spans="1:17">
      <c r="A144" s="24" t="s">
        <v>706</v>
      </c>
      <c r="B144" s="24" t="s">
        <v>707</v>
      </c>
      <c r="C144" s="35" t="s">
        <v>42</v>
      </c>
      <c r="D144" s="24" t="s">
        <v>20</v>
      </c>
      <c r="E144" s="24" t="s">
        <v>708</v>
      </c>
      <c r="F144" s="35">
        <v>57298689</v>
      </c>
      <c r="G144" s="27">
        <v>45342</v>
      </c>
      <c r="H144" s="27">
        <v>45657</v>
      </c>
      <c r="I144" s="41">
        <v>315</v>
      </c>
      <c r="J144" s="50">
        <v>83080000</v>
      </c>
      <c r="K144" s="48">
        <f t="shared" si="5"/>
        <v>0.6873117958594126</v>
      </c>
      <c r="L144" s="44">
        <v>57101864</v>
      </c>
      <c r="M144" s="49">
        <f t="shared" si="6"/>
        <v>25978136</v>
      </c>
      <c r="N144" s="71">
        <v>1</v>
      </c>
      <c r="O144" s="46" t="s">
        <v>49</v>
      </c>
      <c r="P144" s="24" t="s">
        <v>709</v>
      </c>
      <c r="Q144" s="24" t="s">
        <v>710</v>
      </c>
    </row>
    <row r="145" spans="1:17">
      <c r="A145" s="24" t="s">
        <v>711</v>
      </c>
      <c r="B145" s="24" t="s">
        <v>712</v>
      </c>
      <c r="C145" s="35" t="s">
        <v>713</v>
      </c>
      <c r="D145" s="24" t="s">
        <v>427</v>
      </c>
      <c r="E145" s="24" t="s">
        <v>714</v>
      </c>
      <c r="F145" s="35">
        <v>901312112</v>
      </c>
      <c r="G145" s="27">
        <v>45349</v>
      </c>
      <c r="H145" s="27">
        <v>45656</v>
      </c>
      <c r="I145" s="41">
        <v>307</v>
      </c>
      <c r="J145" s="50">
        <v>10210200</v>
      </c>
      <c r="K145" s="48">
        <f t="shared" si="5"/>
        <v>4.9871696930520457</v>
      </c>
      <c r="L145" s="44">
        <v>50920000</v>
      </c>
      <c r="M145" s="49">
        <f t="shared" si="6"/>
        <v>-40709800</v>
      </c>
      <c r="N145" s="71"/>
      <c r="O145" s="46" t="s">
        <v>49</v>
      </c>
      <c r="P145" s="24"/>
      <c r="Q145" s="24" t="s">
        <v>715</v>
      </c>
    </row>
    <row r="146" spans="1:17">
      <c r="A146" s="24" t="s">
        <v>716</v>
      </c>
      <c r="B146" s="24" t="s">
        <v>717</v>
      </c>
      <c r="C146" s="35" t="s">
        <v>42</v>
      </c>
      <c r="D146" s="24" t="s">
        <v>20</v>
      </c>
      <c r="E146" s="24" t="s">
        <v>718</v>
      </c>
      <c r="F146" s="35">
        <v>1000287647</v>
      </c>
      <c r="G146" s="27">
        <v>45341</v>
      </c>
      <c r="H146" s="27">
        <v>45523</v>
      </c>
      <c r="I146" s="41">
        <v>182</v>
      </c>
      <c r="J146" s="50">
        <v>24570000</v>
      </c>
      <c r="K146" s="48">
        <f t="shared" si="5"/>
        <v>0.27655270655270653</v>
      </c>
      <c r="L146" s="44">
        <v>6794900</v>
      </c>
      <c r="M146" s="49">
        <f t="shared" si="6"/>
        <v>17775100</v>
      </c>
      <c r="N146" s="71">
        <v>2</v>
      </c>
      <c r="O146" s="27" t="s">
        <v>163</v>
      </c>
      <c r="P146" s="24" t="s">
        <v>719</v>
      </c>
      <c r="Q146" s="24" t="s">
        <v>720</v>
      </c>
    </row>
    <row r="147" spans="1:17">
      <c r="A147" s="24" t="s">
        <v>721</v>
      </c>
      <c r="B147" s="24" t="s">
        <v>722</v>
      </c>
      <c r="C147" s="35" t="s">
        <v>42</v>
      </c>
      <c r="D147" s="24" t="s">
        <v>20</v>
      </c>
      <c r="E147" s="24" t="s">
        <v>723</v>
      </c>
      <c r="F147" s="35">
        <v>32629571</v>
      </c>
      <c r="G147" s="27">
        <v>45341</v>
      </c>
      <c r="H147" s="27">
        <v>45657</v>
      </c>
      <c r="I147" s="41">
        <v>316</v>
      </c>
      <c r="J147" s="50">
        <v>57566662</v>
      </c>
      <c r="K147" s="48">
        <f t="shared" si="5"/>
        <v>0.45289233549793106</v>
      </c>
      <c r="L147" s="44">
        <v>26071500</v>
      </c>
      <c r="M147" s="49">
        <f t="shared" si="6"/>
        <v>31495162</v>
      </c>
      <c r="N147" s="71">
        <v>1</v>
      </c>
      <c r="O147" s="27" t="s">
        <v>22</v>
      </c>
      <c r="P147" s="24" t="s">
        <v>724</v>
      </c>
      <c r="Q147" s="24" t="s">
        <v>725</v>
      </c>
    </row>
    <row r="148" spans="1:17">
      <c r="A148" s="24" t="s">
        <v>726</v>
      </c>
      <c r="B148" s="24" t="s">
        <v>727</v>
      </c>
      <c r="C148" s="35" t="s">
        <v>42</v>
      </c>
      <c r="D148" s="24" t="s">
        <v>20</v>
      </c>
      <c r="E148" s="24" t="s">
        <v>728</v>
      </c>
      <c r="F148" s="35">
        <v>14320101</v>
      </c>
      <c r="G148" s="27">
        <v>45345</v>
      </c>
      <c r="H148" s="27">
        <v>45596</v>
      </c>
      <c r="I148" s="41">
        <v>251</v>
      </c>
      <c r="J148" s="50">
        <v>98266660</v>
      </c>
      <c r="K148" s="48">
        <f t="shared" si="5"/>
        <v>0.41231342349480488</v>
      </c>
      <c r="L148" s="44">
        <v>40516663</v>
      </c>
      <c r="M148" s="49">
        <f t="shared" si="6"/>
        <v>57749997</v>
      </c>
      <c r="N148" s="71">
        <v>1</v>
      </c>
      <c r="O148" s="46" t="s">
        <v>49</v>
      </c>
      <c r="P148" s="24" t="s">
        <v>729</v>
      </c>
      <c r="Q148" s="24" t="s">
        <v>730</v>
      </c>
    </row>
    <row r="149" spans="1:17">
      <c r="A149" s="24" t="s">
        <v>731</v>
      </c>
      <c r="B149" s="24" t="s">
        <v>732</v>
      </c>
      <c r="C149" s="35" t="s">
        <v>42</v>
      </c>
      <c r="D149" s="24" t="s">
        <v>20</v>
      </c>
      <c r="E149" s="24" t="s">
        <v>733</v>
      </c>
      <c r="F149" s="35">
        <v>1016103165</v>
      </c>
      <c r="G149" s="27">
        <v>45344</v>
      </c>
      <c r="H149" s="27">
        <v>45657</v>
      </c>
      <c r="I149" s="41">
        <v>313</v>
      </c>
      <c r="J149" s="50">
        <v>60060000</v>
      </c>
      <c r="K149" s="48">
        <f t="shared" si="5"/>
        <v>1.4201708624708624</v>
      </c>
      <c r="L149" s="44">
        <v>85295462</v>
      </c>
      <c r="M149" s="49">
        <f t="shared" si="6"/>
        <v>-25235462</v>
      </c>
      <c r="N149" s="71">
        <v>1</v>
      </c>
      <c r="O149" s="27" t="s">
        <v>127</v>
      </c>
      <c r="P149" s="24" t="s">
        <v>734</v>
      </c>
      <c r="Q149" s="24" t="s">
        <v>735</v>
      </c>
    </row>
    <row r="150" spans="1:17">
      <c r="A150" s="24" t="s">
        <v>736</v>
      </c>
      <c r="B150" s="24" t="s">
        <v>737</v>
      </c>
      <c r="C150" s="35" t="s">
        <v>42</v>
      </c>
      <c r="D150" s="24" t="s">
        <v>20</v>
      </c>
      <c r="E150" s="24" t="s">
        <v>738</v>
      </c>
      <c r="F150" s="35">
        <v>1023931779</v>
      </c>
      <c r="G150" s="27">
        <v>45344</v>
      </c>
      <c r="H150" s="27">
        <v>45657</v>
      </c>
      <c r="I150" s="41">
        <v>313</v>
      </c>
      <c r="J150" s="50">
        <v>60060000</v>
      </c>
      <c r="K150" s="48">
        <f t="shared" si="5"/>
        <v>0.61038961038961037</v>
      </c>
      <c r="L150" s="44">
        <v>36660000</v>
      </c>
      <c r="M150" s="49">
        <f t="shared" si="6"/>
        <v>23400000</v>
      </c>
      <c r="N150" s="71">
        <v>1</v>
      </c>
      <c r="O150" s="27" t="s">
        <v>127</v>
      </c>
      <c r="P150" s="24" t="s">
        <v>739</v>
      </c>
      <c r="Q150" s="24" t="s">
        <v>740</v>
      </c>
    </row>
    <row r="151" spans="1:17">
      <c r="A151" s="24" t="s">
        <v>741</v>
      </c>
      <c r="B151" s="24" t="s">
        <v>742</v>
      </c>
      <c r="C151" s="35" t="s">
        <v>42</v>
      </c>
      <c r="D151" s="24" t="s">
        <v>20</v>
      </c>
      <c r="E151" s="24" t="s">
        <v>743</v>
      </c>
      <c r="F151" s="35">
        <v>1026579845</v>
      </c>
      <c r="G151" s="27">
        <v>45349</v>
      </c>
      <c r="H151" s="27">
        <v>45657</v>
      </c>
      <c r="I151" s="41">
        <v>308</v>
      </c>
      <c r="J151" s="50">
        <v>90900000</v>
      </c>
      <c r="K151" s="48">
        <f t="shared" si="5"/>
        <v>0.40330033003300331</v>
      </c>
      <c r="L151" s="44">
        <v>36660000</v>
      </c>
      <c r="M151" s="49">
        <f t="shared" si="6"/>
        <v>54240000</v>
      </c>
      <c r="N151" s="71">
        <v>1</v>
      </c>
      <c r="O151" s="27" t="s">
        <v>334</v>
      </c>
      <c r="P151" s="24" t="s">
        <v>744</v>
      </c>
      <c r="Q151" s="24" t="s">
        <v>745</v>
      </c>
    </row>
    <row r="152" spans="1:17">
      <c r="A152" s="24" t="s">
        <v>746</v>
      </c>
      <c r="B152" s="24" t="s">
        <v>747</v>
      </c>
      <c r="C152" s="35" t="s">
        <v>42</v>
      </c>
      <c r="D152" s="24" t="s">
        <v>20</v>
      </c>
      <c r="E152" s="24" t="s">
        <v>748</v>
      </c>
      <c r="F152" s="35">
        <v>1143333137</v>
      </c>
      <c r="G152" s="27">
        <v>45345</v>
      </c>
      <c r="H152" s="27">
        <v>45419</v>
      </c>
      <c r="I152" s="41">
        <v>74</v>
      </c>
      <c r="J152" s="50">
        <v>12826662</v>
      </c>
      <c r="K152" s="48">
        <f t="shared" si="5"/>
        <v>3.578483630425437</v>
      </c>
      <c r="L152" s="44">
        <v>45900000</v>
      </c>
      <c r="M152" s="49">
        <f t="shared" si="6"/>
        <v>-33073338</v>
      </c>
      <c r="N152" s="71">
        <v>2</v>
      </c>
      <c r="O152" s="27" t="s">
        <v>334</v>
      </c>
      <c r="P152" s="56" t="s">
        <v>749</v>
      </c>
      <c r="Q152" s="24" t="s">
        <v>750</v>
      </c>
    </row>
    <row r="153" spans="1:17">
      <c r="A153" s="24" t="s">
        <v>751</v>
      </c>
      <c r="B153" s="24" t="s">
        <v>752</v>
      </c>
      <c r="C153" s="35" t="s">
        <v>42</v>
      </c>
      <c r="D153" s="24" t="s">
        <v>20</v>
      </c>
      <c r="E153" s="24" t="s">
        <v>753</v>
      </c>
      <c r="F153" s="35">
        <v>1004368100</v>
      </c>
      <c r="G153" s="27">
        <v>45345</v>
      </c>
      <c r="H153" s="27">
        <v>45657</v>
      </c>
      <c r="I153" s="41">
        <v>312</v>
      </c>
      <c r="J153" s="50">
        <v>35919000</v>
      </c>
      <c r="K153" s="48">
        <f t="shared" si="5"/>
        <v>0.35709964085859852</v>
      </c>
      <c r="L153" s="44">
        <v>12826662</v>
      </c>
      <c r="M153" s="49">
        <f t="shared" si="6"/>
        <v>23092338</v>
      </c>
      <c r="N153" s="71">
        <v>1</v>
      </c>
      <c r="O153" s="27" t="s">
        <v>163</v>
      </c>
      <c r="P153" s="24" t="s">
        <v>754</v>
      </c>
      <c r="Q153" s="24" t="s">
        <v>755</v>
      </c>
    </row>
    <row r="154" spans="1:17">
      <c r="A154" s="24" t="s">
        <v>756</v>
      </c>
      <c r="B154" s="24" t="s">
        <v>757</v>
      </c>
      <c r="C154" s="35" t="s">
        <v>42</v>
      </c>
      <c r="D154" s="24" t="s">
        <v>20</v>
      </c>
      <c r="E154" s="24" t="s">
        <v>758</v>
      </c>
      <c r="F154" s="35">
        <v>53123844</v>
      </c>
      <c r="G154" s="27">
        <v>45345</v>
      </c>
      <c r="H154" s="27">
        <v>45657</v>
      </c>
      <c r="I154" s="41">
        <v>312</v>
      </c>
      <c r="J154" s="50">
        <v>86574000</v>
      </c>
      <c r="K154" s="48">
        <f t="shared" si="5"/>
        <v>0.25272021623120106</v>
      </c>
      <c r="L154" s="44">
        <v>21879000</v>
      </c>
      <c r="M154" s="49">
        <f t="shared" si="6"/>
        <v>64695000</v>
      </c>
      <c r="N154" s="71">
        <v>1</v>
      </c>
      <c r="O154" s="27" t="s">
        <v>163</v>
      </c>
      <c r="P154" s="24" t="s">
        <v>759</v>
      </c>
      <c r="Q154" s="24" t="s">
        <v>760</v>
      </c>
    </row>
    <row r="155" spans="1:17">
      <c r="A155" s="24" t="s">
        <v>761</v>
      </c>
      <c r="B155" s="24" t="s">
        <v>762</v>
      </c>
      <c r="C155" s="35" t="s">
        <v>42</v>
      </c>
      <c r="D155" s="24" t="s">
        <v>20</v>
      </c>
      <c r="E155" s="24" t="s">
        <v>763</v>
      </c>
      <c r="F155" s="35">
        <v>91542797</v>
      </c>
      <c r="G155" s="27">
        <v>45345</v>
      </c>
      <c r="H155" s="27">
        <v>45657</v>
      </c>
      <c r="I155" s="41">
        <v>312</v>
      </c>
      <c r="J155" s="50">
        <v>112566662</v>
      </c>
      <c r="K155" s="48">
        <f t="shared" si="5"/>
        <v>0.46846907479587518</v>
      </c>
      <c r="L155" s="44">
        <v>52734000</v>
      </c>
      <c r="M155" s="49">
        <f t="shared" si="6"/>
        <v>59832662</v>
      </c>
      <c r="N155" s="71">
        <v>1</v>
      </c>
      <c r="O155" s="27" t="s">
        <v>163</v>
      </c>
      <c r="P155" s="24" t="s">
        <v>764</v>
      </c>
      <c r="Q155" s="24" t="s">
        <v>765</v>
      </c>
    </row>
    <row r="156" spans="1:17">
      <c r="A156" s="24" t="s">
        <v>766</v>
      </c>
      <c r="B156" s="24" t="s">
        <v>767</v>
      </c>
      <c r="C156" s="35" t="s">
        <v>42</v>
      </c>
      <c r="D156" s="24" t="s">
        <v>20</v>
      </c>
      <c r="E156" s="24" t="s">
        <v>768</v>
      </c>
      <c r="F156" s="35">
        <v>1020814444</v>
      </c>
      <c r="G156" s="27">
        <v>45351</v>
      </c>
      <c r="H156" s="27">
        <v>45641</v>
      </c>
      <c r="I156" s="41">
        <v>290</v>
      </c>
      <c r="J156" s="50">
        <v>78078000</v>
      </c>
      <c r="K156" s="48">
        <f t="shared" si="5"/>
        <v>0.87818158764312615</v>
      </c>
      <c r="L156" s="44">
        <v>68566662</v>
      </c>
      <c r="M156" s="49">
        <f t="shared" si="6"/>
        <v>9511338</v>
      </c>
      <c r="N156" s="71">
        <v>1</v>
      </c>
      <c r="O156" s="27" t="s">
        <v>127</v>
      </c>
      <c r="P156" s="24" t="s">
        <v>769</v>
      </c>
      <c r="Q156" s="24" t="s">
        <v>770</v>
      </c>
    </row>
    <row r="157" spans="1:17">
      <c r="A157" s="24" t="s">
        <v>771</v>
      </c>
      <c r="B157" s="24" t="s">
        <v>772</v>
      </c>
      <c r="C157" s="35" t="s">
        <v>42</v>
      </c>
      <c r="D157" s="24" t="s">
        <v>20</v>
      </c>
      <c r="E157" s="24" t="s">
        <v>773</v>
      </c>
      <c r="F157" s="35">
        <v>1012435813</v>
      </c>
      <c r="G157" s="27">
        <v>45350</v>
      </c>
      <c r="H157" s="27">
        <v>45657</v>
      </c>
      <c r="I157" s="41">
        <v>307</v>
      </c>
      <c r="J157" s="50">
        <v>35334000</v>
      </c>
      <c r="K157" s="48">
        <f t="shared" si="5"/>
        <v>1.3984547461368653</v>
      </c>
      <c r="L157" s="44">
        <v>49413000</v>
      </c>
      <c r="M157" s="49">
        <f t="shared" si="6"/>
        <v>-14079000</v>
      </c>
      <c r="N157" s="71">
        <v>1</v>
      </c>
      <c r="O157" s="27" t="s">
        <v>127</v>
      </c>
      <c r="P157" s="24" t="s">
        <v>774</v>
      </c>
      <c r="Q157" s="24" t="s">
        <v>775</v>
      </c>
    </row>
    <row r="158" spans="1:17">
      <c r="A158" s="24" t="s">
        <v>776</v>
      </c>
      <c r="B158" s="24" t="s">
        <v>777</v>
      </c>
      <c r="C158" s="35" t="s">
        <v>42</v>
      </c>
      <c r="D158" s="24" t="s">
        <v>20</v>
      </c>
      <c r="E158" s="24" t="s">
        <v>778</v>
      </c>
      <c r="F158" s="35">
        <v>22465073</v>
      </c>
      <c r="G158" s="27">
        <v>45351</v>
      </c>
      <c r="H158" s="27">
        <v>45657</v>
      </c>
      <c r="I158" s="41">
        <v>306</v>
      </c>
      <c r="J158" s="50">
        <v>102333331</v>
      </c>
      <c r="K158" s="48">
        <f t="shared" si="5"/>
        <v>0.20808469529834811</v>
      </c>
      <c r="L158" s="44">
        <v>21294000</v>
      </c>
      <c r="M158" s="49">
        <f t="shared" si="6"/>
        <v>81039331</v>
      </c>
      <c r="N158" s="71">
        <v>1</v>
      </c>
      <c r="O158" s="27" t="s">
        <v>163</v>
      </c>
      <c r="P158" s="24" t="s">
        <v>779</v>
      </c>
      <c r="Q158" s="24" t="s">
        <v>780</v>
      </c>
    </row>
    <row r="159" spans="1:17">
      <c r="A159" s="24" t="s">
        <v>781</v>
      </c>
      <c r="B159" s="24" t="s">
        <v>782</v>
      </c>
      <c r="C159" s="35" t="s">
        <v>42</v>
      </c>
      <c r="D159" s="24" t="s">
        <v>20</v>
      </c>
      <c r="E159" s="24" t="s">
        <v>132</v>
      </c>
      <c r="F159" s="35">
        <v>13542490</v>
      </c>
      <c r="G159" s="27">
        <v>45352</v>
      </c>
      <c r="H159" s="27">
        <v>45657</v>
      </c>
      <c r="I159" s="41">
        <v>305</v>
      </c>
      <c r="J159" s="50">
        <v>100699390</v>
      </c>
      <c r="K159" s="48">
        <f t="shared" si="5"/>
        <v>0.69844845137592193</v>
      </c>
      <c r="L159" s="44">
        <v>70333333</v>
      </c>
      <c r="M159" s="49">
        <f t="shared" si="6"/>
        <v>30366057</v>
      </c>
      <c r="N159" s="71">
        <v>1</v>
      </c>
      <c r="O159" s="27" t="s">
        <v>133</v>
      </c>
      <c r="P159" s="24" t="s">
        <v>783</v>
      </c>
      <c r="Q159" s="24" t="s">
        <v>784</v>
      </c>
    </row>
    <row r="160" spans="1:17">
      <c r="A160" s="24" t="s">
        <v>785</v>
      </c>
      <c r="B160" s="24" t="s">
        <v>786</v>
      </c>
      <c r="C160" s="35" t="s">
        <v>42</v>
      </c>
      <c r="D160" s="24" t="s">
        <v>20</v>
      </c>
      <c r="E160" s="24" t="s">
        <v>132</v>
      </c>
      <c r="F160" s="35">
        <v>15174867</v>
      </c>
      <c r="G160" s="27">
        <v>45351</v>
      </c>
      <c r="H160" s="27">
        <v>45435</v>
      </c>
      <c r="I160" s="41">
        <v>84</v>
      </c>
      <c r="J160" s="50">
        <v>28195814</v>
      </c>
      <c r="K160" s="48">
        <f t="shared" si="5"/>
        <v>2.1428582980438162</v>
      </c>
      <c r="L160" s="44">
        <v>60419634</v>
      </c>
      <c r="M160" s="49">
        <f t="shared" si="6"/>
        <v>-32223820</v>
      </c>
      <c r="N160" s="71">
        <v>1</v>
      </c>
      <c r="O160" s="27" t="s">
        <v>133</v>
      </c>
      <c r="P160" s="56" t="s">
        <v>787</v>
      </c>
      <c r="Q160" s="24" t="s">
        <v>788</v>
      </c>
    </row>
    <row r="161" spans="1:17">
      <c r="A161" s="24" t="s">
        <v>789</v>
      </c>
      <c r="B161" s="24" t="s">
        <v>790</v>
      </c>
      <c r="C161" s="35" t="s">
        <v>42</v>
      </c>
      <c r="D161" s="24" t="s">
        <v>20</v>
      </c>
      <c r="E161" s="24" t="s">
        <v>132</v>
      </c>
      <c r="F161" s="35">
        <v>1098662406</v>
      </c>
      <c r="G161" s="27">
        <v>45352</v>
      </c>
      <c r="H161" s="27">
        <v>45657</v>
      </c>
      <c r="I161" s="41">
        <v>305</v>
      </c>
      <c r="J161" s="50">
        <v>100699390</v>
      </c>
      <c r="K161" s="48">
        <f t="shared" si="5"/>
        <v>0.27999984905568942</v>
      </c>
      <c r="L161" s="44">
        <v>28195814</v>
      </c>
      <c r="M161" s="49">
        <f t="shared" si="6"/>
        <v>72503576</v>
      </c>
      <c r="N161" s="71">
        <v>1</v>
      </c>
      <c r="O161" s="27" t="s">
        <v>133</v>
      </c>
      <c r="P161" s="24" t="s">
        <v>791</v>
      </c>
      <c r="Q161" s="24" t="s">
        <v>792</v>
      </c>
    </row>
    <row r="162" spans="1:17">
      <c r="A162" s="24" t="s">
        <v>793</v>
      </c>
      <c r="B162" s="24" t="s">
        <v>794</v>
      </c>
      <c r="C162" s="35" t="s">
        <v>42</v>
      </c>
      <c r="D162" s="24" t="s">
        <v>20</v>
      </c>
      <c r="E162" s="24" t="s">
        <v>795</v>
      </c>
      <c r="F162" s="35">
        <v>1098696353</v>
      </c>
      <c r="G162" s="27">
        <v>45351</v>
      </c>
      <c r="H162" s="27">
        <v>45657</v>
      </c>
      <c r="I162" s="41">
        <v>306</v>
      </c>
      <c r="J162" s="50">
        <v>70233333</v>
      </c>
      <c r="K162" s="48">
        <f t="shared" si="5"/>
        <v>0.86027006578201271</v>
      </c>
      <c r="L162" s="44">
        <v>60419634</v>
      </c>
      <c r="M162" s="49">
        <f t="shared" si="6"/>
        <v>9813699</v>
      </c>
      <c r="N162" s="71">
        <v>1</v>
      </c>
      <c r="O162" s="27" t="s">
        <v>133</v>
      </c>
      <c r="P162" s="24" t="s">
        <v>796</v>
      </c>
      <c r="Q162" s="24" t="s">
        <v>797</v>
      </c>
    </row>
    <row r="163" spans="1:17">
      <c r="A163" s="24" t="s">
        <v>798</v>
      </c>
      <c r="B163" s="24" t="s">
        <v>799</v>
      </c>
      <c r="C163" s="35" t="s">
        <v>42</v>
      </c>
      <c r="D163" s="24" t="s">
        <v>20</v>
      </c>
      <c r="E163" s="24" t="s">
        <v>800</v>
      </c>
      <c r="F163" s="35">
        <v>1083031888</v>
      </c>
      <c r="G163" s="27">
        <v>45352</v>
      </c>
      <c r="H163" s="27">
        <v>45657</v>
      </c>
      <c r="I163" s="41">
        <v>305</v>
      </c>
      <c r="J163" s="50">
        <v>58500000</v>
      </c>
      <c r="K163" s="48">
        <f t="shared" si="5"/>
        <v>0.72193731623931623</v>
      </c>
      <c r="L163" s="44">
        <v>42233333</v>
      </c>
      <c r="M163" s="49">
        <f t="shared" si="6"/>
        <v>16266667</v>
      </c>
      <c r="N163" s="71">
        <v>1</v>
      </c>
      <c r="O163" s="27" t="s">
        <v>133</v>
      </c>
      <c r="P163" s="24" t="s">
        <v>801</v>
      </c>
      <c r="Q163" s="24" t="s">
        <v>802</v>
      </c>
    </row>
    <row r="164" spans="1:17">
      <c r="A164" s="24" t="s">
        <v>803</v>
      </c>
      <c r="B164" s="24" t="s">
        <v>804</v>
      </c>
      <c r="C164" s="35" t="s">
        <v>42</v>
      </c>
      <c r="D164" s="24" t="s">
        <v>20</v>
      </c>
      <c r="E164" s="24" t="s">
        <v>805</v>
      </c>
      <c r="F164" s="35">
        <v>1112474634</v>
      </c>
      <c r="G164" s="27">
        <v>45351</v>
      </c>
      <c r="H164" s="27">
        <v>45648</v>
      </c>
      <c r="I164" s="41">
        <v>297</v>
      </c>
      <c r="J164" s="50">
        <v>196248000</v>
      </c>
      <c r="K164" s="48">
        <f t="shared" si="5"/>
        <v>0.17885532591414943</v>
      </c>
      <c r="L164" s="44">
        <v>35100000</v>
      </c>
      <c r="M164" s="49">
        <f t="shared" si="6"/>
        <v>161148000</v>
      </c>
      <c r="N164" s="71">
        <v>1</v>
      </c>
      <c r="O164" s="27" t="s">
        <v>163</v>
      </c>
      <c r="P164" s="24" t="s">
        <v>806</v>
      </c>
      <c r="Q164" s="24" t="s">
        <v>807</v>
      </c>
    </row>
    <row r="165" spans="1:17">
      <c r="A165" s="24" t="s">
        <v>808</v>
      </c>
      <c r="B165" s="24" t="s">
        <v>809</v>
      </c>
      <c r="C165" s="35" t="s">
        <v>42</v>
      </c>
      <c r="D165" s="24" t="s">
        <v>20</v>
      </c>
      <c r="E165" s="24" t="s">
        <v>810</v>
      </c>
      <c r="F165" s="35">
        <v>63366557</v>
      </c>
      <c r="G165" s="27">
        <v>45350</v>
      </c>
      <c r="H165" s="27">
        <v>45653</v>
      </c>
      <c r="I165" s="41">
        <v>303</v>
      </c>
      <c r="J165" s="50">
        <v>109633314</v>
      </c>
      <c r="K165" s="48">
        <f t="shared" si="5"/>
        <v>1.0945851732622076</v>
      </c>
      <c r="L165" s="44">
        <v>120003000</v>
      </c>
      <c r="M165" s="49">
        <f t="shared" si="6"/>
        <v>-10369686</v>
      </c>
      <c r="N165" s="71">
        <v>1</v>
      </c>
      <c r="O165" s="27" t="s">
        <v>163</v>
      </c>
      <c r="P165" s="24" t="s">
        <v>811</v>
      </c>
      <c r="Q165" s="24" t="s">
        <v>812</v>
      </c>
    </row>
    <row r="166" spans="1:17">
      <c r="A166" s="24" t="s">
        <v>813</v>
      </c>
      <c r="B166" s="24" t="s">
        <v>814</v>
      </c>
      <c r="C166" s="35" t="s">
        <v>42</v>
      </c>
      <c r="D166" s="24" t="s">
        <v>20</v>
      </c>
      <c r="E166" s="24" t="s">
        <v>703</v>
      </c>
      <c r="F166" s="35">
        <v>1015277297</v>
      </c>
      <c r="G166" s="27">
        <v>45356</v>
      </c>
      <c r="H166" s="27">
        <v>45565</v>
      </c>
      <c r="I166" s="41">
        <v>209</v>
      </c>
      <c r="J166" s="50">
        <v>62872791</v>
      </c>
      <c r="K166" s="48">
        <f t="shared" si="5"/>
        <v>1.0614024117364218</v>
      </c>
      <c r="L166" s="44">
        <v>66733332</v>
      </c>
      <c r="M166" s="49">
        <f t="shared" si="6"/>
        <v>-3860541</v>
      </c>
      <c r="N166" s="71">
        <v>1</v>
      </c>
      <c r="O166" s="46" t="s">
        <v>49</v>
      </c>
      <c r="P166" s="24" t="s">
        <v>815</v>
      </c>
      <c r="Q166" s="24" t="s">
        <v>816</v>
      </c>
    </row>
    <row r="167" spans="1:17">
      <c r="A167" s="24" t="s">
        <v>817</v>
      </c>
      <c r="B167" s="24" t="s">
        <v>818</v>
      </c>
      <c r="C167" s="35" t="s">
        <v>42</v>
      </c>
      <c r="D167" s="24" t="s">
        <v>20</v>
      </c>
      <c r="E167" s="24" t="s">
        <v>819</v>
      </c>
      <c r="F167" s="35">
        <v>1010243049</v>
      </c>
      <c r="G167" s="27">
        <v>45352</v>
      </c>
      <c r="H167" s="27">
        <v>45657</v>
      </c>
      <c r="I167" s="41">
        <v>305</v>
      </c>
      <c r="J167" s="50">
        <v>35100000</v>
      </c>
      <c r="K167" s="48">
        <f t="shared" si="5"/>
        <v>1.5316464672364671</v>
      </c>
      <c r="L167" s="44">
        <v>53760791</v>
      </c>
      <c r="M167" s="49">
        <f t="shared" si="6"/>
        <v>-18660791</v>
      </c>
      <c r="N167" s="71">
        <v>1</v>
      </c>
      <c r="O167" s="27" t="s">
        <v>127</v>
      </c>
      <c r="P167" s="24" t="s">
        <v>820</v>
      </c>
      <c r="Q167" s="24" t="s">
        <v>821</v>
      </c>
    </row>
    <row r="168" spans="1:17">
      <c r="A168" s="24" t="s">
        <v>822</v>
      </c>
      <c r="B168" s="24" t="s">
        <v>823</v>
      </c>
      <c r="C168" s="35" t="s">
        <v>42</v>
      </c>
      <c r="D168" s="24" t="s">
        <v>20</v>
      </c>
      <c r="E168" s="24" t="s">
        <v>824</v>
      </c>
      <c r="F168" s="35">
        <v>1143873205</v>
      </c>
      <c r="G168" s="27">
        <v>45352</v>
      </c>
      <c r="H168" s="27">
        <v>45657</v>
      </c>
      <c r="I168" s="41">
        <v>305</v>
      </c>
      <c r="J168" s="50">
        <v>89533440</v>
      </c>
      <c r="K168" s="48">
        <f t="shared" si="5"/>
        <v>0.19601614770972722</v>
      </c>
      <c r="L168" s="44">
        <v>17550000</v>
      </c>
      <c r="M168" s="49">
        <f t="shared" si="6"/>
        <v>71983440</v>
      </c>
      <c r="N168" s="71">
        <v>1</v>
      </c>
      <c r="O168" s="27" t="s">
        <v>133</v>
      </c>
      <c r="P168" s="24" t="s">
        <v>825</v>
      </c>
      <c r="Q168" s="24" t="s">
        <v>826</v>
      </c>
    </row>
    <row r="169" spans="1:17">
      <c r="A169" s="24" t="s">
        <v>827</v>
      </c>
      <c r="B169" s="24" t="s">
        <v>181</v>
      </c>
      <c r="C169" s="35" t="s">
        <v>42</v>
      </c>
      <c r="D169" s="24" t="s">
        <v>20</v>
      </c>
      <c r="E169" s="24" t="s">
        <v>828</v>
      </c>
      <c r="F169" s="35">
        <v>91161970</v>
      </c>
      <c r="G169" s="27">
        <v>45358</v>
      </c>
      <c r="H169" s="27">
        <v>45377</v>
      </c>
      <c r="I169" s="41">
        <v>19</v>
      </c>
      <c r="J169" s="50">
        <v>5460000</v>
      </c>
      <c r="K169" s="48">
        <f t="shared" si="5"/>
        <v>9.8388395604395598</v>
      </c>
      <c r="L169" s="44">
        <v>53720064</v>
      </c>
      <c r="M169" s="49">
        <f t="shared" si="6"/>
        <v>-48260064</v>
      </c>
      <c r="N169" s="71">
        <v>1</v>
      </c>
      <c r="O169" s="27" t="s">
        <v>163</v>
      </c>
      <c r="P169" s="24" t="s">
        <v>829</v>
      </c>
      <c r="Q169" s="24" t="s">
        <v>830</v>
      </c>
    </row>
    <row r="170" spans="1:17">
      <c r="A170" s="24" t="s">
        <v>831</v>
      </c>
      <c r="B170" s="24" t="s">
        <v>832</v>
      </c>
      <c r="C170" s="35" t="s">
        <v>42</v>
      </c>
      <c r="D170" s="24" t="s">
        <v>20</v>
      </c>
      <c r="E170" s="24" t="s">
        <v>582</v>
      </c>
      <c r="F170" s="35">
        <v>1049643727</v>
      </c>
      <c r="G170" s="27">
        <v>45359</v>
      </c>
      <c r="H170" s="27">
        <v>45657</v>
      </c>
      <c r="I170" s="41">
        <v>298</v>
      </c>
      <c r="J170" s="50">
        <v>79575921</v>
      </c>
      <c r="K170" s="48">
        <f t="shared" si="5"/>
        <v>6.8613720474564155E-2</v>
      </c>
      <c r="L170" s="44">
        <v>5460000</v>
      </c>
      <c r="M170" s="49">
        <f t="shared" si="6"/>
        <v>74115921</v>
      </c>
      <c r="N170" s="71">
        <v>1</v>
      </c>
      <c r="O170" s="27" t="s">
        <v>133</v>
      </c>
      <c r="P170" s="24" t="s">
        <v>833</v>
      </c>
      <c r="Q170" s="24" t="s">
        <v>834</v>
      </c>
    </row>
    <row r="171" spans="1:17">
      <c r="A171" s="24" t="s">
        <v>835</v>
      </c>
      <c r="B171" s="24" t="s">
        <v>836</v>
      </c>
      <c r="C171" s="35" t="s">
        <v>42</v>
      </c>
      <c r="D171" s="24" t="s">
        <v>20</v>
      </c>
      <c r="E171" s="24" t="s">
        <v>837</v>
      </c>
      <c r="F171" s="35">
        <v>40033399</v>
      </c>
      <c r="G171" s="27">
        <v>45358</v>
      </c>
      <c r="H171" s="27">
        <v>45657</v>
      </c>
      <c r="I171" s="41">
        <v>299</v>
      </c>
      <c r="J171" s="50">
        <v>79846587</v>
      </c>
      <c r="K171" s="48">
        <f t="shared" si="5"/>
        <v>0.58983045825114599</v>
      </c>
      <c r="L171" s="44">
        <v>47095949</v>
      </c>
      <c r="M171" s="49">
        <f t="shared" si="6"/>
        <v>32750638</v>
      </c>
      <c r="N171" s="71">
        <v>1</v>
      </c>
      <c r="O171" s="27" t="s">
        <v>133</v>
      </c>
      <c r="P171" s="24" t="s">
        <v>838</v>
      </c>
      <c r="Q171" s="24" t="s">
        <v>839</v>
      </c>
    </row>
    <row r="172" spans="1:17">
      <c r="A172" s="24" t="s">
        <v>840</v>
      </c>
      <c r="B172" s="29" t="s">
        <v>841</v>
      </c>
      <c r="C172" s="35" t="s">
        <v>42</v>
      </c>
      <c r="D172" s="24" t="s">
        <v>20</v>
      </c>
      <c r="E172" s="24" t="s">
        <v>842</v>
      </c>
      <c r="F172" s="35">
        <v>3414205</v>
      </c>
      <c r="G172" s="27">
        <v>45355</v>
      </c>
      <c r="H172" s="27">
        <v>45657</v>
      </c>
      <c r="I172" s="41">
        <v>302</v>
      </c>
      <c r="J172" s="50">
        <v>105000000</v>
      </c>
      <c r="K172" s="48">
        <f t="shared" si="5"/>
        <v>0.52844388571428569</v>
      </c>
      <c r="L172" s="44">
        <v>55486608</v>
      </c>
      <c r="M172" s="49">
        <f t="shared" si="6"/>
        <v>49513392</v>
      </c>
      <c r="N172" s="71">
        <v>1</v>
      </c>
      <c r="O172" s="27" t="s">
        <v>334</v>
      </c>
      <c r="P172" s="24" t="s">
        <v>843</v>
      </c>
      <c r="Q172" s="24" t="s">
        <v>844</v>
      </c>
    </row>
    <row r="173" spans="1:17">
      <c r="A173" s="24" t="s">
        <v>845</v>
      </c>
      <c r="B173" s="24" t="s">
        <v>846</v>
      </c>
      <c r="C173" s="35" t="s">
        <v>42</v>
      </c>
      <c r="D173" s="24" t="s">
        <v>20</v>
      </c>
      <c r="E173" s="24" t="s">
        <v>847</v>
      </c>
      <c r="F173" s="35">
        <v>1098662014</v>
      </c>
      <c r="G173" s="27">
        <v>45364</v>
      </c>
      <c r="H173" s="27">
        <v>45635</v>
      </c>
      <c r="I173" s="41">
        <v>271</v>
      </c>
      <c r="J173" s="50">
        <v>81000000</v>
      </c>
      <c r="K173" s="48">
        <f t="shared" si="5"/>
        <v>0.76913580246913582</v>
      </c>
      <c r="L173" s="44">
        <v>62300000</v>
      </c>
      <c r="M173" s="49">
        <f t="shared" si="6"/>
        <v>18700000</v>
      </c>
      <c r="N173" s="71">
        <v>1</v>
      </c>
      <c r="O173" s="27" t="s">
        <v>334</v>
      </c>
      <c r="P173" s="24" t="s">
        <v>848</v>
      </c>
      <c r="Q173" s="24" t="s">
        <v>849</v>
      </c>
    </row>
    <row r="174" spans="1:17">
      <c r="A174" s="24" t="s">
        <v>850</v>
      </c>
      <c r="B174" s="24" t="s">
        <v>851</v>
      </c>
      <c r="C174" s="35" t="s">
        <v>42</v>
      </c>
      <c r="D174" s="24" t="s">
        <v>20</v>
      </c>
      <c r="E174" s="24" t="s">
        <v>852</v>
      </c>
      <c r="F174" s="35">
        <v>19338748</v>
      </c>
      <c r="G174" s="27">
        <v>45357</v>
      </c>
      <c r="H174" s="27">
        <v>45633</v>
      </c>
      <c r="I174" s="41">
        <v>276</v>
      </c>
      <c r="J174" s="50">
        <v>62475000</v>
      </c>
      <c r="K174" s="48">
        <f t="shared" si="5"/>
        <v>0.81152460984393759</v>
      </c>
      <c r="L174" s="44">
        <v>50700000</v>
      </c>
      <c r="M174" s="49">
        <f t="shared" si="6"/>
        <v>11775000</v>
      </c>
      <c r="N174" s="71">
        <v>1</v>
      </c>
      <c r="O174" s="27" t="s">
        <v>22</v>
      </c>
      <c r="P174" s="56" t="s">
        <v>853</v>
      </c>
      <c r="Q174" s="24" t="s">
        <v>854</v>
      </c>
    </row>
    <row r="175" spans="1:17">
      <c r="A175" s="24" t="s">
        <v>855</v>
      </c>
      <c r="B175" s="24" t="s">
        <v>856</v>
      </c>
      <c r="C175" s="35" t="s">
        <v>42</v>
      </c>
      <c r="D175" s="24" t="s">
        <v>20</v>
      </c>
      <c r="E175" s="24" t="s">
        <v>857</v>
      </c>
      <c r="F175" s="35">
        <v>7630873</v>
      </c>
      <c r="G175" s="27">
        <v>45364</v>
      </c>
      <c r="H175" s="27">
        <v>45657</v>
      </c>
      <c r="I175" s="41">
        <v>293</v>
      </c>
      <c r="J175" s="50">
        <v>30171600</v>
      </c>
      <c r="K175" s="48">
        <f t="shared" si="5"/>
        <v>2.0706558485463149</v>
      </c>
      <c r="L175" s="44">
        <v>62475000</v>
      </c>
      <c r="M175" s="49">
        <f t="shared" si="6"/>
        <v>-32303400</v>
      </c>
      <c r="N175" s="71">
        <v>1</v>
      </c>
      <c r="O175" s="46" t="s">
        <v>49</v>
      </c>
      <c r="P175" s="24" t="s">
        <v>858</v>
      </c>
      <c r="Q175" s="24" t="s">
        <v>859</v>
      </c>
    </row>
    <row r="176" spans="1:17">
      <c r="A176" s="24" t="s">
        <v>860</v>
      </c>
      <c r="B176" s="24" t="s">
        <v>861</v>
      </c>
      <c r="C176" s="35" t="s">
        <v>42</v>
      </c>
      <c r="D176" s="24" t="s">
        <v>20</v>
      </c>
      <c r="E176" s="24" t="s">
        <v>862</v>
      </c>
      <c r="F176" s="35">
        <v>1085265899</v>
      </c>
      <c r="G176" s="27">
        <v>45357</v>
      </c>
      <c r="H176" s="27">
        <v>45657</v>
      </c>
      <c r="I176" s="41">
        <v>300</v>
      </c>
      <c r="J176" s="50">
        <v>99356715</v>
      </c>
      <c r="K176" s="48">
        <f t="shared" si="5"/>
        <v>0.17757833479096002</v>
      </c>
      <c r="L176" s="44">
        <v>17643600</v>
      </c>
      <c r="M176" s="49">
        <f t="shared" si="6"/>
        <v>81713115</v>
      </c>
      <c r="N176" s="71">
        <v>1</v>
      </c>
      <c r="O176" s="27" t="s">
        <v>133</v>
      </c>
      <c r="P176" s="56" t="s">
        <v>863</v>
      </c>
      <c r="Q176" s="24" t="s">
        <v>864</v>
      </c>
    </row>
    <row r="177" spans="1:17">
      <c r="A177" s="24" t="s">
        <v>865</v>
      </c>
      <c r="B177" s="24" t="s">
        <v>866</v>
      </c>
      <c r="C177" s="35" t="s">
        <v>42</v>
      </c>
      <c r="D177" s="24" t="s">
        <v>20</v>
      </c>
      <c r="E177" s="24" t="s">
        <v>867</v>
      </c>
      <c r="F177" s="35">
        <v>1098719285</v>
      </c>
      <c r="G177" s="27">
        <v>45359</v>
      </c>
      <c r="H177" s="27">
        <v>45596</v>
      </c>
      <c r="I177" s="41">
        <v>237</v>
      </c>
      <c r="J177" s="50">
        <v>28319984</v>
      </c>
      <c r="K177" s="48">
        <f t="shared" si="5"/>
        <v>2.0860519907073396</v>
      </c>
      <c r="L177" s="44">
        <v>59076959</v>
      </c>
      <c r="M177" s="49">
        <f t="shared" si="6"/>
        <v>-30756975</v>
      </c>
      <c r="N177" s="71">
        <v>2</v>
      </c>
      <c r="O177" s="46" t="s">
        <v>49</v>
      </c>
      <c r="P177" s="24" t="s">
        <v>868</v>
      </c>
      <c r="Q177" s="24" t="s">
        <v>869</v>
      </c>
    </row>
    <row r="178" spans="1:17">
      <c r="A178" s="24" t="s">
        <v>870</v>
      </c>
      <c r="B178" s="24" t="s">
        <v>871</v>
      </c>
      <c r="C178" s="35" t="s">
        <v>42</v>
      </c>
      <c r="D178" s="24" t="s">
        <v>20</v>
      </c>
      <c r="E178" s="24" t="s">
        <v>872</v>
      </c>
      <c r="F178" s="35">
        <v>1014214554</v>
      </c>
      <c r="G178" s="27">
        <v>45359</v>
      </c>
      <c r="H178" s="27">
        <v>45655</v>
      </c>
      <c r="I178" s="41">
        <v>296</v>
      </c>
      <c r="J178" s="50">
        <v>61950000</v>
      </c>
      <c r="K178" s="48">
        <f t="shared" si="5"/>
        <v>0.45714259887005648</v>
      </c>
      <c r="L178" s="44">
        <v>28319984</v>
      </c>
      <c r="M178" s="49">
        <f t="shared" si="6"/>
        <v>33630016</v>
      </c>
      <c r="N178" s="71">
        <v>1</v>
      </c>
      <c r="O178" s="27" t="s">
        <v>163</v>
      </c>
      <c r="P178" s="24" t="s">
        <v>873</v>
      </c>
      <c r="Q178" s="24" t="s">
        <v>874</v>
      </c>
    </row>
    <row r="179" spans="1:17">
      <c r="A179" s="24" t="s">
        <v>875</v>
      </c>
      <c r="B179" s="24" t="s">
        <v>876</v>
      </c>
      <c r="C179" s="35" t="s">
        <v>42</v>
      </c>
      <c r="D179" s="24" t="s">
        <v>20</v>
      </c>
      <c r="E179" s="24" t="s">
        <v>877</v>
      </c>
      <c r="F179" s="35">
        <v>1026558905</v>
      </c>
      <c r="G179" s="27">
        <v>45364</v>
      </c>
      <c r="H179" s="27">
        <v>45596</v>
      </c>
      <c r="I179" s="41">
        <v>232</v>
      </c>
      <c r="J179" s="50">
        <v>69554927</v>
      </c>
      <c r="K179" s="48">
        <f t="shared" si="5"/>
        <v>0.52534021062231873</v>
      </c>
      <c r="L179" s="44">
        <v>36540000</v>
      </c>
      <c r="M179" s="49">
        <f t="shared" si="6"/>
        <v>33014927</v>
      </c>
      <c r="N179" s="71">
        <v>1</v>
      </c>
      <c r="O179" s="46" t="s">
        <v>49</v>
      </c>
      <c r="P179" s="24" t="s">
        <v>878</v>
      </c>
      <c r="Q179" s="24" t="s">
        <v>879</v>
      </c>
    </row>
    <row r="180" spans="1:17">
      <c r="A180" s="24" t="s">
        <v>880</v>
      </c>
      <c r="B180" s="24" t="s">
        <v>881</v>
      </c>
      <c r="C180" s="35" t="s">
        <v>42</v>
      </c>
      <c r="D180" s="24" t="s">
        <v>20</v>
      </c>
      <c r="E180" s="24" t="s">
        <v>132</v>
      </c>
      <c r="F180" s="35">
        <v>1020752958</v>
      </c>
      <c r="G180" s="27">
        <v>45358</v>
      </c>
      <c r="H180" s="27">
        <v>45657</v>
      </c>
      <c r="I180" s="41">
        <v>299</v>
      </c>
      <c r="J180" s="50">
        <v>99021051</v>
      </c>
      <c r="K180" s="48">
        <f t="shared" si="5"/>
        <v>0.51838398483570935</v>
      </c>
      <c r="L180" s="44">
        <v>51330927</v>
      </c>
      <c r="M180" s="49">
        <f t="shared" si="6"/>
        <v>47690124</v>
      </c>
      <c r="N180" s="71">
        <v>1</v>
      </c>
      <c r="O180" s="27" t="s">
        <v>133</v>
      </c>
      <c r="P180" s="24" t="s">
        <v>882</v>
      </c>
      <c r="Q180" s="24" t="s">
        <v>883</v>
      </c>
    </row>
    <row r="181" spans="1:17">
      <c r="A181" s="24" t="s">
        <v>884</v>
      </c>
      <c r="B181" s="24" t="s">
        <v>885</v>
      </c>
      <c r="C181" s="35" t="s">
        <v>42</v>
      </c>
      <c r="D181" s="24" t="s">
        <v>20</v>
      </c>
      <c r="E181" s="24" t="s">
        <v>886</v>
      </c>
      <c r="F181" s="35">
        <v>80235481</v>
      </c>
      <c r="G181" s="27">
        <v>45366</v>
      </c>
      <c r="H181" s="27">
        <v>45657</v>
      </c>
      <c r="I181" s="41">
        <v>291</v>
      </c>
      <c r="J181" s="50">
        <v>69913200</v>
      </c>
      <c r="K181" s="48">
        <f t="shared" si="5"/>
        <v>0.84020320912216861</v>
      </c>
      <c r="L181" s="44">
        <v>58741295</v>
      </c>
      <c r="M181" s="49">
        <f t="shared" si="6"/>
        <v>11171905</v>
      </c>
      <c r="N181" s="71">
        <v>1</v>
      </c>
      <c r="O181" s="46" t="s">
        <v>49</v>
      </c>
      <c r="P181" s="24" t="s">
        <v>887</v>
      </c>
      <c r="Q181" s="24" t="s">
        <v>888</v>
      </c>
    </row>
    <row r="182" spans="1:17">
      <c r="A182" s="24" t="s">
        <v>889</v>
      </c>
      <c r="B182" s="24" t="s">
        <v>890</v>
      </c>
      <c r="C182" s="35" t="s">
        <v>42</v>
      </c>
      <c r="D182" s="24" t="s">
        <v>20</v>
      </c>
      <c r="E182" s="24" t="s">
        <v>891</v>
      </c>
      <c r="F182" s="35">
        <v>1098785204</v>
      </c>
      <c r="G182" s="27">
        <v>45359</v>
      </c>
      <c r="H182" s="27">
        <v>45657</v>
      </c>
      <c r="I182" s="41">
        <v>298</v>
      </c>
      <c r="J182" s="50">
        <v>68599992</v>
      </c>
      <c r="K182" s="48">
        <f t="shared" si="5"/>
        <v>0.59302047732017227</v>
      </c>
      <c r="L182" s="44">
        <v>40681200</v>
      </c>
      <c r="M182" s="49">
        <f t="shared" si="6"/>
        <v>27918792</v>
      </c>
      <c r="N182" s="71">
        <v>1</v>
      </c>
      <c r="O182" s="27" t="s">
        <v>163</v>
      </c>
      <c r="P182" s="24" t="s">
        <v>892</v>
      </c>
      <c r="Q182" s="24" t="s">
        <v>893</v>
      </c>
    </row>
    <row r="183" spans="1:17">
      <c r="A183" s="24" t="s">
        <v>894</v>
      </c>
      <c r="B183" s="24" t="s">
        <v>895</v>
      </c>
      <c r="C183" s="35" t="s">
        <v>42</v>
      </c>
      <c r="D183" s="24" t="s">
        <v>20</v>
      </c>
      <c r="E183" s="24" t="s">
        <v>896</v>
      </c>
      <c r="F183" s="35">
        <v>57297979</v>
      </c>
      <c r="G183" s="27">
        <v>45357</v>
      </c>
      <c r="H183" s="27">
        <v>45657</v>
      </c>
      <c r="I183" s="41">
        <v>300</v>
      </c>
      <c r="J183" s="50">
        <v>69066658</v>
      </c>
      <c r="K183" s="48">
        <f t="shared" si="5"/>
        <v>0.68918915984033857</v>
      </c>
      <c r="L183" s="44">
        <v>47599992</v>
      </c>
      <c r="M183" s="49">
        <f t="shared" si="6"/>
        <v>21466666</v>
      </c>
      <c r="N183" s="71">
        <v>1</v>
      </c>
      <c r="O183" s="27" t="s">
        <v>22</v>
      </c>
      <c r="P183" s="24" t="s">
        <v>897</v>
      </c>
      <c r="Q183" s="24" t="s">
        <v>898</v>
      </c>
    </row>
    <row r="184" spans="1:17" s="16" customFormat="1">
      <c r="A184" s="29" t="s">
        <v>899</v>
      </c>
      <c r="B184" s="29" t="s">
        <v>900</v>
      </c>
      <c r="C184" s="30" t="s">
        <v>42</v>
      </c>
      <c r="D184" s="29" t="s">
        <v>20</v>
      </c>
      <c r="E184" s="29" t="s">
        <v>901</v>
      </c>
      <c r="F184" s="58">
        <v>1098705997</v>
      </c>
      <c r="G184" s="59" t="s">
        <v>902</v>
      </c>
      <c r="H184" s="59" t="s">
        <v>903</v>
      </c>
      <c r="I184" s="47">
        <v>300</v>
      </c>
      <c r="J184" s="44">
        <v>74703933</v>
      </c>
      <c r="K184" s="48">
        <f t="shared" si="5"/>
        <v>0.54972551445182949</v>
      </c>
      <c r="L184" s="44">
        <v>41066658</v>
      </c>
      <c r="M184" s="49">
        <f t="shared" si="6"/>
        <v>33637275</v>
      </c>
      <c r="N184" s="71">
        <v>1</v>
      </c>
      <c r="O184" s="34" t="s">
        <v>904</v>
      </c>
      <c r="P184" s="60" t="s">
        <v>905</v>
      </c>
      <c r="Q184" s="29" t="s">
        <v>906</v>
      </c>
    </row>
    <row r="185" spans="1:17" s="16" customFormat="1">
      <c r="A185" s="29" t="s">
        <v>907</v>
      </c>
      <c r="B185" s="29" t="s">
        <v>908</v>
      </c>
      <c r="C185" s="30" t="s">
        <v>42</v>
      </c>
      <c r="D185" s="29" t="s">
        <v>20</v>
      </c>
      <c r="E185" s="29" t="s">
        <v>909</v>
      </c>
      <c r="F185" s="58">
        <v>79798056</v>
      </c>
      <c r="G185" s="59" t="s">
        <v>910</v>
      </c>
      <c r="H185" s="59" t="s">
        <v>903</v>
      </c>
      <c r="I185" s="47">
        <v>300</v>
      </c>
      <c r="J185" s="44">
        <v>67433327</v>
      </c>
      <c r="K185" s="48">
        <f t="shared" si="5"/>
        <v>0.6261586500099573</v>
      </c>
      <c r="L185" s="44">
        <v>42223961</v>
      </c>
      <c r="M185" s="49">
        <f t="shared" si="6"/>
        <v>25209366</v>
      </c>
      <c r="N185" s="71">
        <v>1</v>
      </c>
      <c r="O185" s="34" t="s">
        <v>163</v>
      </c>
      <c r="P185" s="60" t="s">
        <v>911</v>
      </c>
      <c r="Q185" s="29" t="s">
        <v>912</v>
      </c>
    </row>
    <row r="186" spans="1:17">
      <c r="A186" s="24" t="s">
        <v>913</v>
      </c>
      <c r="B186" s="24" t="s">
        <v>914</v>
      </c>
      <c r="C186" s="35" t="s">
        <v>42</v>
      </c>
      <c r="D186" s="24" t="s">
        <v>20</v>
      </c>
      <c r="E186" s="24" t="s">
        <v>915</v>
      </c>
      <c r="F186" s="35">
        <v>13701714</v>
      </c>
      <c r="G186" s="27">
        <v>45363</v>
      </c>
      <c r="H186" s="27">
        <v>45644</v>
      </c>
      <c r="I186" s="41">
        <v>281</v>
      </c>
      <c r="J186" s="50">
        <v>69036654</v>
      </c>
      <c r="K186" s="48">
        <f t="shared" si="5"/>
        <v>0.67258947688861048</v>
      </c>
      <c r="L186" s="44">
        <v>46433327</v>
      </c>
      <c r="M186" s="49">
        <f t="shared" si="6"/>
        <v>22603327</v>
      </c>
      <c r="N186" s="71">
        <v>1</v>
      </c>
      <c r="O186" s="46" t="s">
        <v>49</v>
      </c>
      <c r="P186" s="24" t="s">
        <v>916</v>
      </c>
      <c r="Q186" s="24" t="s">
        <v>917</v>
      </c>
    </row>
    <row r="187" spans="1:17">
      <c r="A187" s="24" t="s">
        <v>918</v>
      </c>
      <c r="B187" s="24" t="s">
        <v>919</v>
      </c>
      <c r="C187" s="35" t="s">
        <v>42</v>
      </c>
      <c r="D187" s="24" t="s">
        <v>20</v>
      </c>
      <c r="E187" s="24" t="s">
        <v>920</v>
      </c>
      <c r="F187" s="35">
        <v>80432119</v>
      </c>
      <c r="G187" s="27">
        <v>45365</v>
      </c>
      <c r="H187" s="27">
        <v>45657</v>
      </c>
      <c r="I187" s="41">
        <v>292</v>
      </c>
      <c r="J187" s="50">
        <v>124799994</v>
      </c>
      <c r="K187" s="48">
        <f t="shared" si="5"/>
        <v>0.33827453549396808</v>
      </c>
      <c r="L187" s="44">
        <v>42216660</v>
      </c>
      <c r="M187" s="49">
        <f t="shared" si="6"/>
        <v>82583334</v>
      </c>
      <c r="N187" s="71">
        <v>1</v>
      </c>
      <c r="O187" s="27" t="s">
        <v>127</v>
      </c>
      <c r="P187" s="24" t="s">
        <v>921</v>
      </c>
      <c r="Q187" s="24" t="s">
        <v>922</v>
      </c>
    </row>
    <row r="188" spans="1:17">
      <c r="A188" s="24" t="s">
        <v>923</v>
      </c>
      <c r="B188" s="24" t="s">
        <v>924</v>
      </c>
      <c r="C188" s="35" t="s">
        <v>42</v>
      </c>
      <c r="D188" s="24" t="s">
        <v>20</v>
      </c>
      <c r="E188" s="24" t="s">
        <v>925</v>
      </c>
      <c r="F188" s="35">
        <v>41059437</v>
      </c>
      <c r="G188" s="27">
        <v>45362</v>
      </c>
      <c r="H188" s="27">
        <v>45657</v>
      </c>
      <c r="I188" s="41">
        <v>295</v>
      </c>
      <c r="J188" s="50">
        <v>156799992</v>
      </c>
      <c r="K188" s="48">
        <f t="shared" si="5"/>
        <v>0.46428569970845407</v>
      </c>
      <c r="L188" s="44">
        <v>72799994</v>
      </c>
      <c r="M188" s="49">
        <f t="shared" si="6"/>
        <v>83999998</v>
      </c>
      <c r="N188" s="71">
        <v>1</v>
      </c>
      <c r="O188" s="27" t="s">
        <v>22</v>
      </c>
      <c r="P188" s="24" t="s">
        <v>926</v>
      </c>
      <c r="Q188" s="24" t="s">
        <v>927</v>
      </c>
    </row>
    <row r="189" spans="1:17">
      <c r="A189" s="24" t="s">
        <v>928</v>
      </c>
      <c r="B189" s="24" t="s">
        <v>929</v>
      </c>
      <c r="C189" s="35" t="s">
        <v>42</v>
      </c>
      <c r="D189" s="24" t="s">
        <v>20</v>
      </c>
      <c r="E189" s="24" t="s">
        <v>930</v>
      </c>
      <c r="F189" s="35">
        <v>1067856129</v>
      </c>
      <c r="G189" s="27">
        <v>45369</v>
      </c>
      <c r="H189" s="27">
        <v>45635</v>
      </c>
      <c r="I189" s="41">
        <v>266</v>
      </c>
      <c r="J189" s="50">
        <v>89999990</v>
      </c>
      <c r="K189" s="48">
        <f t="shared" si="5"/>
        <v>1.2088889343209928</v>
      </c>
      <c r="L189" s="44">
        <v>108799992</v>
      </c>
      <c r="M189" s="49">
        <f t="shared" si="6"/>
        <v>-18800002</v>
      </c>
      <c r="N189" s="71">
        <v>1</v>
      </c>
      <c r="O189" s="27" t="s">
        <v>334</v>
      </c>
      <c r="P189" s="24" t="s">
        <v>931</v>
      </c>
      <c r="Q189" s="24" t="s">
        <v>932</v>
      </c>
    </row>
    <row r="190" spans="1:17">
      <c r="A190" s="24" t="s">
        <v>933</v>
      </c>
      <c r="B190" s="24" t="s">
        <v>236</v>
      </c>
      <c r="C190" s="35" t="s">
        <v>42</v>
      </c>
      <c r="D190" s="24" t="s">
        <v>20</v>
      </c>
      <c r="E190" s="24" t="s">
        <v>934</v>
      </c>
      <c r="F190" s="35">
        <v>1010239354</v>
      </c>
      <c r="G190" s="27">
        <v>45359</v>
      </c>
      <c r="H190" s="27">
        <v>45382</v>
      </c>
      <c r="I190" s="41">
        <v>23</v>
      </c>
      <c r="J190" s="50">
        <v>60759984</v>
      </c>
      <c r="K190" s="48">
        <f t="shared" si="5"/>
        <v>0.73513287956099527</v>
      </c>
      <c r="L190" s="44">
        <v>44666662</v>
      </c>
      <c r="M190" s="49">
        <f t="shared" si="6"/>
        <v>16093322</v>
      </c>
      <c r="N190" s="71">
        <v>1</v>
      </c>
      <c r="O190" s="27" t="s">
        <v>22</v>
      </c>
      <c r="P190" s="56" t="s">
        <v>935</v>
      </c>
      <c r="Q190" s="24" t="s">
        <v>936</v>
      </c>
    </row>
    <row r="191" spans="1:17">
      <c r="A191" s="24" t="s">
        <v>937</v>
      </c>
      <c r="B191" s="24" t="s">
        <v>938</v>
      </c>
      <c r="C191" s="35" t="s">
        <v>42</v>
      </c>
      <c r="D191" s="24" t="s">
        <v>20</v>
      </c>
      <c r="E191" s="24" t="s">
        <v>934</v>
      </c>
      <c r="F191" s="35">
        <v>38212181</v>
      </c>
      <c r="G191" s="27">
        <v>45364</v>
      </c>
      <c r="H191" s="27">
        <v>45657</v>
      </c>
      <c r="I191" s="41">
        <v>293</v>
      </c>
      <c r="J191" s="50">
        <v>59726654</v>
      </c>
      <c r="K191" s="48">
        <f t="shared" si="5"/>
        <v>8.3044732423818685E-2</v>
      </c>
      <c r="L191" s="44">
        <v>4959984</v>
      </c>
      <c r="M191" s="49">
        <f t="shared" si="6"/>
        <v>54766670</v>
      </c>
      <c r="N191" s="71">
        <v>1</v>
      </c>
      <c r="O191" s="27" t="s">
        <v>22</v>
      </c>
      <c r="P191" s="24" t="s">
        <v>931</v>
      </c>
      <c r="Q191" s="24" t="s">
        <v>939</v>
      </c>
    </row>
    <row r="192" spans="1:17">
      <c r="A192" s="24" t="s">
        <v>940</v>
      </c>
      <c r="B192" s="24" t="s">
        <v>941</v>
      </c>
      <c r="C192" s="35" t="s">
        <v>42</v>
      </c>
      <c r="D192" s="24" t="s">
        <v>20</v>
      </c>
      <c r="E192" s="24" t="s">
        <v>942</v>
      </c>
      <c r="F192" s="35">
        <v>1014294520</v>
      </c>
      <c r="G192" s="27">
        <v>45364</v>
      </c>
      <c r="H192" s="27">
        <v>45657</v>
      </c>
      <c r="I192" s="41">
        <v>293</v>
      </c>
      <c r="J192" s="50">
        <v>72250000</v>
      </c>
      <c r="K192" s="48">
        <f t="shared" si="5"/>
        <v>0.48341389619377162</v>
      </c>
      <c r="L192" s="44">
        <v>34926654</v>
      </c>
      <c r="M192" s="49">
        <f t="shared" si="6"/>
        <v>37323346</v>
      </c>
      <c r="N192" s="71">
        <v>1</v>
      </c>
      <c r="O192" s="27" t="s">
        <v>163</v>
      </c>
      <c r="P192" s="24" t="s">
        <v>943</v>
      </c>
      <c r="Q192" s="24" t="s">
        <v>944</v>
      </c>
    </row>
    <row r="193" spans="1:17">
      <c r="A193" s="24" t="s">
        <v>945</v>
      </c>
      <c r="B193" s="24" t="s">
        <v>946</v>
      </c>
      <c r="C193" s="35" t="s">
        <v>42</v>
      </c>
      <c r="D193" s="24" t="s">
        <v>20</v>
      </c>
      <c r="E193" s="24" t="s">
        <v>947</v>
      </c>
      <c r="F193" s="35">
        <v>79641059</v>
      </c>
      <c r="G193" s="27">
        <v>45366</v>
      </c>
      <c r="H193" s="27">
        <v>45657</v>
      </c>
      <c r="I193" s="41">
        <v>291</v>
      </c>
      <c r="J193" s="50">
        <v>38266661</v>
      </c>
      <c r="K193" s="48">
        <f t="shared" si="5"/>
        <v>1.1040942401533282</v>
      </c>
      <c r="L193" s="44">
        <v>42250000</v>
      </c>
      <c r="M193" s="49">
        <f t="shared" si="6"/>
        <v>-3983339</v>
      </c>
      <c r="N193" s="71">
        <v>1</v>
      </c>
      <c r="O193" s="27" t="s">
        <v>133</v>
      </c>
      <c r="P193" s="24" t="s">
        <v>948</v>
      </c>
      <c r="Q193" s="24" t="s">
        <v>949</v>
      </c>
    </row>
    <row r="194" spans="1:17">
      <c r="A194" s="24" t="s">
        <v>950</v>
      </c>
      <c r="B194" s="24" t="s">
        <v>951</v>
      </c>
      <c r="C194" s="35" t="s">
        <v>42</v>
      </c>
      <c r="D194" s="24" t="s">
        <v>20</v>
      </c>
      <c r="E194" s="24" t="s">
        <v>947</v>
      </c>
      <c r="F194" s="35">
        <v>52583125</v>
      </c>
      <c r="G194" s="27">
        <v>45366</v>
      </c>
      <c r="H194" s="27">
        <v>45657</v>
      </c>
      <c r="I194" s="41">
        <v>291</v>
      </c>
      <c r="J194" s="50">
        <v>38266661</v>
      </c>
      <c r="K194" s="48">
        <f t="shared" si="5"/>
        <v>0.68641110338840383</v>
      </c>
      <c r="L194" s="44">
        <v>26266661</v>
      </c>
      <c r="M194" s="49">
        <f t="shared" si="6"/>
        <v>12000000</v>
      </c>
      <c r="N194" s="71">
        <v>1</v>
      </c>
      <c r="O194" s="27" t="s">
        <v>133</v>
      </c>
      <c r="P194" s="24" t="s">
        <v>952</v>
      </c>
      <c r="Q194" s="24" t="s">
        <v>953</v>
      </c>
    </row>
    <row r="195" spans="1:17">
      <c r="A195" s="24" t="s">
        <v>954</v>
      </c>
      <c r="B195" s="24" t="s">
        <v>955</v>
      </c>
      <c r="C195" s="35" t="s">
        <v>42</v>
      </c>
      <c r="D195" s="24" t="s">
        <v>20</v>
      </c>
      <c r="E195" s="24" t="s">
        <v>956</v>
      </c>
      <c r="F195" s="35">
        <v>91284614</v>
      </c>
      <c r="G195" s="27">
        <v>45371</v>
      </c>
      <c r="H195" s="27">
        <v>45565</v>
      </c>
      <c r="I195" s="41">
        <v>194</v>
      </c>
      <c r="J195" s="50">
        <v>60799992</v>
      </c>
      <c r="K195" s="48">
        <f t="shared" si="5"/>
        <v>0.43201750750230361</v>
      </c>
      <c r="L195" s="44">
        <v>26266661</v>
      </c>
      <c r="M195" s="49">
        <f t="shared" si="6"/>
        <v>34533331</v>
      </c>
      <c r="N195" s="71">
        <v>1</v>
      </c>
      <c r="O195" s="46" t="s">
        <v>49</v>
      </c>
      <c r="P195" s="24" t="s">
        <v>957</v>
      </c>
      <c r="Q195" s="24" t="s">
        <v>958</v>
      </c>
    </row>
    <row r="196" spans="1:17">
      <c r="A196" s="24" t="s">
        <v>959</v>
      </c>
      <c r="B196" s="24" t="s">
        <v>960</v>
      </c>
      <c r="C196" s="35" t="s">
        <v>42</v>
      </c>
      <c r="D196" s="24" t="s">
        <v>20</v>
      </c>
      <c r="E196" s="24" t="s">
        <v>961</v>
      </c>
      <c r="F196" s="35">
        <v>91514897</v>
      </c>
      <c r="G196" s="27">
        <v>45383</v>
      </c>
      <c r="H196" s="27">
        <v>45582</v>
      </c>
      <c r="I196" s="41">
        <v>199</v>
      </c>
      <c r="J196" s="50">
        <v>61464000</v>
      </c>
      <c r="K196" s="48">
        <f t="shared" si="5"/>
        <v>0.83463477808147857</v>
      </c>
      <c r="L196" s="44">
        <v>51299992</v>
      </c>
      <c r="M196" s="49">
        <f t="shared" si="6"/>
        <v>10164008</v>
      </c>
      <c r="N196" s="71">
        <v>1</v>
      </c>
      <c r="O196" s="46" t="s">
        <v>49</v>
      </c>
      <c r="P196" s="24" t="s">
        <v>962</v>
      </c>
      <c r="Q196" s="24" t="s">
        <v>963</v>
      </c>
    </row>
    <row r="197" spans="1:17">
      <c r="A197" s="24" t="s">
        <v>964</v>
      </c>
      <c r="B197" s="24" t="s">
        <v>965</v>
      </c>
      <c r="C197" s="35" t="s">
        <v>42</v>
      </c>
      <c r="D197" s="24" t="s">
        <v>20</v>
      </c>
      <c r="E197" s="24" t="s">
        <v>966</v>
      </c>
      <c r="F197" s="35">
        <v>1098719583</v>
      </c>
      <c r="G197" s="27">
        <v>45369</v>
      </c>
      <c r="H197" s="27">
        <v>45657</v>
      </c>
      <c r="I197" s="41">
        <v>288</v>
      </c>
      <c r="J197" s="50">
        <v>85200000</v>
      </c>
      <c r="K197" s="48">
        <f t="shared" si="5"/>
        <v>0.54929577464788737</v>
      </c>
      <c r="L197" s="44">
        <v>46800000</v>
      </c>
      <c r="M197" s="49">
        <f t="shared" si="6"/>
        <v>38400000</v>
      </c>
      <c r="N197" s="71">
        <v>1</v>
      </c>
      <c r="O197" s="27" t="s">
        <v>127</v>
      </c>
      <c r="P197" s="24" t="s">
        <v>967</v>
      </c>
      <c r="Q197" s="24" t="s">
        <v>968</v>
      </c>
    </row>
    <row r="198" spans="1:17">
      <c r="A198" s="24" t="s">
        <v>969</v>
      </c>
      <c r="B198" s="24" t="s">
        <v>970</v>
      </c>
      <c r="C198" s="35" t="s">
        <v>42</v>
      </c>
      <c r="D198" s="24" t="s">
        <v>20</v>
      </c>
      <c r="E198" s="24" t="s">
        <v>971</v>
      </c>
      <c r="F198" s="35">
        <v>1057587172</v>
      </c>
      <c r="G198" s="27">
        <v>45369</v>
      </c>
      <c r="H198" s="27">
        <v>45644</v>
      </c>
      <c r="I198" s="41">
        <v>275</v>
      </c>
      <c r="J198" s="50">
        <v>81600000</v>
      </c>
      <c r="K198" s="48">
        <f t="shared" si="5"/>
        <v>0.6029411764705882</v>
      </c>
      <c r="L198" s="44">
        <v>49200000</v>
      </c>
      <c r="M198" s="49">
        <f t="shared" si="6"/>
        <v>32400000</v>
      </c>
      <c r="N198" s="71">
        <v>1</v>
      </c>
      <c r="O198" s="27" t="s">
        <v>127</v>
      </c>
      <c r="P198" s="24" t="s">
        <v>972</v>
      </c>
      <c r="Q198" s="24" t="s">
        <v>973</v>
      </c>
    </row>
    <row r="199" spans="1:17">
      <c r="A199" s="24" t="s">
        <v>974</v>
      </c>
      <c r="B199" s="24" t="s">
        <v>975</v>
      </c>
      <c r="C199" s="35" t="s">
        <v>42</v>
      </c>
      <c r="D199" s="24" t="s">
        <v>20</v>
      </c>
      <c r="E199" s="24" t="s">
        <v>976</v>
      </c>
      <c r="F199" s="35">
        <v>1004284688</v>
      </c>
      <c r="G199" s="27">
        <v>45371</v>
      </c>
      <c r="H199" s="27">
        <v>45657</v>
      </c>
      <c r="I199" s="41">
        <v>286</v>
      </c>
      <c r="J199" s="50">
        <v>38493000</v>
      </c>
      <c r="K199" s="48">
        <f t="shared" si="5"/>
        <v>1.2781544696438314</v>
      </c>
      <c r="L199" s="44">
        <v>49200000</v>
      </c>
      <c r="M199" s="49">
        <f t="shared" si="6"/>
        <v>-10707000</v>
      </c>
      <c r="N199" s="71">
        <v>1</v>
      </c>
      <c r="O199" s="27" t="s">
        <v>22</v>
      </c>
      <c r="P199" s="24" t="s">
        <v>977</v>
      </c>
      <c r="Q199" s="24" t="s">
        <v>978</v>
      </c>
    </row>
    <row r="200" spans="1:17">
      <c r="A200" s="24" t="s">
        <v>979</v>
      </c>
      <c r="B200" s="24" t="s">
        <v>980</v>
      </c>
      <c r="C200" s="35" t="s">
        <v>42</v>
      </c>
      <c r="D200" s="24" t="s">
        <v>20</v>
      </c>
      <c r="E200" s="24" t="s">
        <v>981</v>
      </c>
      <c r="F200" s="35">
        <v>1098742566</v>
      </c>
      <c r="G200" s="27">
        <v>45394</v>
      </c>
      <c r="H200" s="27">
        <v>45657</v>
      </c>
      <c r="I200" s="41">
        <v>263</v>
      </c>
      <c r="J200" s="50">
        <v>73710000</v>
      </c>
      <c r="K200" s="48">
        <f t="shared" si="5"/>
        <v>0.35555555555555557</v>
      </c>
      <c r="L200" s="44">
        <v>26208000</v>
      </c>
      <c r="M200" s="49">
        <f t="shared" si="6"/>
        <v>47502000</v>
      </c>
      <c r="N200" s="71">
        <v>1</v>
      </c>
      <c r="O200" s="27" t="s">
        <v>133</v>
      </c>
      <c r="P200" s="24" t="s">
        <v>982</v>
      </c>
      <c r="Q200" s="24" t="s">
        <v>983</v>
      </c>
    </row>
    <row r="201" spans="1:17">
      <c r="A201" s="24" t="s">
        <v>984</v>
      </c>
      <c r="B201" s="24" t="s">
        <v>985</v>
      </c>
      <c r="C201" s="35" t="s">
        <v>42</v>
      </c>
      <c r="D201" s="24" t="s">
        <v>20</v>
      </c>
      <c r="E201" s="24" t="s">
        <v>986</v>
      </c>
      <c r="F201" s="35">
        <v>1005333707</v>
      </c>
      <c r="G201" s="27">
        <v>45372</v>
      </c>
      <c r="H201" s="27">
        <v>45657</v>
      </c>
      <c r="I201" s="41">
        <v>285</v>
      </c>
      <c r="J201" s="50">
        <v>74933326</v>
      </c>
      <c r="K201" s="48">
        <f t="shared" si="5"/>
        <v>0.5064101919084707</v>
      </c>
      <c r="L201" s="44">
        <v>37947000</v>
      </c>
      <c r="M201" s="49">
        <f t="shared" si="6"/>
        <v>36986326</v>
      </c>
      <c r="N201" s="71">
        <v>1</v>
      </c>
      <c r="O201" s="27" t="s">
        <v>127</v>
      </c>
      <c r="P201" s="24" t="s">
        <v>987</v>
      </c>
      <c r="Q201" s="24" t="s">
        <v>988</v>
      </c>
    </row>
    <row r="202" spans="1:17">
      <c r="A202" s="24" t="s">
        <v>989</v>
      </c>
      <c r="B202" s="24" t="s">
        <v>990</v>
      </c>
      <c r="C202" s="35" t="s">
        <v>42</v>
      </c>
      <c r="D202" s="24" t="s">
        <v>20</v>
      </c>
      <c r="E202" s="24" t="s">
        <v>991</v>
      </c>
      <c r="F202" s="35">
        <v>52833108</v>
      </c>
      <c r="G202" s="27">
        <v>45372</v>
      </c>
      <c r="H202" s="27">
        <v>45657</v>
      </c>
      <c r="I202" s="41">
        <v>285</v>
      </c>
      <c r="J202" s="50">
        <v>77532000</v>
      </c>
      <c r="K202" s="48">
        <f t="shared" si="5"/>
        <v>0.55374975493989576</v>
      </c>
      <c r="L202" s="44">
        <v>42933326</v>
      </c>
      <c r="M202" s="49">
        <f t="shared" si="6"/>
        <v>34598674</v>
      </c>
      <c r="N202" s="71">
        <v>1</v>
      </c>
      <c r="O202" s="27" t="s">
        <v>133</v>
      </c>
      <c r="P202" s="56" t="s">
        <v>992</v>
      </c>
      <c r="Q202" s="24" t="s">
        <v>993</v>
      </c>
    </row>
    <row r="203" spans="1:17">
      <c r="A203" s="24" t="s">
        <v>994</v>
      </c>
      <c r="B203" s="24" t="s">
        <v>995</v>
      </c>
      <c r="C203" s="35" t="s">
        <v>42</v>
      </c>
      <c r="D203" s="24" t="s">
        <v>20</v>
      </c>
      <c r="E203" s="24" t="s">
        <v>996</v>
      </c>
      <c r="F203" s="35">
        <v>63301454</v>
      </c>
      <c r="G203" s="27">
        <v>45373</v>
      </c>
      <c r="H203" s="27">
        <v>45657</v>
      </c>
      <c r="I203" s="41">
        <v>284</v>
      </c>
      <c r="J203" s="50">
        <v>34104000</v>
      </c>
      <c r="K203" s="48">
        <f t="shared" ref="K203:K266" si="7">L203/J203</f>
        <v>1.2887931034482758</v>
      </c>
      <c r="L203" s="44">
        <v>43953000</v>
      </c>
      <c r="M203" s="49">
        <f t="shared" si="6"/>
        <v>-9849000</v>
      </c>
      <c r="N203" s="71">
        <v>1</v>
      </c>
      <c r="O203" s="46" t="s">
        <v>49</v>
      </c>
      <c r="P203" s="24" t="s">
        <v>997</v>
      </c>
      <c r="Q203" s="24" t="s">
        <v>998</v>
      </c>
    </row>
    <row r="204" spans="1:17">
      <c r="A204" s="24" t="s">
        <v>999</v>
      </c>
      <c r="B204" s="24" t="s">
        <v>1000</v>
      </c>
      <c r="C204" s="35" t="s">
        <v>42</v>
      </c>
      <c r="D204" s="24" t="s">
        <v>20</v>
      </c>
      <c r="E204" s="24" t="s">
        <v>1001</v>
      </c>
      <c r="F204" s="35">
        <v>63541430</v>
      </c>
      <c r="G204" s="27">
        <v>45371</v>
      </c>
      <c r="H204" s="27">
        <v>45443</v>
      </c>
      <c r="I204" s="41">
        <v>72</v>
      </c>
      <c r="J204" s="50">
        <v>19199992</v>
      </c>
      <c r="K204" s="48">
        <f t="shared" si="7"/>
        <v>1.0150004229168428</v>
      </c>
      <c r="L204" s="44">
        <v>19488000</v>
      </c>
      <c r="M204" s="49">
        <f t="shared" si="6"/>
        <v>-288008</v>
      </c>
      <c r="N204" s="71">
        <v>2</v>
      </c>
      <c r="O204" s="27" t="s">
        <v>22</v>
      </c>
      <c r="P204" s="56" t="s">
        <v>1002</v>
      </c>
      <c r="Q204" s="24" t="s">
        <v>1003</v>
      </c>
    </row>
    <row r="205" spans="1:17">
      <c r="A205" s="24" t="s">
        <v>1004</v>
      </c>
      <c r="B205" s="24" t="s">
        <v>1005</v>
      </c>
      <c r="C205" s="35" t="s">
        <v>42</v>
      </c>
      <c r="D205" s="24" t="s">
        <v>20</v>
      </c>
      <c r="E205" s="24" t="s">
        <v>1006</v>
      </c>
      <c r="F205" s="35">
        <v>91241488</v>
      </c>
      <c r="G205" s="27">
        <v>45371</v>
      </c>
      <c r="H205" s="27">
        <v>45657</v>
      </c>
      <c r="I205" s="41">
        <v>286</v>
      </c>
      <c r="J205" s="50">
        <v>89299992</v>
      </c>
      <c r="K205" s="48">
        <f t="shared" si="7"/>
        <v>0.2150055287798906</v>
      </c>
      <c r="L205" s="44">
        <v>19199992</v>
      </c>
      <c r="M205" s="49">
        <f t="shared" ref="M205:M268" si="8">J205-L205</f>
        <v>70100000</v>
      </c>
      <c r="N205" s="71">
        <v>1</v>
      </c>
      <c r="O205" s="27" t="s">
        <v>334</v>
      </c>
      <c r="P205" s="56" t="s">
        <v>1007</v>
      </c>
      <c r="Q205" s="24" t="s">
        <v>1008</v>
      </c>
    </row>
    <row r="206" spans="1:17">
      <c r="A206" s="24" t="s">
        <v>1009</v>
      </c>
      <c r="B206" s="24" t="s">
        <v>1010</v>
      </c>
      <c r="C206" s="35" t="s">
        <v>42</v>
      </c>
      <c r="D206" s="24" t="s">
        <v>20</v>
      </c>
      <c r="E206" s="24" t="s">
        <v>1011</v>
      </c>
      <c r="F206" s="35">
        <v>1026277714</v>
      </c>
      <c r="G206" s="27">
        <v>45377</v>
      </c>
      <c r="H206" s="27">
        <v>45657</v>
      </c>
      <c r="I206" s="41">
        <v>280</v>
      </c>
      <c r="J206" s="50">
        <v>63591228</v>
      </c>
      <c r="K206" s="48">
        <f t="shared" si="7"/>
        <v>0.80671491357267078</v>
      </c>
      <c r="L206" s="44">
        <v>51299992</v>
      </c>
      <c r="M206" s="49">
        <f t="shared" si="8"/>
        <v>12291236</v>
      </c>
      <c r="N206" s="71">
        <v>2</v>
      </c>
      <c r="O206" s="27" t="s">
        <v>127</v>
      </c>
      <c r="P206" s="56" t="s">
        <v>1012</v>
      </c>
      <c r="Q206" s="24" t="s">
        <v>1013</v>
      </c>
    </row>
    <row r="207" spans="1:17">
      <c r="A207" s="24" t="s">
        <v>1014</v>
      </c>
      <c r="B207" s="24" t="s">
        <v>1015</v>
      </c>
      <c r="C207" s="35" t="s">
        <v>451</v>
      </c>
      <c r="D207" s="24" t="s">
        <v>427</v>
      </c>
      <c r="E207" s="24" t="s">
        <v>1016</v>
      </c>
      <c r="F207" s="35">
        <v>800229279</v>
      </c>
      <c r="G207" s="27">
        <v>45384</v>
      </c>
      <c r="H207" s="27">
        <v>45412</v>
      </c>
      <c r="I207" s="41">
        <v>28</v>
      </c>
      <c r="J207" s="50">
        <v>7999894</v>
      </c>
      <c r="K207" s="48">
        <f t="shared" si="7"/>
        <v>3.6288953328631606</v>
      </c>
      <c r="L207" s="44">
        <v>29030778</v>
      </c>
      <c r="M207" s="49">
        <f t="shared" si="8"/>
        <v>-21030884</v>
      </c>
      <c r="N207" s="71"/>
      <c r="O207" s="46" t="s">
        <v>49</v>
      </c>
      <c r="P207" s="24"/>
      <c r="Q207" s="24" t="s">
        <v>1017</v>
      </c>
    </row>
    <row r="208" spans="1:17">
      <c r="A208" s="24" t="s">
        <v>1018</v>
      </c>
      <c r="B208" s="24" t="s">
        <v>1019</v>
      </c>
      <c r="C208" s="35" t="s">
        <v>42</v>
      </c>
      <c r="D208" s="24" t="s">
        <v>20</v>
      </c>
      <c r="E208" s="24" t="s">
        <v>1020</v>
      </c>
      <c r="F208" s="35">
        <v>91282337</v>
      </c>
      <c r="G208" s="27">
        <v>45391</v>
      </c>
      <c r="H208" s="27">
        <v>45657</v>
      </c>
      <c r="I208" s="41">
        <v>266</v>
      </c>
      <c r="J208" s="50">
        <v>59850000</v>
      </c>
      <c r="K208" s="48">
        <f t="shared" si="7"/>
        <v>0.13366573099415205</v>
      </c>
      <c r="L208" s="44">
        <v>7999894</v>
      </c>
      <c r="M208" s="49">
        <f t="shared" si="8"/>
        <v>51850106</v>
      </c>
      <c r="N208" s="71"/>
      <c r="O208" s="27" t="s">
        <v>334</v>
      </c>
      <c r="P208" s="24" t="s">
        <v>1021</v>
      </c>
      <c r="Q208" s="24" t="s">
        <v>1022</v>
      </c>
    </row>
    <row r="209" spans="1:17">
      <c r="A209" s="24" t="s">
        <v>1023</v>
      </c>
      <c r="B209" s="24" t="s">
        <v>1024</v>
      </c>
      <c r="C209" s="35" t="s">
        <v>42</v>
      </c>
      <c r="D209" s="24" t="s">
        <v>20</v>
      </c>
      <c r="E209" s="24" t="s">
        <v>1025</v>
      </c>
      <c r="F209" s="35">
        <v>1026278199</v>
      </c>
      <c r="G209" s="27">
        <v>45377</v>
      </c>
      <c r="H209" s="27">
        <v>45657</v>
      </c>
      <c r="I209" s="41">
        <v>280</v>
      </c>
      <c r="J209" s="50">
        <v>64399998</v>
      </c>
      <c r="K209" s="48">
        <f t="shared" si="7"/>
        <v>0.49611802782975239</v>
      </c>
      <c r="L209" s="44">
        <v>31950000</v>
      </c>
      <c r="M209" s="49">
        <f t="shared" si="8"/>
        <v>32449998</v>
      </c>
      <c r="N209" s="71">
        <v>1</v>
      </c>
      <c r="O209" s="27" t="s">
        <v>127</v>
      </c>
      <c r="P209" s="24" t="s">
        <v>1026</v>
      </c>
      <c r="Q209" s="24" t="s">
        <v>1027</v>
      </c>
    </row>
    <row r="210" spans="1:17">
      <c r="A210" s="24" t="s">
        <v>1028</v>
      </c>
      <c r="B210" s="24" t="s">
        <v>1029</v>
      </c>
      <c r="C210" s="35" t="s">
        <v>42</v>
      </c>
      <c r="D210" s="24" t="s">
        <v>20</v>
      </c>
      <c r="E210" s="24" t="s">
        <v>1030</v>
      </c>
      <c r="F210" s="35">
        <v>1016097984</v>
      </c>
      <c r="G210" s="27">
        <v>45378</v>
      </c>
      <c r="H210" s="27">
        <v>45657</v>
      </c>
      <c r="I210" s="41">
        <v>279</v>
      </c>
      <c r="J210" s="50">
        <v>35511223</v>
      </c>
      <c r="K210" s="48">
        <f t="shared" si="7"/>
        <v>0.82790722245753123</v>
      </c>
      <c r="L210" s="44">
        <v>29399998</v>
      </c>
      <c r="M210" s="49">
        <f t="shared" si="8"/>
        <v>6111225</v>
      </c>
      <c r="N210" s="71">
        <v>1</v>
      </c>
      <c r="O210" s="27" t="s">
        <v>127</v>
      </c>
      <c r="P210" s="56" t="s">
        <v>1031</v>
      </c>
      <c r="Q210" s="24" t="s">
        <v>1032</v>
      </c>
    </row>
    <row r="211" spans="1:17">
      <c r="A211" s="24" t="s">
        <v>1033</v>
      </c>
      <c r="B211" s="24" t="s">
        <v>1034</v>
      </c>
      <c r="C211" s="35" t="s">
        <v>42</v>
      </c>
      <c r="D211" s="24" t="s">
        <v>20</v>
      </c>
      <c r="E211" s="24" t="s">
        <v>1035</v>
      </c>
      <c r="F211" s="35">
        <v>13871391</v>
      </c>
      <c r="G211" s="27">
        <v>45387</v>
      </c>
      <c r="H211" s="27">
        <v>45657</v>
      </c>
      <c r="I211" s="41">
        <v>270</v>
      </c>
      <c r="J211" s="50">
        <v>56081658</v>
      </c>
      <c r="K211" s="48">
        <f t="shared" si="7"/>
        <v>0.4259746921176974</v>
      </c>
      <c r="L211" s="44">
        <v>23889367</v>
      </c>
      <c r="M211" s="49">
        <f t="shared" si="8"/>
        <v>32192291</v>
      </c>
      <c r="N211" s="71">
        <v>1</v>
      </c>
      <c r="O211" s="46" t="s">
        <v>49</v>
      </c>
      <c r="P211" s="24" t="s">
        <v>1036</v>
      </c>
      <c r="Q211" s="24" t="s">
        <v>1037</v>
      </c>
    </row>
    <row r="212" spans="1:17">
      <c r="A212" s="24" t="s">
        <v>1038</v>
      </c>
      <c r="B212" s="24" t="s">
        <v>1039</v>
      </c>
      <c r="C212" s="35" t="s">
        <v>42</v>
      </c>
      <c r="D212" s="24" t="s">
        <v>20</v>
      </c>
      <c r="E212" s="24" t="s">
        <v>1040</v>
      </c>
      <c r="F212" s="35">
        <v>1032486609</v>
      </c>
      <c r="G212" s="27">
        <v>45378</v>
      </c>
      <c r="H212" s="27">
        <v>45647</v>
      </c>
      <c r="I212" s="41">
        <v>269</v>
      </c>
      <c r="J212" s="50">
        <v>39261600</v>
      </c>
      <c r="K212" s="48">
        <f t="shared" si="7"/>
        <v>0.78401435499317396</v>
      </c>
      <c r="L212" s="44">
        <v>30781658</v>
      </c>
      <c r="M212" s="49">
        <f t="shared" si="8"/>
        <v>8479942</v>
      </c>
      <c r="N212" s="71">
        <v>1</v>
      </c>
      <c r="O212" s="27" t="s">
        <v>163</v>
      </c>
      <c r="P212" s="56" t="s">
        <v>1041</v>
      </c>
      <c r="Q212" s="24" t="s">
        <v>1042</v>
      </c>
    </row>
    <row r="213" spans="1:17">
      <c r="A213" s="24" t="s">
        <v>1043</v>
      </c>
      <c r="B213" s="24" t="s">
        <v>1044</v>
      </c>
      <c r="C213" s="35" t="s">
        <v>42</v>
      </c>
      <c r="D213" s="24" t="s">
        <v>20</v>
      </c>
      <c r="E213" s="24" t="s">
        <v>1045</v>
      </c>
      <c r="F213" s="35">
        <v>7634231</v>
      </c>
      <c r="G213" s="27">
        <v>45391</v>
      </c>
      <c r="H213" s="27">
        <v>45657</v>
      </c>
      <c r="I213" s="41">
        <v>266</v>
      </c>
      <c r="J213" s="50">
        <v>69724161</v>
      </c>
      <c r="K213" s="48">
        <f t="shared" si="7"/>
        <v>0.39162895054413061</v>
      </c>
      <c r="L213" s="44">
        <v>27306000</v>
      </c>
      <c r="M213" s="49">
        <f t="shared" si="8"/>
        <v>42418161</v>
      </c>
      <c r="N213" s="71">
        <v>1</v>
      </c>
      <c r="O213" s="27" t="s">
        <v>133</v>
      </c>
      <c r="P213" s="24" t="s">
        <v>1046</v>
      </c>
      <c r="Q213" s="24" t="s">
        <v>1047</v>
      </c>
    </row>
    <row r="214" spans="1:17">
      <c r="A214" s="24" t="s">
        <v>1048</v>
      </c>
      <c r="B214" s="24" t="s">
        <v>1049</v>
      </c>
      <c r="C214" s="35" t="s">
        <v>42</v>
      </c>
      <c r="D214" s="24" t="s">
        <v>20</v>
      </c>
      <c r="E214" s="24" t="s">
        <v>1050</v>
      </c>
      <c r="F214" s="35">
        <v>900264485</v>
      </c>
      <c r="G214" s="27">
        <v>45378</v>
      </c>
      <c r="H214" s="27">
        <v>45657</v>
      </c>
      <c r="I214" s="41">
        <v>279</v>
      </c>
      <c r="J214" s="50">
        <v>258333327</v>
      </c>
      <c r="K214" s="48">
        <f t="shared" si="7"/>
        <v>0.14354230803523077</v>
      </c>
      <c r="L214" s="44">
        <v>37081762</v>
      </c>
      <c r="M214" s="49">
        <f t="shared" si="8"/>
        <v>221251565</v>
      </c>
      <c r="N214" s="71">
        <v>1</v>
      </c>
      <c r="O214" s="46" t="s">
        <v>49</v>
      </c>
      <c r="P214" s="24"/>
      <c r="Q214" s="24" t="s">
        <v>1051</v>
      </c>
    </row>
    <row r="215" spans="1:17">
      <c r="A215" s="24" t="s">
        <v>1052</v>
      </c>
      <c r="B215" s="24" t="s">
        <v>1053</v>
      </c>
      <c r="C215" s="35" t="s">
        <v>42</v>
      </c>
      <c r="D215" s="24" t="s">
        <v>20</v>
      </c>
      <c r="E215" s="24" t="s">
        <v>1054</v>
      </c>
      <c r="F215" s="35">
        <v>80099309</v>
      </c>
      <c r="G215" s="27">
        <v>45393</v>
      </c>
      <c r="H215" s="27">
        <v>45657</v>
      </c>
      <c r="I215" s="41">
        <v>264</v>
      </c>
      <c r="J215" s="50">
        <v>97899982</v>
      </c>
      <c r="K215" s="48">
        <f t="shared" si="7"/>
        <v>0.91156726668243926</v>
      </c>
      <c r="L215" s="44">
        <v>89242419</v>
      </c>
      <c r="M215" s="49">
        <f t="shared" si="8"/>
        <v>8657563</v>
      </c>
      <c r="N215" s="71">
        <v>1</v>
      </c>
      <c r="O215" s="27" t="s">
        <v>133</v>
      </c>
      <c r="P215" s="24" t="s">
        <v>1055</v>
      </c>
      <c r="Q215" s="24" t="s">
        <v>1056</v>
      </c>
    </row>
    <row r="216" spans="1:17">
      <c r="A216" s="24" t="s">
        <v>1057</v>
      </c>
      <c r="B216" s="24" t="s">
        <v>1058</v>
      </c>
      <c r="C216" s="35" t="s">
        <v>42</v>
      </c>
      <c r="D216" s="24" t="s">
        <v>20</v>
      </c>
      <c r="E216" s="24" t="s">
        <v>1059</v>
      </c>
      <c r="F216" s="35">
        <v>1010167100</v>
      </c>
      <c r="G216" s="27">
        <v>45391</v>
      </c>
      <c r="H216" s="27">
        <v>45626</v>
      </c>
      <c r="I216" s="41">
        <v>235</v>
      </c>
      <c r="J216" s="50">
        <v>37284000</v>
      </c>
      <c r="K216" s="48">
        <f t="shared" si="7"/>
        <v>1.3768190108357472</v>
      </c>
      <c r="L216" s="44">
        <v>51333320</v>
      </c>
      <c r="M216" s="49">
        <f t="shared" si="8"/>
        <v>-14049320</v>
      </c>
      <c r="N216" s="71">
        <v>1</v>
      </c>
      <c r="O216" s="46" t="s">
        <v>49</v>
      </c>
      <c r="P216" s="24" t="s">
        <v>1060</v>
      </c>
      <c r="Q216" s="24" t="s">
        <v>1061</v>
      </c>
    </row>
    <row r="217" spans="1:17">
      <c r="A217" s="24" t="s">
        <v>1062</v>
      </c>
      <c r="B217" s="24" t="s">
        <v>1063</v>
      </c>
      <c r="C217" s="35" t="s">
        <v>42</v>
      </c>
      <c r="D217" s="24" t="s">
        <v>20</v>
      </c>
      <c r="E217" s="24" t="s">
        <v>1064</v>
      </c>
      <c r="F217" s="35">
        <v>1018449073</v>
      </c>
      <c r="G217" s="27">
        <v>45391</v>
      </c>
      <c r="H217" s="27">
        <v>45624</v>
      </c>
      <c r="I217" s="41">
        <v>233</v>
      </c>
      <c r="J217" s="50">
        <v>49485600</v>
      </c>
      <c r="K217" s="48">
        <f t="shared" si="7"/>
        <v>0.44764537562442408</v>
      </c>
      <c r="L217" s="44">
        <v>22152000</v>
      </c>
      <c r="M217" s="49">
        <f t="shared" si="8"/>
        <v>27333600</v>
      </c>
      <c r="N217" s="71">
        <v>1</v>
      </c>
      <c r="O217" s="46" t="s">
        <v>49</v>
      </c>
      <c r="P217" s="24" t="s">
        <v>1065</v>
      </c>
      <c r="Q217" s="24" t="s">
        <v>1066</v>
      </c>
    </row>
    <row r="218" spans="1:17">
      <c r="A218" s="24" t="s">
        <v>1067</v>
      </c>
      <c r="B218" s="24" t="s">
        <v>1068</v>
      </c>
      <c r="C218" s="35" t="s">
        <v>42</v>
      </c>
      <c r="D218" s="24" t="s">
        <v>20</v>
      </c>
      <c r="E218" s="24" t="s">
        <v>1069</v>
      </c>
      <c r="F218" s="35">
        <v>1019071855</v>
      </c>
      <c r="G218" s="27">
        <v>45392</v>
      </c>
      <c r="H218" s="27">
        <v>45596</v>
      </c>
      <c r="I218" s="41">
        <v>204</v>
      </c>
      <c r="J218" s="50">
        <v>62712000</v>
      </c>
      <c r="K218" s="48">
        <f t="shared" si="7"/>
        <v>0.57267508610792195</v>
      </c>
      <c r="L218" s="44">
        <v>35913600</v>
      </c>
      <c r="M218" s="49">
        <f t="shared" si="8"/>
        <v>26798400</v>
      </c>
      <c r="N218" s="71">
        <v>1</v>
      </c>
      <c r="O218" s="46" t="s">
        <v>49</v>
      </c>
      <c r="P218" s="24" t="s">
        <v>1070</v>
      </c>
      <c r="Q218" s="24" t="s">
        <v>1071</v>
      </c>
    </row>
    <row r="219" spans="1:17">
      <c r="A219" s="24" t="s">
        <v>1072</v>
      </c>
      <c r="B219" s="24" t="s">
        <v>1073</v>
      </c>
      <c r="C219" s="35" t="s">
        <v>42</v>
      </c>
      <c r="D219" s="24" t="s">
        <v>20</v>
      </c>
      <c r="E219" s="24" t="s">
        <v>1074</v>
      </c>
      <c r="F219" s="35">
        <v>18371719</v>
      </c>
      <c r="G219" s="27">
        <v>45391</v>
      </c>
      <c r="H219" s="27">
        <v>45657</v>
      </c>
      <c r="I219" s="41">
        <v>266</v>
      </c>
      <c r="J219" s="50">
        <v>60293316</v>
      </c>
      <c r="K219" s="48">
        <f t="shared" si="7"/>
        <v>0.72963311555131583</v>
      </c>
      <c r="L219" s="44">
        <v>43992000</v>
      </c>
      <c r="M219" s="49">
        <f t="shared" si="8"/>
        <v>16301316</v>
      </c>
      <c r="N219" s="71">
        <v>1</v>
      </c>
      <c r="O219" s="27" t="s">
        <v>334</v>
      </c>
      <c r="P219" s="24" t="s">
        <v>1075</v>
      </c>
      <c r="Q219" s="24" t="s">
        <v>1076</v>
      </c>
    </row>
    <row r="220" spans="1:17">
      <c r="A220" s="24" t="s">
        <v>1077</v>
      </c>
      <c r="B220" s="24" t="s">
        <v>1078</v>
      </c>
      <c r="C220" s="35" t="s">
        <v>42</v>
      </c>
      <c r="D220" s="24" t="s">
        <v>20</v>
      </c>
      <c r="E220" s="24" t="s">
        <v>1079</v>
      </c>
      <c r="F220" s="35">
        <v>1075247581</v>
      </c>
      <c r="G220" s="27">
        <v>45387</v>
      </c>
      <c r="H220" s="27">
        <v>45657</v>
      </c>
      <c r="I220" s="41">
        <v>270</v>
      </c>
      <c r="J220" s="50">
        <v>80400000</v>
      </c>
      <c r="K220" s="48">
        <f t="shared" si="7"/>
        <v>0.40033149253731343</v>
      </c>
      <c r="L220" s="44">
        <v>32186652</v>
      </c>
      <c r="M220" s="49">
        <f t="shared" si="8"/>
        <v>48213348</v>
      </c>
      <c r="N220" s="71">
        <v>1</v>
      </c>
      <c r="O220" s="27" t="s">
        <v>22</v>
      </c>
      <c r="P220" s="24" t="s">
        <v>1080</v>
      </c>
      <c r="Q220" s="24" t="s">
        <v>1081</v>
      </c>
    </row>
    <row r="221" spans="1:17">
      <c r="A221" s="24" t="s">
        <v>1082</v>
      </c>
      <c r="B221" s="24" t="s">
        <v>1083</v>
      </c>
      <c r="C221" s="35" t="s">
        <v>42</v>
      </c>
      <c r="D221" s="24" t="s">
        <v>20</v>
      </c>
      <c r="E221" s="24" t="s">
        <v>1084</v>
      </c>
      <c r="F221" s="35">
        <v>1049637882</v>
      </c>
      <c r="G221" s="27">
        <v>45391</v>
      </c>
      <c r="H221" s="27">
        <v>45611</v>
      </c>
      <c r="I221" s="41">
        <v>220</v>
      </c>
      <c r="J221" s="50">
        <v>81766638</v>
      </c>
      <c r="K221" s="48">
        <f t="shared" si="7"/>
        <v>0.53567079522090655</v>
      </c>
      <c r="L221" s="44">
        <v>43800000</v>
      </c>
      <c r="M221" s="49">
        <f t="shared" si="8"/>
        <v>37966638</v>
      </c>
      <c r="N221" s="71">
        <v>1</v>
      </c>
      <c r="O221" s="46" t="s">
        <v>49</v>
      </c>
      <c r="P221" s="24" t="s">
        <v>1085</v>
      </c>
      <c r="Q221" s="24" t="s">
        <v>1086</v>
      </c>
    </row>
    <row r="222" spans="1:17">
      <c r="A222" s="24" t="s">
        <v>1087</v>
      </c>
      <c r="B222" s="24" t="s">
        <v>1088</v>
      </c>
      <c r="C222" s="35" t="s">
        <v>42</v>
      </c>
      <c r="D222" s="24" t="s">
        <v>20</v>
      </c>
      <c r="E222" s="24" t="s">
        <v>132</v>
      </c>
      <c r="F222" s="35">
        <v>32691225</v>
      </c>
      <c r="G222" s="27">
        <v>45391</v>
      </c>
      <c r="H222" s="27">
        <v>45657</v>
      </c>
      <c r="I222" s="41">
        <v>266</v>
      </c>
      <c r="J222" s="50">
        <v>90629451</v>
      </c>
      <c r="K222" s="48">
        <f t="shared" si="7"/>
        <v>0.5745003575051999</v>
      </c>
      <c r="L222" s="44">
        <v>52066652</v>
      </c>
      <c r="M222" s="49">
        <f t="shared" si="8"/>
        <v>38562799</v>
      </c>
      <c r="N222" s="71">
        <v>1</v>
      </c>
      <c r="O222" s="27" t="s">
        <v>133</v>
      </c>
      <c r="P222" s="24" t="s">
        <v>1089</v>
      </c>
      <c r="Q222" s="24" t="s">
        <v>1090</v>
      </c>
    </row>
    <row r="223" spans="1:17">
      <c r="A223" s="24" t="s">
        <v>1091</v>
      </c>
      <c r="B223" s="24" t="s">
        <v>1092</v>
      </c>
      <c r="C223" s="35" t="s">
        <v>42</v>
      </c>
      <c r="D223" s="24" t="s">
        <v>20</v>
      </c>
      <c r="E223" s="24" t="s">
        <v>132</v>
      </c>
      <c r="F223" s="35">
        <v>1070977587</v>
      </c>
      <c r="G223" s="27">
        <v>45391</v>
      </c>
      <c r="H223" s="27">
        <v>45657</v>
      </c>
      <c r="I223" s="41">
        <v>266</v>
      </c>
      <c r="J223" s="50">
        <v>90629451</v>
      </c>
      <c r="K223" s="48">
        <f t="shared" si="7"/>
        <v>0.52592577218635028</v>
      </c>
      <c r="L223" s="44">
        <v>47664364</v>
      </c>
      <c r="M223" s="49">
        <f t="shared" si="8"/>
        <v>42965087</v>
      </c>
      <c r="N223" s="71">
        <v>1</v>
      </c>
      <c r="O223" s="27" t="s">
        <v>133</v>
      </c>
      <c r="P223" s="24" t="s">
        <v>1093</v>
      </c>
      <c r="Q223" s="24" t="s">
        <v>1094</v>
      </c>
    </row>
    <row r="224" spans="1:17" s="16" customFormat="1">
      <c r="A224" s="29" t="s">
        <v>1095</v>
      </c>
      <c r="B224" s="29" t="s">
        <v>1096</v>
      </c>
      <c r="C224" s="30" t="s">
        <v>42</v>
      </c>
      <c r="D224" s="29" t="s">
        <v>20</v>
      </c>
      <c r="E224" s="29" t="s">
        <v>1097</v>
      </c>
      <c r="F224" s="30">
        <v>899999054</v>
      </c>
      <c r="G224" s="34">
        <v>45404</v>
      </c>
      <c r="H224" s="34">
        <v>45514</v>
      </c>
      <c r="I224" s="47">
        <v>110</v>
      </c>
      <c r="J224" s="44">
        <v>350698712</v>
      </c>
      <c r="K224" s="48">
        <f t="shared" si="7"/>
        <v>0.13591257215680907</v>
      </c>
      <c r="L224" s="44">
        <v>47664364</v>
      </c>
      <c r="M224" s="49">
        <f t="shared" si="8"/>
        <v>303034348</v>
      </c>
      <c r="N224" s="71"/>
      <c r="O224" s="34" t="s">
        <v>22</v>
      </c>
      <c r="P224" s="29"/>
      <c r="Q224" s="29" t="s">
        <v>1098</v>
      </c>
    </row>
    <row r="225" spans="1:17">
      <c r="A225" s="24" t="s">
        <v>1099</v>
      </c>
      <c r="B225" s="24" t="s">
        <v>1100</v>
      </c>
      <c r="C225" s="35" t="s">
        <v>42</v>
      </c>
      <c r="D225" s="24" t="s">
        <v>20</v>
      </c>
      <c r="E225" s="24" t="s">
        <v>1101</v>
      </c>
      <c r="F225" s="35">
        <v>37722273</v>
      </c>
      <c r="G225" s="27">
        <v>45391</v>
      </c>
      <c r="H225" s="27">
        <v>45657</v>
      </c>
      <c r="I225" s="41">
        <v>266</v>
      </c>
      <c r="J225" s="50">
        <v>72618000</v>
      </c>
      <c r="K225" s="48">
        <f t="shared" si="7"/>
        <v>0</v>
      </c>
      <c r="L225" s="44">
        <v>0</v>
      </c>
      <c r="M225" s="49">
        <f t="shared" si="8"/>
        <v>72618000</v>
      </c>
      <c r="N225" s="71">
        <v>1</v>
      </c>
      <c r="O225" s="46" t="s">
        <v>49</v>
      </c>
      <c r="P225" s="56" t="s">
        <v>1102</v>
      </c>
      <c r="Q225" s="24" t="s">
        <v>1103</v>
      </c>
    </row>
    <row r="226" spans="1:17">
      <c r="A226" s="24" t="s">
        <v>1104</v>
      </c>
      <c r="B226" s="24" t="s">
        <v>1105</v>
      </c>
      <c r="C226" s="35" t="s">
        <v>42</v>
      </c>
      <c r="D226" s="24" t="s">
        <v>20</v>
      </c>
      <c r="E226" s="24" t="s">
        <v>1106</v>
      </c>
      <c r="F226" s="35">
        <v>79909590</v>
      </c>
      <c r="G226" s="27">
        <v>45392</v>
      </c>
      <c r="H226" s="27">
        <v>45657</v>
      </c>
      <c r="I226" s="41">
        <v>265</v>
      </c>
      <c r="J226" s="50">
        <v>113966659</v>
      </c>
      <c r="K226" s="48">
        <f t="shared" si="7"/>
        <v>0.26828899143213453</v>
      </c>
      <c r="L226" s="44">
        <v>30576000</v>
      </c>
      <c r="M226" s="49">
        <f t="shared" si="8"/>
        <v>83390659</v>
      </c>
      <c r="N226" s="71">
        <v>1</v>
      </c>
      <c r="O226" s="46" t="s">
        <v>49</v>
      </c>
      <c r="P226" s="24" t="s">
        <v>1107</v>
      </c>
      <c r="Q226" s="24" t="s">
        <v>1108</v>
      </c>
    </row>
    <row r="227" spans="1:17">
      <c r="A227" s="24" t="s">
        <v>1109</v>
      </c>
      <c r="B227" s="24" t="s">
        <v>1110</v>
      </c>
      <c r="C227" s="35" t="s">
        <v>42</v>
      </c>
      <c r="D227" s="24" t="s">
        <v>20</v>
      </c>
      <c r="E227" s="24" t="s">
        <v>1111</v>
      </c>
      <c r="F227" s="35">
        <v>1014198917</v>
      </c>
      <c r="G227" s="27">
        <v>45391</v>
      </c>
      <c r="H227" s="27">
        <v>45657</v>
      </c>
      <c r="I227" s="41">
        <v>266</v>
      </c>
      <c r="J227" s="50">
        <v>36609600</v>
      </c>
      <c r="K227" s="48">
        <f t="shared" si="7"/>
        <v>1.6689609555963463</v>
      </c>
      <c r="L227" s="44">
        <v>61099993</v>
      </c>
      <c r="M227" s="49">
        <f t="shared" si="8"/>
        <v>-24490393</v>
      </c>
      <c r="N227" s="71">
        <v>1</v>
      </c>
      <c r="O227" s="27" t="s">
        <v>22</v>
      </c>
      <c r="P227" s="24" t="s">
        <v>1112</v>
      </c>
      <c r="Q227" s="24" t="s">
        <v>1113</v>
      </c>
    </row>
    <row r="228" spans="1:17">
      <c r="A228" s="24" t="s">
        <v>1114</v>
      </c>
      <c r="B228" s="24" t="s">
        <v>1115</v>
      </c>
      <c r="C228" s="35" t="s">
        <v>42</v>
      </c>
      <c r="D228" s="24" t="s">
        <v>20</v>
      </c>
      <c r="E228" s="24" t="s">
        <v>1116</v>
      </c>
      <c r="F228" s="35">
        <v>1065657533</v>
      </c>
      <c r="G228" s="27">
        <v>45392</v>
      </c>
      <c r="H228" s="27">
        <v>45657</v>
      </c>
      <c r="I228" s="41">
        <v>265</v>
      </c>
      <c r="J228" s="50">
        <v>61308000</v>
      </c>
      <c r="K228" s="48">
        <f t="shared" si="7"/>
        <v>0.32241143080837736</v>
      </c>
      <c r="L228" s="44">
        <v>19766400</v>
      </c>
      <c r="M228" s="49">
        <f t="shared" si="8"/>
        <v>41541600</v>
      </c>
      <c r="N228" s="71">
        <v>1</v>
      </c>
      <c r="O228" s="27" t="s">
        <v>127</v>
      </c>
      <c r="P228" s="24" t="s">
        <v>1117</v>
      </c>
      <c r="Q228" s="24" t="s">
        <v>1118</v>
      </c>
    </row>
    <row r="229" spans="1:17">
      <c r="A229" s="24" t="s">
        <v>1119</v>
      </c>
      <c r="B229" s="24" t="s">
        <v>1120</v>
      </c>
      <c r="C229" s="35" t="s">
        <v>42</v>
      </c>
      <c r="D229" s="24" t="s">
        <v>20</v>
      </c>
      <c r="E229" s="24" t="s">
        <v>1121</v>
      </c>
      <c r="F229" s="35">
        <v>80053570</v>
      </c>
      <c r="G229" s="27">
        <v>45391</v>
      </c>
      <c r="H229" s="27">
        <v>45657</v>
      </c>
      <c r="I229" s="41">
        <v>266</v>
      </c>
      <c r="J229" s="50">
        <v>135620318</v>
      </c>
      <c r="K229" s="48">
        <f t="shared" si="7"/>
        <v>0.24328213122166548</v>
      </c>
      <c r="L229" s="44">
        <v>32994000</v>
      </c>
      <c r="M229" s="49">
        <f t="shared" si="8"/>
        <v>102626318</v>
      </c>
      <c r="N229" s="71">
        <v>1</v>
      </c>
      <c r="O229" s="46" t="s">
        <v>49</v>
      </c>
      <c r="P229" s="24" t="s">
        <v>1122</v>
      </c>
      <c r="Q229" s="24" t="s">
        <v>1123</v>
      </c>
    </row>
    <row r="230" spans="1:17">
      <c r="A230" s="24" t="s">
        <v>1124</v>
      </c>
      <c r="B230" s="24" t="s">
        <v>1125</v>
      </c>
      <c r="C230" s="35" t="s">
        <v>42</v>
      </c>
      <c r="D230" s="24" t="s">
        <v>20</v>
      </c>
      <c r="E230" s="24" t="s">
        <v>1126</v>
      </c>
      <c r="F230" s="35">
        <v>1129539296</v>
      </c>
      <c r="G230" s="27">
        <v>45397</v>
      </c>
      <c r="H230" s="27">
        <v>45657</v>
      </c>
      <c r="I230" s="41">
        <v>260</v>
      </c>
      <c r="J230" s="50">
        <v>71526000</v>
      </c>
      <c r="K230" s="48">
        <f t="shared" si="7"/>
        <v>1.2400337220031876</v>
      </c>
      <c r="L230" s="44">
        <v>88694652</v>
      </c>
      <c r="M230" s="49">
        <f t="shared" si="8"/>
        <v>-17168652</v>
      </c>
      <c r="N230" s="71">
        <v>1</v>
      </c>
      <c r="O230" s="27" t="s">
        <v>127</v>
      </c>
      <c r="P230" s="24" t="s">
        <v>1127</v>
      </c>
      <c r="Q230" s="24" t="s">
        <v>1128</v>
      </c>
    </row>
    <row r="231" spans="1:17">
      <c r="A231" s="24" t="s">
        <v>1129</v>
      </c>
      <c r="B231" s="24" t="s">
        <v>1130</v>
      </c>
      <c r="C231" s="35" t="s">
        <v>42</v>
      </c>
      <c r="D231" s="24" t="s">
        <v>20</v>
      </c>
      <c r="E231" s="24" t="s">
        <v>1131</v>
      </c>
      <c r="F231" s="35">
        <v>91078987</v>
      </c>
      <c r="G231" s="27">
        <v>45397</v>
      </c>
      <c r="H231" s="27">
        <v>45657</v>
      </c>
      <c r="I231" s="41">
        <v>260</v>
      </c>
      <c r="J231" s="50">
        <v>40716000</v>
      </c>
      <c r="K231" s="48">
        <f t="shared" si="7"/>
        <v>1.1130268199233717</v>
      </c>
      <c r="L231" s="44">
        <v>45318000</v>
      </c>
      <c r="M231" s="49">
        <f t="shared" si="8"/>
        <v>-4602000</v>
      </c>
      <c r="N231" s="71">
        <v>1</v>
      </c>
      <c r="O231" s="27" t="s">
        <v>127</v>
      </c>
      <c r="P231" s="24" t="s">
        <v>1132</v>
      </c>
      <c r="Q231" s="24" t="s">
        <v>1133</v>
      </c>
    </row>
    <row r="232" spans="1:17">
      <c r="A232" s="24" t="s">
        <v>1134</v>
      </c>
      <c r="B232" s="24" t="s">
        <v>1135</v>
      </c>
      <c r="C232" s="35" t="s">
        <v>42</v>
      </c>
      <c r="D232" s="24" t="s">
        <v>20</v>
      </c>
      <c r="E232" s="24" t="s">
        <v>1136</v>
      </c>
      <c r="F232" s="35">
        <v>52111935</v>
      </c>
      <c r="G232" s="27">
        <v>45393</v>
      </c>
      <c r="H232" s="27">
        <v>45657</v>
      </c>
      <c r="I232" s="41">
        <v>264</v>
      </c>
      <c r="J232" s="50">
        <v>36609600</v>
      </c>
      <c r="K232" s="48">
        <f t="shared" si="7"/>
        <v>0.57952012586862467</v>
      </c>
      <c r="L232" s="44">
        <v>21216000</v>
      </c>
      <c r="M232" s="49">
        <f t="shared" si="8"/>
        <v>15393600</v>
      </c>
      <c r="N232" s="71">
        <v>1</v>
      </c>
      <c r="O232" s="27" t="s">
        <v>22</v>
      </c>
      <c r="P232" s="24" t="s">
        <v>1137</v>
      </c>
      <c r="Q232" s="24" t="s">
        <v>1138</v>
      </c>
    </row>
    <row r="233" spans="1:17">
      <c r="A233" s="24" t="s">
        <v>1139</v>
      </c>
      <c r="B233" s="24" t="s">
        <v>1140</v>
      </c>
      <c r="C233" s="35" t="s">
        <v>42</v>
      </c>
      <c r="D233" s="24" t="s">
        <v>20</v>
      </c>
      <c r="E233" s="24" t="s">
        <v>1141</v>
      </c>
      <c r="F233" s="35">
        <v>9294020</v>
      </c>
      <c r="G233" s="27">
        <v>45397</v>
      </c>
      <c r="H233" s="27">
        <v>45657</v>
      </c>
      <c r="I233" s="41">
        <v>260</v>
      </c>
      <c r="J233" s="50">
        <v>113099993</v>
      </c>
      <c r="K233" s="48">
        <f t="shared" si="7"/>
        <v>0.20923078218050817</v>
      </c>
      <c r="L233" s="44">
        <v>23664000</v>
      </c>
      <c r="M233" s="49">
        <f t="shared" si="8"/>
        <v>89435993</v>
      </c>
      <c r="N233" s="71">
        <v>1</v>
      </c>
      <c r="O233" s="46" t="s">
        <v>49</v>
      </c>
      <c r="P233" s="24" t="s">
        <v>1142</v>
      </c>
      <c r="Q233" s="24" t="s">
        <v>1143</v>
      </c>
    </row>
    <row r="234" spans="1:17">
      <c r="A234" s="24" t="s">
        <v>1144</v>
      </c>
      <c r="B234" s="24" t="s">
        <v>1145</v>
      </c>
      <c r="C234" s="35" t="s">
        <v>42</v>
      </c>
      <c r="D234" s="24" t="s">
        <v>20</v>
      </c>
      <c r="E234" s="24" t="s">
        <v>1146</v>
      </c>
      <c r="F234" s="35">
        <v>79421832</v>
      </c>
      <c r="G234" s="27">
        <v>45404</v>
      </c>
      <c r="H234" s="27">
        <v>45657</v>
      </c>
      <c r="I234" s="41">
        <v>253</v>
      </c>
      <c r="J234" s="50">
        <v>69866652</v>
      </c>
      <c r="K234" s="48">
        <f t="shared" si="7"/>
        <v>1.0295802924691453</v>
      </c>
      <c r="L234" s="44">
        <v>71933328</v>
      </c>
      <c r="M234" s="49">
        <f t="shared" si="8"/>
        <v>-2066676</v>
      </c>
      <c r="N234" s="71">
        <v>1</v>
      </c>
      <c r="O234" s="27" t="s">
        <v>22</v>
      </c>
      <c r="P234" s="24" t="s">
        <v>1147</v>
      </c>
      <c r="Q234" s="24" t="s">
        <v>1148</v>
      </c>
    </row>
    <row r="235" spans="1:17">
      <c r="A235" s="24" t="s">
        <v>1149</v>
      </c>
      <c r="B235" s="24" t="s">
        <v>1150</v>
      </c>
      <c r="C235" s="35" t="s">
        <v>42</v>
      </c>
      <c r="D235" s="24" t="s">
        <v>20</v>
      </c>
      <c r="E235" s="24" t="s">
        <v>1151</v>
      </c>
      <c r="F235" s="35">
        <v>1122136268</v>
      </c>
      <c r="G235" s="27">
        <v>45392</v>
      </c>
      <c r="H235" s="27">
        <v>45603</v>
      </c>
      <c r="I235" s="41">
        <v>211</v>
      </c>
      <c r="J235" s="50">
        <v>65406284</v>
      </c>
      <c r="K235" s="48">
        <f t="shared" si="7"/>
        <v>0.52594325646141282</v>
      </c>
      <c r="L235" s="44">
        <v>34399994</v>
      </c>
      <c r="M235" s="49">
        <f t="shared" si="8"/>
        <v>31006290</v>
      </c>
      <c r="N235" s="71"/>
      <c r="O235" s="27" t="s">
        <v>22</v>
      </c>
      <c r="P235" s="56" t="s">
        <v>1152</v>
      </c>
      <c r="Q235" s="24" t="s">
        <v>1153</v>
      </c>
    </row>
    <row r="236" spans="1:17">
      <c r="A236" s="24" t="s">
        <v>1154</v>
      </c>
      <c r="B236" s="24" t="s">
        <v>1155</v>
      </c>
      <c r="C236" s="35" t="s">
        <v>42</v>
      </c>
      <c r="D236" s="24" t="s">
        <v>20</v>
      </c>
      <c r="E236" s="24" t="s">
        <v>934</v>
      </c>
      <c r="F236" s="35">
        <v>74360626</v>
      </c>
      <c r="G236" s="27">
        <v>45394</v>
      </c>
      <c r="H236" s="27">
        <v>45657</v>
      </c>
      <c r="I236" s="41">
        <v>263</v>
      </c>
      <c r="J236" s="50">
        <v>53939986</v>
      </c>
      <c r="K236" s="48">
        <f t="shared" si="7"/>
        <v>0.99687665844036366</v>
      </c>
      <c r="L236" s="44">
        <v>53771513</v>
      </c>
      <c r="M236" s="49">
        <f t="shared" si="8"/>
        <v>168473</v>
      </c>
      <c r="N236" s="71">
        <v>1</v>
      </c>
      <c r="O236" s="27" t="s">
        <v>22</v>
      </c>
      <c r="P236" s="24" t="s">
        <v>1156</v>
      </c>
      <c r="Q236" s="24" t="s">
        <v>1157</v>
      </c>
    </row>
    <row r="237" spans="1:17">
      <c r="A237" s="24" t="s">
        <v>1158</v>
      </c>
      <c r="B237" s="24" t="s">
        <v>1159</v>
      </c>
      <c r="C237" s="35" t="s">
        <v>42</v>
      </c>
      <c r="D237" s="24" t="s">
        <v>20</v>
      </c>
      <c r="E237" s="24" t="s">
        <v>733</v>
      </c>
      <c r="F237" s="35">
        <v>1001045370</v>
      </c>
      <c r="G237" s="27">
        <v>45398</v>
      </c>
      <c r="H237" s="27">
        <v>45657</v>
      </c>
      <c r="I237" s="41">
        <v>259</v>
      </c>
      <c r="J237" s="50">
        <v>50505000</v>
      </c>
      <c r="K237" s="48">
        <f t="shared" si="7"/>
        <v>0.6915484407484408</v>
      </c>
      <c r="L237" s="44">
        <v>34926654</v>
      </c>
      <c r="M237" s="49">
        <f t="shared" si="8"/>
        <v>15578346</v>
      </c>
      <c r="N237" s="71">
        <v>1</v>
      </c>
      <c r="O237" s="27" t="s">
        <v>127</v>
      </c>
      <c r="P237" s="24" t="s">
        <v>1160</v>
      </c>
      <c r="Q237" s="24" t="s">
        <v>1161</v>
      </c>
    </row>
    <row r="238" spans="1:17">
      <c r="A238" s="24" t="s">
        <v>1162</v>
      </c>
      <c r="B238" s="24" t="s">
        <v>1163</v>
      </c>
      <c r="C238" s="35" t="s">
        <v>42</v>
      </c>
      <c r="D238" s="24" t="s">
        <v>20</v>
      </c>
      <c r="E238" s="24" t="s">
        <v>1164</v>
      </c>
      <c r="F238" s="35">
        <v>1098817224</v>
      </c>
      <c r="G238" s="27">
        <v>45398</v>
      </c>
      <c r="H238" s="27">
        <v>45657</v>
      </c>
      <c r="I238" s="41">
        <v>259</v>
      </c>
      <c r="J238" s="50">
        <v>39780000</v>
      </c>
      <c r="K238" s="48">
        <f t="shared" si="7"/>
        <v>0.66176470588235292</v>
      </c>
      <c r="L238" s="44">
        <v>26325000</v>
      </c>
      <c r="M238" s="49">
        <f t="shared" si="8"/>
        <v>13455000</v>
      </c>
      <c r="N238" s="71">
        <v>1</v>
      </c>
      <c r="O238" s="27" t="s">
        <v>127</v>
      </c>
      <c r="P238" s="24" t="s">
        <v>1165</v>
      </c>
      <c r="Q238" s="24" t="s">
        <v>1166</v>
      </c>
    </row>
    <row r="239" spans="1:17">
      <c r="A239" s="24" t="s">
        <v>1167</v>
      </c>
      <c r="B239" s="24" t="s">
        <v>1168</v>
      </c>
      <c r="C239" s="35" t="s">
        <v>42</v>
      </c>
      <c r="D239" s="24" t="s">
        <v>20</v>
      </c>
      <c r="E239" s="24" t="s">
        <v>1169</v>
      </c>
      <c r="F239" s="35">
        <v>1110452345</v>
      </c>
      <c r="G239" s="27">
        <v>45405</v>
      </c>
      <c r="H239" s="27">
        <v>45657</v>
      </c>
      <c r="I239" s="41">
        <v>252</v>
      </c>
      <c r="J239" s="50">
        <v>109633329</v>
      </c>
      <c r="K239" s="48">
        <f t="shared" si="7"/>
        <v>0.19209486925276162</v>
      </c>
      <c r="L239" s="44">
        <v>21060000</v>
      </c>
      <c r="M239" s="49">
        <f t="shared" si="8"/>
        <v>88573329</v>
      </c>
      <c r="N239" s="71">
        <v>1</v>
      </c>
      <c r="O239" s="46" t="s">
        <v>49</v>
      </c>
      <c r="P239" s="24" t="s">
        <v>1170</v>
      </c>
      <c r="Q239" s="24" t="s">
        <v>1171</v>
      </c>
    </row>
    <row r="240" spans="1:17">
      <c r="A240" s="24" t="s">
        <v>1172</v>
      </c>
      <c r="B240" s="24" t="s">
        <v>1173</v>
      </c>
      <c r="C240" s="35" t="s">
        <v>42</v>
      </c>
      <c r="D240" s="24" t="s">
        <v>20</v>
      </c>
      <c r="E240" s="24" t="s">
        <v>1174</v>
      </c>
      <c r="F240" s="35">
        <v>7687850</v>
      </c>
      <c r="G240" s="27">
        <v>45399</v>
      </c>
      <c r="H240" s="27">
        <v>45657</v>
      </c>
      <c r="I240" s="41">
        <v>258</v>
      </c>
      <c r="J240" s="50">
        <v>91260000</v>
      </c>
      <c r="K240" s="48">
        <f t="shared" si="7"/>
        <v>0.75023738768354153</v>
      </c>
      <c r="L240" s="44">
        <v>68466664</v>
      </c>
      <c r="M240" s="49">
        <f t="shared" si="8"/>
        <v>22793336</v>
      </c>
      <c r="N240" s="71">
        <v>1</v>
      </c>
      <c r="O240" s="27" t="s">
        <v>22</v>
      </c>
      <c r="P240" s="24" t="s">
        <v>1175</v>
      </c>
      <c r="Q240" s="24" t="s">
        <v>1176</v>
      </c>
    </row>
    <row r="241" spans="1:17">
      <c r="A241" s="24" t="s">
        <v>1177</v>
      </c>
      <c r="B241" s="24" t="s">
        <v>1178</v>
      </c>
      <c r="C241" s="35" t="s">
        <v>42</v>
      </c>
      <c r="D241" s="24" t="s">
        <v>20</v>
      </c>
      <c r="E241" s="24" t="s">
        <v>1179</v>
      </c>
      <c r="F241" s="35">
        <v>52321233</v>
      </c>
      <c r="G241" s="27">
        <v>45405</v>
      </c>
      <c r="H241" s="27">
        <v>45636</v>
      </c>
      <c r="I241" s="41">
        <v>231</v>
      </c>
      <c r="J241" s="50">
        <v>98799994</v>
      </c>
      <c r="K241" s="48">
        <f t="shared" si="7"/>
        <v>0.58263161432985511</v>
      </c>
      <c r="L241" s="44">
        <v>57564000</v>
      </c>
      <c r="M241" s="49">
        <f t="shared" si="8"/>
        <v>41235994</v>
      </c>
      <c r="N241" s="71">
        <v>1</v>
      </c>
      <c r="O241" s="46" t="s">
        <v>49</v>
      </c>
      <c r="P241" s="24" t="s">
        <v>1180</v>
      </c>
      <c r="Q241" s="24" t="s">
        <v>1181</v>
      </c>
    </row>
    <row r="242" spans="1:17">
      <c r="A242" s="24" t="s">
        <v>1182</v>
      </c>
      <c r="B242" s="24" t="s">
        <v>1183</v>
      </c>
      <c r="C242" s="35" t="s">
        <v>42</v>
      </c>
      <c r="D242" s="24" t="s">
        <v>20</v>
      </c>
      <c r="E242" s="24" t="s">
        <v>1184</v>
      </c>
      <c r="F242" s="35">
        <v>1088281738</v>
      </c>
      <c r="G242" s="27">
        <v>45409</v>
      </c>
      <c r="H242" s="27">
        <v>45657</v>
      </c>
      <c r="I242" s="41">
        <v>248</v>
      </c>
      <c r="J242" s="50">
        <v>78936000</v>
      </c>
      <c r="K242" s="48">
        <f t="shared" si="7"/>
        <v>0.70267892976588631</v>
      </c>
      <c r="L242" s="44">
        <v>55466664</v>
      </c>
      <c r="M242" s="49">
        <f t="shared" si="8"/>
        <v>23469336</v>
      </c>
      <c r="N242" s="71">
        <v>1</v>
      </c>
      <c r="O242" s="27" t="s">
        <v>127</v>
      </c>
      <c r="P242" s="24" t="s">
        <v>1185</v>
      </c>
      <c r="Q242" s="24" t="s">
        <v>1186</v>
      </c>
    </row>
    <row r="243" spans="1:17">
      <c r="A243" s="24" t="s">
        <v>1187</v>
      </c>
      <c r="B243" s="24" t="s">
        <v>1188</v>
      </c>
      <c r="C243" s="35" t="s">
        <v>42</v>
      </c>
      <c r="D243" s="24" t="s">
        <v>20</v>
      </c>
      <c r="E243" s="24" t="s">
        <v>1189</v>
      </c>
      <c r="F243" s="35">
        <v>63365857</v>
      </c>
      <c r="G243" s="27">
        <v>45401</v>
      </c>
      <c r="H243" s="27">
        <v>45657</v>
      </c>
      <c r="I243" s="41">
        <v>256</v>
      </c>
      <c r="J243" s="50">
        <v>58968000</v>
      </c>
      <c r="K243" s="48">
        <f t="shared" si="7"/>
        <v>0.65608465608465605</v>
      </c>
      <c r="L243" s="44">
        <v>38688000</v>
      </c>
      <c r="M243" s="49">
        <f t="shared" si="8"/>
        <v>20280000</v>
      </c>
      <c r="N243" s="71"/>
      <c r="O243" s="46" t="s">
        <v>49</v>
      </c>
      <c r="P243" s="24" t="s">
        <v>1190</v>
      </c>
      <c r="Q243" s="24" t="s">
        <v>1191</v>
      </c>
    </row>
    <row r="244" spans="1:17">
      <c r="A244" s="24" t="s">
        <v>1192</v>
      </c>
      <c r="B244" s="24" t="s">
        <v>1193</v>
      </c>
      <c r="C244" s="35" t="s">
        <v>42</v>
      </c>
      <c r="D244" s="24" t="s">
        <v>20</v>
      </c>
      <c r="E244" s="24" t="s">
        <v>1194</v>
      </c>
      <c r="F244" s="35">
        <v>19374697</v>
      </c>
      <c r="G244" s="27">
        <v>45406</v>
      </c>
      <c r="H244" s="27">
        <v>45657</v>
      </c>
      <c r="I244" s="41">
        <v>251</v>
      </c>
      <c r="J244" s="50">
        <v>153549994</v>
      </c>
      <c r="K244" s="48">
        <f t="shared" si="7"/>
        <v>0.20115923938101879</v>
      </c>
      <c r="L244" s="44">
        <v>30888000</v>
      </c>
      <c r="M244" s="49">
        <f t="shared" si="8"/>
        <v>122661994</v>
      </c>
      <c r="N244" s="71"/>
      <c r="O244" s="46" t="s">
        <v>49</v>
      </c>
      <c r="P244" s="56" t="s">
        <v>1195</v>
      </c>
      <c r="Q244" s="24" t="s">
        <v>1196</v>
      </c>
    </row>
    <row r="245" spans="1:17">
      <c r="A245" s="24" t="s">
        <v>1197</v>
      </c>
      <c r="B245" s="24" t="s">
        <v>1198</v>
      </c>
      <c r="C245" s="35" t="s">
        <v>42</v>
      </c>
      <c r="D245" s="24" t="s">
        <v>20</v>
      </c>
      <c r="E245" s="24" t="s">
        <v>357</v>
      </c>
      <c r="F245" s="35">
        <v>1049630590</v>
      </c>
      <c r="G245" s="27">
        <v>45411</v>
      </c>
      <c r="H245" s="27">
        <v>45657</v>
      </c>
      <c r="I245" s="41">
        <v>246</v>
      </c>
      <c r="J245" s="50">
        <v>66042595</v>
      </c>
      <c r="K245" s="48">
        <f t="shared" si="7"/>
        <v>0.34548403193423882</v>
      </c>
      <c r="L245" s="44">
        <v>22816662</v>
      </c>
      <c r="M245" s="49">
        <f t="shared" si="8"/>
        <v>43225933</v>
      </c>
      <c r="N245" s="71">
        <v>1</v>
      </c>
      <c r="O245" s="27" t="s">
        <v>133</v>
      </c>
      <c r="P245" s="56" t="s">
        <v>1199</v>
      </c>
      <c r="Q245" s="24" t="s">
        <v>1200</v>
      </c>
    </row>
    <row r="246" spans="1:17">
      <c r="A246" s="24" t="s">
        <v>1201</v>
      </c>
      <c r="B246" s="24" t="s">
        <v>1202</v>
      </c>
      <c r="C246" s="35" t="s">
        <v>42</v>
      </c>
      <c r="D246" s="24" t="s">
        <v>20</v>
      </c>
      <c r="E246" s="24" t="s">
        <v>1203</v>
      </c>
      <c r="F246" s="35">
        <v>63523698</v>
      </c>
      <c r="G246" s="27">
        <v>45405</v>
      </c>
      <c r="H246" s="27">
        <v>45657</v>
      </c>
      <c r="I246" s="41">
        <v>252</v>
      </c>
      <c r="J246" s="50">
        <v>67199992</v>
      </c>
      <c r="K246" s="48">
        <f t="shared" si="7"/>
        <v>0.49944385410045883</v>
      </c>
      <c r="L246" s="44">
        <v>33562623</v>
      </c>
      <c r="M246" s="49">
        <f t="shared" si="8"/>
        <v>33637369</v>
      </c>
      <c r="N246" s="71">
        <v>1</v>
      </c>
      <c r="O246" s="46" t="s">
        <v>49</v>
      </c>
      <c r="P246" s="24" t="s">
        <v>1204</v>
      </c>
      <c r="Q246" s="24" t="s">
        <v>1205</v>
      </c>
    </row>
    <row r="247" spans="1:17">
      <c r="A247" s="24" t="s">
        <v>1206</v>
      </c>
      <c r="B247" s="24" t="s">
        <v>1207</v>
      </c>
      <c r="C247" s="35" t="s">
        <v>451</v>
      </c>
      <c r="D247" s="24" t="s">
        <v>427</v>
      </c>
      <c r="E247" s="24" t="s">
        <v>1208</v>
      </c>
      <c r="F247" s="35">
        <v>901272605</v>
      </c>
      <c r="G247" s="27">
        <v>45412</v>
      </c>
      <c r="H247" s="27">
        <v>45463</v>
      </c>
      <c r="I247" s="41">
        <v>51</v>
      </c>
      <c r="J247" s="50">
        <v>9294000</v>
      </c>
      <c r="K247" s="48">
        <f t="shared" si="7"/>
        <v>3.6726197546804391</v>
      </c>
      <c r="L247" s="44">
        <v>34133328</v>
      </c>
      <c r="M247" s="49">
        <f t="shared" si="8"/>
        <v>-24839328</v>
      </c>
      <c r="N247" s="71"/>
      <c r="O247" s="46" t="s">
        <v>49</v>
      </c>
      <c r="P247" s="24"/>
      <c r="Q247" s="24" t="s">
        <v>1209</v>
      </c>
    </row>
    <row r="248" spans="1:17">
      <c r="A248" s="24" t="s">
        <v>1210</v>
      </c>
      <c r="B248" s="24" t="s">
        <v>1211</v>
      </c>
      <c r="C248" s="35" t="s">
        <v>451</v>
      </c>
      <c r="D248" s="24" t="s">
        <v>43</v>
      </c>
      <c r="E248" s="24" t="s">
        <v>1212</v>
      </c>
      <c r="F248" s="35">
        <v>900425697</v>
      </c>
      <c r="G248" s="27">
        <v>45414</v>
      </c>
      <c r="H248" s="27">
        <v>45596</v>
      </c>
      <c r="I248" s="41">
        <v>182</v>
      </c>
      <c r="J248" s="50">
        <v>163623227</v>
      </c>
      <c r="K248" s="48">
        <f t="shared" si="7"/>
        <v>5.6801226637584898E-2</v>
      </c>
      <c r="L248" s="44">
        <v>9294000</v>
      </c>
      <c r="M248" s="49">
        <f t="shared" si="8"/>
        <v>154329227</v>
      </c>
      <c r="N248" s="71"/>
      <c r="O248" s="46" t="s">
        <v>49</v>
      </c>
      <c r="P248" s="24"/>
      <c r="Q248" s="24" t="s">
        <v>1213</v>
      </c>
    </row>
    <row r="249" spans="1:17">
      <c r="A249" s="24" t="s">
        <v>1214</v>
      </c>
      <c r="B249" s="24" t="s">
        <v>1215</v>
      </c>
      <c r="C249" s="35" t="s">
        <v>42</v>
      </c>
      <c r="D249" s="24" t="s">
        <v>20</v>
      </c>
      <c r="E249" s="24" t="s">
        <v>1216</v>
      </c>
      <c r="F249" s="35">
        <v>6760419</v>
      </c>
      <c r="G249" s="27">
        <v>45408</v>
      </c>
      <c r="H249" s="27">
        <v>45657</v>
      </c>
      <c r="I249" s="41">
        <v>249</v>
      </c>
      <c r="J249" s="50">
        <v>152320000</v>
      </c>
      <c r="K249" s="48">
        <f t="shared" si="7"/>
        <v>1.0742071100315127</v>
      </c>
      <c r="L249" s="44">
        <v>163623227</v>
      </c>
      <c r="M249" s="49">
        <f t="shared" si="8"/>
        <v>-11303227</v>
      </c>
      <c r="N249" s="71"/>
      <c r="O249" s="27" t="s">
        <v>163</v>
      </c>
      <c r="P249" s="56" t="s">
        <v>1217</v>
      </c>
      <c r="Q249" s="24" t="s">
        <v>1218</v>
      </c>
    </row>
    <row r="250" spans="1:17">
      <c r="A250" s="24" t="s">
        <v>1219</v>
      </c>
      <c r="B250" s="24" t="s">
        <v>1220</v>
      </c>
      <c r="C250" s="35" t="s">
        <v>42</v>
      </c>
      <c r="D250" s="24" t="s">
        <v>20</v>
      </c>
      <c r="E250" s="24" t="s">
        <v>1221</v>
      </c>
      <c r="F250" s="35">
        <v>1110508390</v>
      </c>
      <c r="G250" s="27">
        <v>45409</v>
      </c>
      <c r="H250" s="27">
        <v>45657</v>
      </c>
      <c r="I250" s="41">
        <v>248</v>
      </c>
      <c r="J250" s="50">
        <v>27027000</v>
      </c>
      <c r="K250" s="48">
        <f t="shared" si="7"/>
        <v>0</v>
      </c>
      <c r="L250" s="44" t="s">
        <v>612</v>
      </c>
      <c r="M250" s="49">
        <f t="shared" si="8"/>
        <v>27027000</v>
      </c>
      <c r="N250" s="71">
        <v>1</v>
      </c>
      <c r="O250" s="27" t="s">
        <v>22</v>
      </c>
      <c r="P250" s="24" t="s">
        <v>1222</v>
      </c>
      <c r="Q250" s="24" t="s">
        <v>1223</v>
      </c>
    </row>
    <row r="251" spans="1:17">
      <c r="A251" s="24" t="s">
        <v>1224</v>
      </c>
      <c r="B251" s="24" t="s">
        <v>1225</v>
      </c>
      <c r="C251" s="35" t="s">
        <v>42</v>
      </c>
      <c r="D251" s="24" t="s">
        <v>20</v>
      </c>
      <c r="E251" s="24" t="s">
        <v>1226</v>
      </c>
      <c r="F251" s="35">
        <v>1014226425</v>
      </c>
      <c r="G251" s="27">
        <v>45406</v>
      </c>
      <c r="H251" s="27">
        <v>45657</v>
      </c>
      <c r="I251" s="41">
        <v>251</v>
      </c>
      <c r="J251" s="50">
        <v>68889994</v>
      </c>
      <c r="K251" s="48">
        <f t="shared" si="7"/>
        <v>0.23975179907839736</v>
      </c>
      <c r="L251" s="44">
        <v>16516500</v>
      </c>
      <c r="M251" s="49">
        <f t="shared" si="8"/>
        <v>52373494</v>
      </c>
      <c r="N251" s="71">
        <v>1</v>
      </c>
      <c r="O251" s="27" t="s">
        <v>163</v>
      </c>
      <c r="P251" s="24" t="s">
        <v>1227</v>
      </c>
      <c r="Q251" s="24" t="s">
        <v>1228</v>
      </c>
    </row>
    <row r="252" spans="1:17">
      <c r="A252" s="24" t="s">
        <v>1229</v>
      </c>
      <c r="B252" s="24" t="s">
        <v>1230</v>
      </c>
      <c r="C252" s="35" t="s">
        <v>42</v>
      </c>
      <c r="D252" s="24" t="s">
        <v>20</v>
      </c>
      <c r="E252" s="24" t="s">
        <v>132</v>
      </c>
      <c r="F252" s="35">
        <v>76332728</v>
      </c>
      <c r="G252" s="27">
        <v>45414</v>
      </c>
      <c r="H252" s="27">
        <v>45657</v>
      </c>
      <c r="I252" s="41">
        <v>243</v>
      </c>
      <c r="J252" s="50">
        <v>80559493</v>
      </c>
      <c r="K252" s="48">
        <f t="shared" si="7"/>
        <v>0.43615793361559513</v>
      </c>
      <c r="L252" s="44">
        <v>35136662</v>
      </c>
      <c r="M252" s="49">
        <f t="shared" si="8"/>
        <v>45422831</v>
      </c>
      <c r="N252" s="71"/>
      <c r="O252" s="27" t="s">
        <v>133</v>
      </c>
      <c r="P252" s="24" t="s">
        <v>1231</v>
      </c>
      <c r="Q252" s="24" t="s">
        <v>1232</v>
      </c>
    </row>
    <row r="253" spans="1:17">
      <c r="A253" s="24" t="s">
        <v>1233</v>
      </c>
      <c r="B253" s="24" t="s">
        <v>1234</v>
      </c>
      <c r="C253" s="35" t="s">
        <v>42</v>
      </c>
      <c r="D253" s="24" t="s">
        <v>20</v>
      </c>
      <c r="E253" s="24" t="s">
        <v>1235</v>
      </c>
      <c r="F253" s="35">
        <v>1010128776</v>
      </c>
      <c r="G253" s="27">
        <v>45407</v>
      </c>
      <c r="H253" s="27">
        <v>45657</v>
      </c>
      <c r="I253" s="41">
        <v>250</v>
      </c>
      <c r="J253" s="50">
        <v>48555000</v>
      </c>
      <c r="K253" s="48">
        <f t="shared" si="7"/>
        <v>0.62217687158891977</v>
      </c>
      <c r="L253" s="44">
        <v>30209798</v>
      </c>
      <c r="M253" s="49">
        <f t="shared" si="8"/>
        <v>18345202</v>
      </c>
      <c r="N253" s="71">
        <v>1</v>
      </c>
      <c r="O253" s="27" t="s">
        <v>133</v>
      </c>
      <c r="P253" s="24" t="s">
        <v>1236</v>
      </c>
      <c r="Q253" s="24" t="s">
        <v>1237</v>
      </c>
    </row>
    <row r="254" spans="1:17" s="16" customFormat="1">
      <c r="A254" s="29" t="s">
        <v>1238</v>
      </c>
      <c r="B254" s="29" t="s">
        <v>1239</v>
      </c>
      <c r="C254" s="30" t="s">
        <v>1240</v>
      </c>
      <c r="D254" s="29" t="s">
        <v>53</v>
      </c>
      <c r="E254" s="29" t="s">
        <v>1241</v>
      </c>
      <c r="F254" s="30">
        <v>860524654</v>
      </c>
      <c r="G254" s="34">
        <v>45412</v>
      </c>
      <c r="H254" s="34">
        <v>46067</v>
      </c>
      <c r="I254" s="47">
        <v>655</v>
      </c>
      <c r="J254" s="44">
        <v>214677535</v>
      </c>
      <c r="K254" s="48">
        <f t="shared" si="7"/>
        <v>0.11445072722676827</v>
      </c>
      <c r="L254" s="44">
        <v>24570000</v>
      </c>
      <c r="M254" s="49">
        <f t="shared" si="8"/>
        <v>190107535</v>
      </c>
      <c r="N254" s="71"/>
      <c r="O254" s="34" t="s">
        <v>22</v>
      </c>
      <c r="Q254" s="29" t="s">
        <v>1242</v>
      </c>
    </row>
    <row r="255" spans="1:17">
      <c r="A255" s="24" t="s">
        <v>1243</v>
      </c>
      <c r="B255" s="24" t="s">
        <v>1244</v>
      </c>
      <c r="C255" s="35" t="s">
        <v>42</v>
      </c>
      <c r="D255" s="24" t="s">
        <v>20</v>
      </c>
      <c r="E255" s="24" t="s">
        <v>1245</v>
      </c>
      <c r="F255" s="35">
        <v>49664056</v>
      </c>
      <c r="G255" s="27">
        <v>45408</v>
      </c>
      <c r="H255" s="27">
        <v>45646</v>
      </c>
      <c r="I255" s="41">
        <v>238</v>
      </c>
      <c r="J255" s="50">
        <v>35400000</v>
      </c>
      <c r="K255" s="48">
        <f t="shared" si="7"/>
        <v>6.0257417514124292</v>
      </c>
      <c r="L255" s="44">
        <v>213311258</v>
      </c>
      <c r="M255" s="49">
        <f t="shared" si="8"/>
        <v>-177911258</v>
      </c>
      <c r="N255" s="71">
        <v>1</v>
      </c>
      <c r="O255" s="27" t="s">
        <v>127</v>
      </c>
      <c r="P255" s="24" t="s">
        <v>1246</v>
      </c>
      <c r="Q255" s="24" t="s">
        <v>1247</v>
      </c>
    </row>
    <row r="256" spans="1:17">
      <c r="A256" s="24" t="s">
        <v>1248</v>
      </c>
      <c r="B256" s="24" t="s">
        <v>1249</v>
      </c>
      <c r="C256" s="35" t="s">
        <v>42</v>
      </c>
      <c r="D256" s="24" t="s">
        <v>20</v>
      </c>
      <c r="E256" s="24" t="s">
        <v>357</v>
      </c>
      <c r="F256" s="35">
        <v>33376432</v>
      </c>
      <c r="G256" s="27">
        <v>45412</v>
      </c>
      <c r="H256" s="27">
        <v>45657</v>
      </c>
      <c r="I256" s="41">
        <v>245</v>
      </c>
      <c r="J256" s="50">
        <v>65501276</v>
      </c>
      <c r="K256" s="48">
        <f t="shared" si="7"/>
        <v>0.2862539654952676</v>
      </c>
      <c r="L256" s="44">
        <v>18750000</v>
      </c>
      <c r="M256" s="49">
        <f t="shared" si="8"/>
        <v>46751276</v>
      </c>
      <c r="N256" s="71">
        <v>1</v>
      </c>
      <c r="O256" s="27" t="s">
        <v>133</v>
      </c>
      <c r="P256" s="17" t="s">
        <v>1250</v>
      </c>
      <c r="Q256" s="24" t="s">
        <v>1251</v>
      </c>
    </row>
    <row r="257" spans="1:17">
      <c r="A257" s="24" t="s">
        <v>1252</v>
      </c>
      <c r="B257" s="24" t="s">
        <v>1253</v>
      </c>
      <c r="C257" s="35" t="s">
        <v>42</v>
      </c>
      <c r="D257" s="24" t="s">
        <v>20</v>
      </c>
      <c r="E257" s="24" t="s">
        <v>1254</v>
      </c>
      <c r="F257" s="35">
        <v>899999115</v>
      </c>
      <c r="G257" s="27">
        <v>45459</v>
      </c>
      <c r="H257" s="27">
        <v>45641</v>
      </c>
      <c r="I257" s="41">
        <v>182</v>
      </c>
      <c r="J257" s="50">
        <v>17704350</v>
      </c>
      <c r="K257" s="48">
        <f t="shared" si="7"/>
        <v>1.849863903503941</v>
      </c>
      <c r="L257" s="44">
        <v>32750638</v>
      </c>
      <c r="M257" s="49">
        <f t="shared" si="8"/>
        <v>-15046288</v>
      </c>
      <c r="N257" s="71"/>
      <c r="O257" s="46" t="s">
        <v>49</v>
      </c>
      <c r="P257" s="24"/>
      <c r="Q257" s="24" t="s">
        <v>1255</v>
      </c>
    </row>
    <row r="258" spans="1:17">
      <c r="A258" s="17" t="s">
        <v>1256</v>
      </c>
      <c r="B258" s="17" t="s">
        <v>1257</v>
      </c>
      <c r="C258" s="17" t="s">
        <v>42</v>
      </c>
      <c r="D258" s="17" t="s">
        <v>1258</v>
      </c>
      <c r="E258" s="17" t="s">
        <v>1259</v>
      </c>
      <c r="F258" s="61">
        <v>79889764</v>
      </c>
      <c r="G258" s="62">
        <v>45475</v>
      </c>
      <c r="H258" s="62">
        <v>45657</v>
      </c>
      <c r="I258" s="17">
        <f>H258-G258</f>
        <v>182</v>
      </c>
      <c r="J258" s="50">
        <v>48960000</v>
      </c>
      <c r="K258" s="48">
        <f t="shared" si="7"/>
        <v>6.0846568627450984E-2</v>
      </c>
      <c r="L258" s="44">
        <v>2979048</v>
      </c>
      <c r="M258" s="49">
        <f t="shared" si="8"/>
        <v>45980952</v>
      </c>
      <c r="N258" s="71"/>
      <c r="O258" s="62" t="s">
        <v>22</v>
      </c>
      <c r="P258" s="17" t="s">
        <v>1260</v>
      </c>
      <c r="Q258" s="17" t="s">
        <v>1261</v>
      </c>
    </row>
    <row r="259" spans="1:17">
      <c r="A259" s="17" t="s">
        <v>1262</v>
      </c>
      <c r="B259" s="17" t="s">
        <v>1263</v>
      </c>
      <c r="C259" s="17" t="s">
        <v>42</v>
      </c>
      <c r="D259" s="17" t="s">
        <v>1258</v>
      </c>
      <c r="E259" s="17" t="s">
        <v>1264</v>
      </c>
      <c r="F259" s="61">
        <v>88030278</v>
      </c>
      <c r="G259" s="62">
        <v>45475</v>
      </c>
      <c r="H259" s="62">
        <v>45657</v>
      </c>
      <c r="I259" s="17">
        <f t="shared" ref="I259:I292" si="9">H259-G259</f>
        <v>182</v>
      </c>
      <c r="J259" s="50">
        <v>42930000</v>
      </c>
      <c r="K259" s="48">
        <f t="shared" si="7"/>
        <v>0.19007686932215234</v>
      </c>
      <c r="L259" s="44">
        <v>8160000</v>
      </c>
      <c r="M259" s="49">
        <f t="shared" si="8"/>
        <v>34770000</v>
      </c>
      <c r="N259" s="71"/>
      <c r="O259" s="62" t="s">
        <v>22</v>
      </c>
      <c r="P259" s="17" t="s">
        <v>1265</v>
      </c>
      <c r="Q259" s="17" t="s">
        <v>1266</v>
      </c>
    </row>
    <row r="260" spans="1:17">
      <c r="A260" s="17" t="s">
        <v>1267</v>
      </c>
      <c r="B260" s="17" t="s">
        <v>1268</v>
      </c>
      <c r="C260" s="17" t="s">
        <v>42</v>
      </c>
      <c r="D260" s="17" t="s">
        <v>1258</v>
      </c>
      <c r="E260" s="17" t="s">
        <v>1269</v>
      </c>
      <c r="F260" s="61">
        <v>1045735255</v>
      </c>
      <c r="G260" s="62">
        <v>45471</v>
      </c>
      <c r="H260" s="62">
        <v>45657</v>
      </c>
      <c r="I260" s="17">
        <f t="shared" si="9"/>
        <v>186</v>
      </c>
      <c r="J260" s="50">
        <v>42120000</v>
      </c>
      <c r="K260" s="48">
        <f t="shared" si="7"/>
        <v>0.33974358974358976</v>
      </c>
      <c r="L260" s="44">
        <v>14310000</v>
      </c>
      <c r="M260" s="49">
        <f t="shared" si="8"/>
        <v>27810000</v>
      </c>
      <c r="N260" s="71"/>
      <c r="O260" s="62" t="s">
        <v>116</v>
      </c>
      <c r="P260" s="17" t="s">
        <v>1270</v>
      </c>
      <c r="Q260" s="17" t="s">
        <v>1271</v>
      </c>
    </row>
    <row r="261" spans="1:17">
      <c r="A261" s="17" t="s">
        <v>1272</v>
      </c>
      <c r="B261" s="17" t="s">
        <v>1273</v>
      </c>
      <c r="C261" s="17" t="s">
        <v>42</v>
      </c>
      <c r="D261" s="17" t="s">
        <v>1258</v>
      </c>
      <c r="E261" s="17" t="s">
        <v>1274</v>
      </c>
      <c r="F261" s="61">
        <v>1117324737</v>
      </c>
      <c r="G261" s="62">
        <v>45471</v>
      </c>
      <c r="H261" s="62">
        <v>45657</v>
      </c>
      <c r="I261" s="17">
        <f t="shared" si="9"/>
        <v>186</v>
      </c>
      <c r="J261" s="50">
        <v>56160000</v>
      </c>
      <c r="K261" s="48">
        <f t="shared" si="7"/>
        <v>0.125</v>
      </c>
      <c r="L261" s="44">
        <v>7020000</v>
      </c>
      <c r="M261" s="49">
        <f t="shared" si="8"/>
        <v>49140000</v>
      </c>
      <c r="N261" s="71"/>
      <c r="O261" s="62" t="s">
        <v>116</v>
      </c>
      <c r="P261" s="17" t="s">
        <v>1275</v>
      </c>
      <c r="Q261" s="17" t="s">
        <v>1276</v>
      </c>
    </row>
    <row r="262" spans="1:17">
      <c r="A262" s="17" t="s">
        <v>1277</v>
      </c>
      <c r="B262" s="17" t="s">
        <v>1278</v>
      </c>
      <c r="C262" s="17" t="s">
        <v>42</v>
      </c>
      <c r="D262" s="17" t="s">
        <v>1258</v>
      </c>
      <c r="E262" s="17" t="s">
        <v>1279</v>
      </c>
      <c r="F262" s="61">
        <v>1140837932</v>
      </c>
      <c r="G262" s="62">
        <v>45471</v>
      </c>
      <c r="H262" s="62">
        <v>45657</v>
      </c>
      <c r="I262" s="17">
        <f t="shared" si="9"/>
        <v>186</v>
      </c>
      <c r="J262" s="50">
        <v>56160000</v>
      </c>
      <c r="K262" s="48">
        <f t="shared" si="7"/>
        <v>0.33226495726495725</v>
      </c>
      <c r="L262" s="44">
        <v>18660000</v>
      </c>
      <c r="M262" s="49">
        <f t="shared" si="8"/>
        <v>37500000</v>
      </c>
      <c r="N262" s="71"/>
      <c r="O262" s="62" t="s">
        <v>116</v>
      </c>
      <c r="P262" s="17" t="s">
        <v>1280</v>
      </c>
      <c r="Q262" s="17" t="s">
        <v>1281</v>
      </c>
    </row>
    <row r="263" spans="1:17">
      <c r="A263" s="17" t="s">
        <v>1282</v>
      </c>
      <c r="B263" s="17" t="s">
        <v>1283</v>
      </c>
      <c r="C263" s="17" t="s">
        <v>42</v>
      </c>
      <c r="D263" s="17" t="s">
        <v>1258</v>
      </c>
      <c r="E263" s="17" t="s">
        <v>1284</v>
      </c>
      <c r="F263" s="61">
        <v>1129511539</v>
      </c>
      <c r="G263" s="62">
        <v>45475</v>
      </c>
      <c r="H263" s="62">
        <v>45657</v>
      </c>
      <c r="I263" s="17">
        <f t="shared" si="9"/>
        <v>182</v>
      </c>
      <c r="J263" s="50">
        <v>63059990</v>
      </c>
      <c r="K263" s="48">
        <f t="shared" si="7"/>
        <v>0.29686018028229944</v>
      </c>
      <c r="L263" s="44">
        <v>18720000</v>
      </c>
      <c r="M263" s="49">
        <f t="shared" si="8"/>
        <v>44339990</v>
      </c>
      <c r="N263" s="71"/>
      <c r="O263" s="62" t="s">
        <v>116</v>
      </c>
      <c r="P263" s="17" t="s">
        <v>1285</v>
      </c>
      <c r="Q263" s="17" t="s">
        <v>1286</v>
      </c>
    </row>
    <row r="264" spans="1:17">
      <c r="A264" s="17" t="s">
        <v>1287</v>
      </c>
      <c r="B264" s="17" t="s">
        <v>1288</v>
      </c>
      <c r="C264" s="17" t="s">
        <v>42</v>
      </c>
      <c r="D264" s="17" t="s">
        <v>1258</v>
      </c>
      <c r="E264" s="17" t="s">
        <v>1289</v>
      </c>
      <c r="F264" s="61">
        <v>22736593</v>
      </c>
      <c r="G264" s="62">
        <v>45471</v>
      </c>
      <c r="H264" s="62">
        <v>45657</v>
      </c>
      <c r="I264" s="17">
        <f t="shared" si="9"/>
        <v>186</v>
      </c>
      <c r="J264" s="50">
        <v>48719945</v>
      </c>
      <c r="K264" s="48">
        <f t="shared" si="7"/>
        <v>0.43144547884854961</v>
      </c>
      <c r="L264" s="44">
        <v>21020000</v>
      </c>
      <c r="M264" s="49">
        <f t="shared" si="8"/>
        <v>27699945</v>
      </c>
      <c r="N264" s="71"/>
      <c r="O264" s="62" t="s">
        <v>904</v>
      </c>
      <c r="P264" s="17" t="s">
        <v>1290</v>
      </c>
      <c r="Q264" s="17" t="s">
        <v>1291</v>
      </c>
    </row>
    <row r="265" spans="1:17">
      <c r="A265" s="17" t="s">
        <v>1292</v>
      </c>
      <c r="B265" s="17" t="s">
        <v>1293</v>
      </c>
      <c r="C265" s="17" t="s">
        <v>42</v>
      </c>
      <c r="D265" s="17" t="s">
        <v>1258</v>
      </c>
      <c r="E265" s="17" t="s">
        <v>1289</v>
      </c>
      <c r="F265" s="61">
        <v>1020449826</v>
      </c>
      <c r="G265" s="62">
        <v>45471</v>
      </c>
      <c r="H265" s="62">
        <v>45657</v>
      </c>
      <c r="I265" s="17">
        <f t="shared" si="9"/>
        <v>186</v>
      </c>
      <c r="J265" s="50">
        <v>48719945</v>
      </c>
      <c r="K265" s="48">
        <f t="shared" si="7"/>
        <v>0.33333342227705715</v>
      </c>
      <c r="L265" s="44">
        <v>16239986</v>
      </c>
      <c r="M265" s="49">
        <f t="shared" si="8"/>
        <v>32479959</v>
      </c>
      <c r="N265" s="71"/>
      <c r="O265" s="62" t="s">
        <v>904</v>
      </c>
      <c r="P265" s="17" t="s">
        <v>1294</v>
      </c>
      <c r="Q265" s="17" t="s">
        <v>1295</v>
      </c>
    </row>
    <row r="266" spans="1:17">
      <c r="A266" s="17" t="s">
        <v>1296</v>
      </c>
      <c r="B266" s="17" t="s">
        <v>1297</v>
      </c>
      <c r="C266" s="17" t="s">
        <v>42</v>
      </c>
      <c r="D266" s="17" t="s">
        <v>1258</v>
      </c>
      <c r="E266" s="17" t="s">
        <v>1289</v>
      </c>
      <c r="F266" s="61">
        <v>91266021</v>
      </c>
      <c r="G266" s="62">
        <v>45471</v>
      </c>
      <c r="H266" s="62">
        <v>45657</v>
      </c>
      <c r="I266" s="17">
        <f t="shared" si="9"/>
        <v>186</v>
      </c>
      <c r="J266" s="50">
        <v>48719945</v>
      </c>
      <c r="K266" s="48">
        <f t="shared" si="7"/>
        <v>0.33333342227705715</v>
      </c>
      <c r="L266" s="44">
        <v>16239986</v>
      </c>
      <c r="M266" s="49">
        <f t="shared" si="8"/>
        <v>32479959</v>
      </c>
      <c r="N266" s="71"/>
      <c r="O266" s="62" t="s">
        <v>904</v>
      </c>
      <c r="P266" s="17" t="s">
        <v>1298</v>
      </c>
      <c r="Q266" s="17" t="s">
        <v>1299</v>
      </c>
    </row>
    <row r="267" spans="1:17">
      <c r="A267" s="17" t="s">
        <v>1300</v>
      </c>
      <c r="B267" s="17" t="s">
        <v>1301</v>
      </c>
      <c r="C267" s="17" t="s">
        <v>42</v>
      </c>
      <c r="D267" s="17" t="s">
        <v>1258</v>
      </c>
      <c r="E267" s="17" t="s">
        <v>901</v>
      </c>
      <c r="F267" s="61">
        <v>32874017</v>
      </c>
      <c r="G267" s="62">
        <v>45476</v>
      </c>
      <c r="H267" s="62">
        <v>45657</v>
      </c>
      <c r="I267" s="17">
        <f t="shared" si="9"/>
        <v>181</v>
      </c>
      <c r="J267" s="50">
        <v>48719945</v>
      </c>
      <c r="K267" s="48">
        <f t="shared" ref="K267:K327" si="10">L267/J267</f>
        <v>0.33333342227705715</v>
      </c>
      <c r="L267" s="44">
        <v>16239986</v>
      </c>
      <c r="M267" s="49">
        <f t="shared" si="8"/>
        <v>32479959</v>
      </c>
      <c r="N267" s="71"/>
      <c r="O267" s="62" t="s">
        <v>904</v>
      </c>
      <c r="P267" s="17" t="s">
        <v>1302</v>
      </c>
      <c r="Q267" s="17" t="s">
        <v>1303</v>
      </c>
    </row>
    <row r="268" spans="1:17">
      <c r="A268" s="17" t="s">
        <v>1304</v>
      </c>
      <c r="B268" s="17" t="s">
        <v>1305</v>
      </c>
      <c r="C268" s="17" t="s">
        <v>42</v>
      </c>
      <c r="D268" s="17" t="s">
        <v>1258</v>
      </c>
      <c r="E268" s="17" t="s">
        <v>1306</v>
      </c>
      <c r="F268" s="61">
        <v>1045684050</v>
      </c>
      <c r="G268" s="62">
        <v>45471</v>
      </c>
      <c r="H268" s="62">
        <v>45657</v>
      </c>
      <c r="I268" s="17">
        <f t="shared" si="9"/>
        <v>186</v>
      </c>
      <c r="J268" s="50">
        <v>56160000</v>
      </c>
      <c r="K268" s="48">
        <f t="shared" si="10"/>
        <v>0.2891733084045584</v>
      </c>
      <c r="L268" s="44">
        <v>16239973</v>
      </c>
      <c r="M268" s="49">
        <f t="shared" si="8"/>
        <v>39920027</v>
      </c>
      <c r="N268" s="71"/>
      <c r="O268" s="62" t="s">
        <v>163</v>
      </c>
      <c r="P268" s="17" t="s">
        <v>1307</v>
      </c>
      <c r="Q268" s="17" t="s">
        <v>1308</v>
      </c>
    </row>
    <row r="269" spans="1:17">
      <c r="A269" s="17" t="s">
        <v>1309</v>
      </c>
      <c r="B269" s="17" t="s">
        <v>1310</v>
      </c>
      <c r="C269" s="17" t="s">
        <v>42</v>
      </c>
      <c r="D269" s="17" t="s">
        <v>1258</v>
      </c>
      <c r="E269" s="17" t="s">
        <v>1311</v>
      </c>
      <c r="F269" s="61">
        <v>32764523</v>
      </c>
      <c r="G269" s="62">
        <v>45475</v>
      </c>
      <c r="H269" s="62">
        <v>45657</v>
      </c>
      <c r="I269" s="17">
        <f t="shared" si="9"/>
        <v>182</v>
      </c>
      <c r="J269" s="50">
        <v>49511980</v>
      </c>
      <c r="K269" s="48">
        <f t="shared" si="10"/>
        <v>0.37809031268795956</v>
      </c>
      <c r="L269" s="44">
        <v>18720000</v>
      </c>
      <c r="M269" s="49">
        <f t="shared" ref="M269:M292" si="11">J269-L269</f>
        <v>30791980</v>
      </c>
      <c r="N269" s="71"/>
      <c r="O269" s="62" t="s">
        <v>163</v>
      </c>
      <c r="P269" s="17" t="s">
        <v>1312</v>
      </c>
      <c r="Q269" s="17" t="s">
        <v>1313</v>
      </c>
    </row>
    <row r="270" spans="1:17">
      <c r="A270" s="17" t="s">
        <v>1314</v>
      </c>
      <c r="B270" s="17" t="s">
        <v>1315</v>
      </c>
      <c r="C270" s="17" t="s">
        <v>42</v>
      </c>
      <c r="D270" s="17" t="s">
        <v>1258</v>
      </c>
      <c r="E270" s="17" t="s">
        <v>132</v>
      </c>
      <c r="F270" s="61">
        <v>51901763</v>
      </c>
      <c r="G270" s="62">
        <v>45471</v>
      </c>
      <c r="H270" s="62">
        <v>45657</v>
      </c>
      <c r="I270" s="17">
        <f t="shared" si="9"/>
        <v>186</v>
      </c>
      <c r="J270" s="50">
        <v>60419615</v>
      </c>
      <c r="K270" s="48">
        <f t="shared" si="10"/>
        <v>0.27315632514374677</v>
      </c>
      <c r="L270" s="44">
        <v>16504000</v>
      </c>
      <c r="M270" s="49">
        <f t="shared" si="11"/>
        <v>43915615</v>
      </c>
      <c r="N270" s="71"/>
      <c r="O270" s="62" t="s">
        <v>904</v>
      </c>
      <c r="P270" s="17" t="s">
        <v>1316</v>
      </c>
      <c r="Q270" s="17" t="s">
        <v>1317</v>
      </c>
    </row>
    <row r="271" spans="1:17">
      <c r="A271" s="17" t="s">
        <v>1318</v>
      </c>
      <c r="B271" s="17" t="s">
        <v>1319</v>
      </c>
      <c r="C271" s="17" t="s">
        <v>42</v>
      </c>
      <c r="D271" s="17" t="s">
        <v>1258</v>
      </c>
      <c r="E271" s="17" t="s">
        <v>132</v>
      </c>
      <c r="F271" s="61">
        <v>1015993255</v>
      </c>
      <c r="G271" s="62">
        <v>45471</v>
      </c>
      <c r="H271" s="62">
        <v>45657</v>
      </c>
      <c r="I271" s="17">
        <f t="shared" si="9"/>
        <v>186</v>
      </c>
      <c r="J271" s="50">
        <v>60419615</v>
      </c>
      <c r="K271" s="48">
        <f t="shared" si="10"/>
        <v>0.33333343815580418</v>
      </c>
      <c r="L271" s="44">
        <v>20139878</v>
      </c>
      <c r="M271" s="49">
        <f t="shared" si="11"/>
        <v>40279737</v>
      </c>
      <c r="N271" s="71"/>
      <c r="O271" s="62" t="s">
        <v>904</v>
      </c>
      <c r="P271" s="17" t="s">
        <v>1320</v>
      </c>
      <c r="Q271" s="17" t="s">
        <v>1321</v>
      </c>
    </row>
    <row r="272" spans="1:17">
      <c r="A272" s="17" t="s">
        <v>1322</v>
      </c>
      <c r="B272" s="17" t="s">
        <v>1323</v>
      </c>
      <c r="C272" s="17" t="s">
        <v>42</v>
      </c>
      <c r="D272" s="17" t="s">
        <v>1258</v>
      </c>
      <c r="E272" s="17" t="s">
        <v>132</v>
      </c>
      <c r="F272" s="61">
        <v>52963778</v>
      </c>
      <c r="G272" s="62">
        <v>45475</v>
      </c>
      <c r="H272" s="62">
        <v>45657</v>
      </c>
      <c r="I272" s="17">
        <f t="shared" si="9"/>
        <v>182</v>
      </c>
      <c r="J272" s="50">
        <v>60419615</v>
      </c>
      <c r="K272" s="48">
        <f t="shared" si="10"/>
        <v>0.33333343815580418</v>
      </c>
      <c r="L272" s="44">
        <v>20139878</v>
      </c>
      <c r="M272" s="49">
        <f t="shared" si="11"/>
        <v>40279737</v>
      </c>
      <c r="N272" s="71"/>
      <c r="O272" s="62" t="s">
        <v>904</v>
      </c>
      <c r="P272" s="17" t="s">
        <v>1324</v>
      </c>
      <c r="Q272" s="17" t="s">
        <v>1325</v>
      </c>
    </row>
    <row r="273" spans="1:17">
      <c r="A273" s="17" t="s">
        <v>1326</v>
      </c>
      <c r="B273" s="17" t="s">
        <v>1327</v>
      </c>
      <c r="C273" s="17" t="s">
        <v>42</v>
      </c>
      <c r="D273" s="17" t="s">
        <v>1258</v>
      </c>
      <c r="E273" s="17" t="s">
        <v>1328</v>
      </c>
      <c r="F273" s="61">
        <v>72001865</v>
      </c>
      <c r="G273" s="62">
        <v>45471</v>
      </c>
      <c r="H273" s="62">
        <v>45657</v>
      </c>
      <c r="I273" s="17">
        <f t="shared" si="9"/>
        <v>186</v>
      </c>
      <c r="J273" s="50">
        <v>112320000</v>
      </c>
      <c r="K273" s="48">
        <f t="shared" si="10"/>
        <v>0.17930803062678063</v>
      </c>
      <c r="L273" s="44">
        <v>20139878</v>
      </c>
      <c r="M273" s="49">
        <f t="shared" si="11"/>
        <v>92180122</v>
      </c>
      <c r="N273" s="71"/>
      <c r="O273" s="62" t="s">
        <v>1329</v>
      </c>
      <c r="P273" s="17" t="s">
        <v>1330</v>
      </c>
      <c r="Q273" s="17" t="s">
        <v>1331</v>
      </c>
    </row>
    <row r="274" spans="1:17">
      <c r="A274" s="17" t="s">
        <v>1332</v>
      </c>
      <c r="B274" s="17" t="s">
        <v>1333</v>
      </c>
      <c r="C274" s="17" t="s">
        <v>42</v>
      </c>
      <c r="D274" s="17" t="s">
        <v>1258</v>
      </c>
      <c r="E274" s="17" t="s">
        <v>1334</v>
      </c>
      <c r="F274" s="61">
        <v>79317340</v>
      </c>
      <c r="G274" s="62">
        <v>45475</v>
      </c>
      <c r="H274" s="62">
        <v>45657</v>
      </c>
      <c r="I274" s="17">
        <f t="shared" si="9"/>
        <v>182</v>
      </c>
      <c r="J274" s="50">
        <v>112320000</v>
      </c>
      <c r="K274" s="48">
        <f t="shared" si="10"/>
        <v>0.5</v>
      </c>
      <c r="L274" s="44">
        <v>56160000</v>
      </c>
      <c r="M274" s="49">
        <f t="shared" si="11"/>
        <v>56160000</v>
      </c>
      <c r="N274" s="71"/>
      <c r="O274" s="62" t="s">
        <v>1329</v>
      </c>
      <c r="P274" s="17" t="s">
        <v>1335</v>
      </c>
      <c r="Q274" s="17" t="s">
        <v>1336</v>
      </c>
    </row>
    <row r="275" spans="1:17">
      <c r="A275" s="17" t="s">
        <v>1337</v>
      </c>
      <c r="B275" s="17" t="s">
        <v>1338</v>
      </c>
      <c r="C275" s="17" t="s">
        <v>42</v>
      </c>
      <c r="D275" s="17" t="s">
        <v>1258</v>
      </c>
      <c r="E275" s="17" t="s">
        <v>1339</v>
      </c>
      <c r="F275" s="61">
        <v>1010208150</v>
      </c>
      <c r="G275" s="62">
        <v>45475</v>
      </c>
      <c r="H275" s="62">
        <v>45657</v>
      </c>
      <c r="I275" s="17">
        <f t="shared" si="9"/>
        <v>182</v>
      </c>
      <c r="J275" s="50">
        <v>84240000</v>
      </c>
      <c r="K275" s="48">
        <f t="shared" si="10"/>
        <v>0.44444444444444442</v>
      </c>
      <c r="L275" s="44">
        <v>37440000</v>
      </c>
      <c r="M275" s="49">
        <f t="shared" si="11"/>
        <v>46800000</v>
      </c>
      <c r="N275" s="71">
        <v>1</v>
      </c>
      <c r="O275" s="62" t="s">
        <v>1329</v>
      </c>
      <c r="P275" s="17" t="s">
        <v>1340</v>
      </c>
      <c r="Q275" s="17" t="s">
        <v>1341</v>
      </c>
    </row>
    <row r="276" spans="1:17">
      <c r="A276" s="17" t="s">
        <v>1342</v>
      </c>
      <c r="B276" s="17" t="s">
        <v>1343</v>
      </c>
      <c r="C276" s="17" t="s">
        <v>42</v>
      </c>
      <c r="D276" s="17" t="s">
        <v>1258</v>
      </c>
      <c r="E276" s="17" t="s">
        <v>1344</v>
      </c>
      <c r="F276" s="61">
        <v>1003251520</v>
      </c>
      <c r="G276" s="62">
        <v>45471</v>
      </c>
      <c r="H276" s="62">
        <v>45657</v>
      </c>
      <c r="I276" s="17">
        <f t="shared" si="9"/>
        <v>186</v>
      </c>
      <c r="J276" s="50">
        <v>84240000</v>
      </c>
      <c r="K276" s="48">
        <f t="shared" si="10"/>
        <v>0.34444444444444444</v>
      </c>
      <c r="L276" s="44">
        <v>29016000</v>
      </c>
      <c r="M276" s="49">
        <f t="shared" si="11"/>
        <v>55224000</v>
      </c>
      <c r="N276" s="71">
        <v>1</v>
      </c>
      <c r="O276" s="62" t="s">
        <v>1329</v>
      </c>
      <c r="P276" s="17" t="s">
        <v>1345</v>
      </c>
      <c r="Q276" s="17" t="s">
        <v>1346</v>
      </c>
    </row>
    <row r="277" spans="1:17">
      <c r="A277" s="17" t="s">
        <v>1347</v>
      </c>
      <c r="B277" s="17" t="s">
        <v>1348</v>
      </c>
      <c r="C277" s="17" t="s">
        <v>42</v>
      </c>
      <c r="D277" s="17" t="s">
        <v>1258</v>
      </c>
      <c r="E277" s="17" t="s">
        <v>1349</v>
      </c>
      <c r="F277" s="61">
        <v>36536688</v>
      </c>
      <c r="G277" s="62">
        <v>45475</v>
      </c>
      <c r="H277" s="62">
        <v>45657</v>
      </c>
      <c r="I277" s="17">
        <f t="shared" si="9"/>
        <v>182</v>
      </c>
      <c r="J277" s="50">
        <v>56160000</v>
      </c>
      <c r="K277" s="48">
        <f t="shared" si="10"/>
        <v>0.51666666666666672</v>
      </c>
      <c r="L277" s="44">
        <v>29016000</v>
      </c>
      <c r="M277" s="49">
        <f t="shared" si="11"/>
        <v>27144000</v>
      </c>
      <c r="N277" s="71"/>
      <c r="O277" s="62" t="s">
        <v>116</v>
      </c>
      <c r="P277" s="17" t="s">
        <v>1350</v>
      </c>
      <c r="Q277" s="17" t="s">
        <v>1351</v>
      </c>
    </row>
    <row r="278" spans="1:17">
      <c r="A278" s="17" t="s">
        <v>1352</v>
      </c>
      <c r="B278" s="17" t="s">
        <v>1353</v>
      </c>
      <c r="C278" s="17" t="s">
        <v>42</v>
      </c>
      <c r="D278" s="17" t="s">
        <v>1258</v>
      </c>
      <c r="E278" s="17" t="s">
        <v>1354</v>
      </c>
      <c r="F278" s="61">
        <v>1140867280</v>
      </c>
      <c r="G278" s="62">
        <v>45475</v>
      </c>
      <c r="H278" s="62">
        <v>45657</v>
      </c>
      <c r="I278" s="17">
        <f t="shared" si="9"/>
        <v>182</v>
      </c>
      <c r="J278" s="50">
        <v>42120000</v>
      </c>
      <c r="K278" s="48">
        <f t="shared" si="10"/>
        <v>0.44444444444444442</v>
      </c>
      <c r="L278" s="44">
        <v>18720000</v>
      </c>
      <c r="M278" s="49">
        <f t="shared" si="11"/>
        <v>23400000</v>
      </c>
      <c r="N278" s="71"/>
      <c r="O278" s="62" t="s">
        <v>116</v>
      </c>
      <c r="P278" s="17" t="s">
        <v>1355</v>
      </c>
      <c r="Q278" s="17" t="s">
        <v>1356</v>
      </c>
    </row>
    <row r="279" spans="1:17">
      <c r="A279" s="17" t="s">
        <v>1357</v>
      </c>
      <c r="B279" s="17" t="s">
        <v>1358</v>
      </c>
      <c r="C279" s="17" t="s">
        <v>42</v>
      </c>
      <c r="D279" s="17" t="s">
        <v>1258</v>
      </c>
      <c r="E279" s="17" t="s">
        <v>1359</v>
      </c>
      <c r="F279" s="61">
        <v>51854747</v>
      </c>
      <c r="G279" s="62">
        <v>45476</v>
      </c>
      <c r="H279" s="62">
        <v>45657</v>
      </c>
      <c r="I279" s="17">
        <f t="shared" si="9"/>
        <v>181</v>
      </c>
      <c r="J279" s="50">
        <v>56160000</v>
      </c>
      <c r="K279" s="48">
        <f t="shared" si="10"/>
        <v>0.375</v>
      </c>
      <c r="L279" s="44">
        <v>21060000</v>
      </c>
      <c r="M279" s="49">
        <f t="shared" si="11"/>
        <v>35100000</v>
      </c>
      <c r="N279" s="71"/>
      <c r="O279" s="62" t="s">
        <v>1329</v>
      </c>
      <c r="P279" s="17" t="s">
        <v>1360</v>
      </c>
      <c r="Q279" s="17" t="s">
        <v>1361</v>
      </c>
    </row>
    <row r="280" spans="1:17">
      <c r="A280" s="17" t="s">
        <v>1362</v>
      </c>
      <c r="B280" s="17" t="s">
        <v>1363</v>
      </c>
      <c r="C280" s="17" t="s">
        <v>42</v>
      </c>
      <c r="D280" s="17" t="s">
        <v>1258</v>
      </c>
      <c r="E280" s="17" t="s">
        <v>1364</v>
      </c>
      <c r="F280" s="61">
        <v>1010206428</v>
      </c>
      <c r="G280" s="62">
        <v>45476</v>
      </c>
      <c r="H280" s="62">
        <v>45657</v>
      </c>
      <c r="I280" s="17">
        <f t="shared" si="9"/>
        <v>181</v>
      </c>
      <c r="J280" s="50">
        <v>28080000</v>
      </c>
      <c r="K280" s="48">
        <f t="shared" si="10"/>
        <v>0.33333333333333331</v>
      </c>
      <c r="L280" s="44">
        <v>9360000</v>
      </c>
      <c r="M280" s="49">
        <f t="shared" si="11"/>
        <v>18720000</v>
      </c>
      <c r="N280" s="71"/>
      <c r="O280" s="62" t="s">
        <v>1365</v>
      </c>
      <c r="P280" s="17" t="s">
        <v>1366</v>
      </c>
      <c r="Q280" s="17" t="s">
        <v>1367</v>
      </c>
    </row>
    <row r="281" spans="1:17">
      <c r="A281" s="17" t="s">
        <v>1368</v>
      </c>
      <c r="B281" s="17" t="s">
        <v>1369</v>
      </c>
      <c r="C281" s="17" t="s">
        <v>42</v>
      </c>
      <c r="D281" s="17" t="s">
        <v>1258</v>
      </c>
      <c r="E281" s="17" t="s">
        <v>1370</v>
      </c>
      <c r="F281" s="61">
        <v>1022397828</v>
      </c>
      <c r="G281" s="62">
        <v>45476</v>
      </c>
      <c r="H281" s="62">
        <v>45657</v>
      </c>
      <c r="I281" s="17">
        <f t="shared" si="9"/>
        <v>181</v>
      </c>
      <c r="J281" s="50">
        <v>55848000</v>
      </c>
      <c r="K281" s="48">
        <f t="shared" si="10"/>
        <v>0.16759776536312848</v>
      </c>
      <c r="L281" s="44">
        <v>9360000</v>
      </c>
      <c r="M281" s="49">
        <f t="shared" si="11"/>
        <v>46488000</v>
      </c>
      <c r="N281" s="71"/>
      <c r="O281" s="62" t="s">
        <v>1365</v>
      </c>
      <c r="P281" s="17" t="s">
        <v>1371</v>
      </c>
      <c r="Q281" s="17" t="s">
        <v>1372</v>
      </c>
    </row>
    <row r="282" spans="1:17">
      <c r="A282" s="17" t="s">
        <v>1373</v>
      </c>
      <c r="B282" s="17" t="s">
        <v>1374</v>
      </c>
      <c r="C282" s="17" t="s">
        <v>42</v>
      </c>
      <c r="D282" s="17" t="s">
        <v>1258</v>
      </c>
      <c r="E282" s="17" t="s">
        <v>1375</v>
      </c>
      <c r="F282" s="61">
        <v>51825924</v>
      </c>
      <c r="G282" s="62">
        <v>45476</v>
      </c>
      <c r="H282" s="62">
        <v>45657</v>
      </c>
      <c r="I282" s="17">
        <f t="shared" si="9"/>
        <v>181</v>
      </c>
      <c r="J282" s="50">
        <v>56160000</v>
      </c>
      <c r="K282" s="48">
        <f t="shared" si="10"/>
        <v>0.16666666666666666</v>
      </c>
      <c r="L282" s="44">
        <v>9360000</v>
      </c>
      <c r="M282" s="49">
        <f t="shared" si="11"/>
        <v>46800000</v>
      </c>
      <c r="N282" s="71"/>
      <c r="O282" s="62" t="s">
        <v>1329</v>
      </c>
      <c r="P282" s="17" t="s">
        <v>1376</v>
      </c>
      <c r="Q282" s="17" t="s">
        <v>1377</v>
      </c>
    </row>
    <row r="283" spans="1:17">
      <c r="A283" s="17" t="s">
        <v>1378</v>
      </c>
      <c r="B283" s="17" t="s">
        <v>1379</v>
      </c>
      <c r="C283" s="17" t="s">
        <v>42</v>
      </c>
      <c r="D283" s="17" t="s">
        <v>1258</v>
      </c>
      <c r="E283" s="17" t="s">
        <v>1380</v>
      </c>
      <c r="F283" s="61">
        <v>32756808</v>
      </c>
      <c r="G283" s="62">
        <v>45476</v>
      </c>
      <c r="H283" s="62">
        <v>45657</v>
      </c>
      <c r="I283" s="17">
        <f t="shared" si="9"/>
        <v>181</v>
      </c>
      <c r="J283" s="50">
        <v>56160000</v>
      </c>
      <c r="K283" s="48">
        <f t="shared" si="10"/>
        <v>0.33333333333333331</v>
      </c>
      <c r="L283" s="44">
        <v>18720000</v>
      </c>
      <c r="M283" s="49">
        <f t="shared" si="11"/>
        <v>37440000</v>
      </c>
      <c r="N283" s="71"/>
      <c r="O283" s="62" t="s">
        <v>1329</v>
      </c>
      <c r="P283" s="17" t="s">
        <v>1381</v>
      </c>
      <c r="Q283" s="17" t="s">
        <v>1382</v>
      </c>
    </row>
    <row r="284" spans="1:17">
      <c r="A284" s="17" t="s">
        <v>1383</v>
      </c>
      <c r="B284" s="17" t="s">
        <v>1384</v>
      </c>
      <c r="C284" s="17" t="s">
        <v>42</v>
      </c>
      <c r="D284" s="17" t="s">
        <v>1258</v>
      </c>
      <c r="E284" s="17" t="s">
        <v>645</v>
      </c>
      <c r="F284" s="61">
        <v>25482545</v>
      </c>
      <c r="G284" s="62">
        <v>45476</v>
      </c>
      <c r="H284" s="62">
        <v>45657</v>
      </c>
      <c r="I284" s="17">
        <f t="shared" si="9"/>
        <v>181</v>
      </c>
      <c r="J284" s="50">
        <v>59748287</v>
      </c>
      <c r="K284" s="48">
        <f t="shared" si="10"/>
        <v>0.31331442188459729</v>
      </c>
      <c r="L284" s="44">
        <v>18720000</v>
      </c>
      <c r="M284" s="49">
        <f t="shared" si="11"/>
        <v>41028287</v>
      </c>
      <c r="N284" s="71"/>
      <c r="O284" s="62" t="s">
        <v>904</v>
      </c>
      <c r="P284" s="17" t="s">
        <v>1385</v>
      </c>
      <c r="Q284" s="17" t="s">
        <v>1386</v>
      </c>
    </row>
    <row r="285" spans="1:17">
      <c r="A285" s="17" t="s">
        <v>1387</v>
      </c>
      <c r="B285" s="17" t="s">
        <v>1388</v>
      </c>
      <c r="C285" s="17" t="s">
        <v>42</v>
      </c>
      <c r="D285" s="17" t="s">
        <v>1258</v>
      </c>
      <c r="E285" s="17" t="s">
        <v>132</v>
      </c>
      <c r="F285" s="61">
        <v>1144159853</v>
      </c>
      <c r="G285" s="62">
        <v>45476</v>
      </c>
      <c r="H285" s="62">
        <v>45657</v>
      </c>
      <c r="I285" s="17">
        <f t="shared" si="9"/>
        <v>181</v>
      </c>
      <c r="J285" s="50">
        <v>59748287</v>
      </c>
      <c r="K285" s="48">
        <f t="shared" si="10"/>
        <v>0.33707875173057261</v>
      </c>
      <c r="L285" s="44">
        <v>20139878</v>
      </c>
      <c r="M285" s="49">
        <f t="shared" si="11"/>
        <v>39608409</v>
      </c>
      <c r="N285" s="71"/>
      <c r="O285" s="62" t="s">
        <v>904</v>
      </c>
      <c r="P285" s="17" t="s">
        <v>1389</v>
      </c>
      <c r="Q285" s="17" t="s">
        <v>1390</v>
      </c>
    </row>
    <row r="286" spans="1:17">
      <c r="A286" s="17" t="s">
        <v>1391</v>
      </c>
      <c r="B286" s="17" t="s">
        <v>1392</v>
      </c>
      <c r="C286" s="17" t="s">
        <v>42</v>
      </c>
      <c r="D286" s="17" t="s">
        <v>1258</v>
      </c>
      <c r="E286" s="17" t="s">
        <v>1393</v>
      </c>
      <c r="F286" s="61">
        <v>8717201</v>
      </c>
      <c r="G286" s="62">
        <v>45478</v>
      </c>
      <c r="H286" s="62">
        <v>45657</v>
      </c>
      <c r="I286" s="17">
        <f t="shared" si="9"/>
        <v>179</v>
      </c>
      <c r="J286" s="50">
        <v>55536000</v>
      </c>
      <c r="K286" s="48">
        <f t="shared" si="10"/>
        <v>0.3626454552002305</v>
      </c>
      <c r="L286" s="44">
        <v>20139878</v>
      </c>
      <c r="M286" s="49">
        <f t="shared" si="11"/>
        <v>35396122</v>
      </c>
      <c r="N286" s="71"/>
      <c r="O286" s="62" t="s">
        <v>163</v>
      </c>
      <c r="P286" s="17" t="s">
        <v>1394</v>
      </c>
      <c r="Q286" s="17" t="s">
        <v>1395</v>
      </c>
    </row>
    <row r="287" spans="1:17">
      <c r="A287" s="17" t="s">
        <v>1396</v>
      </c>
      <c r="B287" s="17" t="s">
        <v>1397</v>
      </c>
      <c r="C287" s="17" t="s">
        <v>42</v>
      </c>
      <c r="D287" s="17" t="s">
        <v>1258</v>
      </c>
      <c r="E287" s="17" t="s">
        <v>1398</v>
      </c>
      <c r="F287" s="61">
        <v>1010162279</v>
      </c>
      <c r="G287" s="62">
        <v>45478</v>
      </c>
      <c r="H287" s="62">
        <v>45657</v>
      </c>
      <c r="I287" s="17">
        <f t="shared" si="9"/>
        <v>179</v>
      </c>
      <c r="J287" s="50">
        <v>69420000</v>
      </c>
      <c r="K287" s="48">
        <f t="shared" si="10"/>
        <v>0.2696629213483146</v>
      </c>
      <c r="L287" s="57">
        <v>18720000</v>
      </c>
      <c r="M287" s="49">
        <f t="shared" si="11"/>
        <v>50700000</v>
      </c>
      <c r="N287" s="71"/>
      <c r="O287" s="62" t="s">
        <v>163</v>
      </c>
      <c r="P287" s="17" t="s">
        <v>1399</v>
      </c>
      <c r="Q287" s="17" t="s">
        <v>1400</v>
      </c>
    </row>
    <row r="288" spans="1:17">
      <c r="A288" s="17" t="s">
        <v>1401</v>
      </c>
      <c r="B288" s="17" t="s">
        <v>1402</v>
      </c>
      <c r="C288" s="17" t="s">
        <v>42</v>
      </c>
      <c r="D288" s="17" t="s">
        <v>1258</v>
      </c>
      <c r="E288" s="17" t="s">
        <v>1403</v>
      </c>
      <c r="F288" s="61">
        <v>8684392</v>
      </c>
      <c r="G288" s="62">
        <v>45483</v>
      </c>
      <c r="H288" s="62">
        <v>45657</v>
      </c>
      <c r="I288" s="17">
        <v>179</v>
      </c>
      <c r="J288" s="50">
        <v>82836000</v>
      </c>
      <c r="K288" s="48">
        <f t="shared" si="10"/>
        <v>0.2824858757062147</v>
      </c>
      <c r="L288" s="44">
        <v>23400000</v>
      </c>
      <c r="M288" s="49">
        <f t="shared" si="11"/>
        <v>59436000</v>
      </c>
      <c r="N288" s="71"/>
      <c r="O288" s="62" t="s">
        <v>1365</v>
      </c>
      <c r="P288" s="17" t="s">
        <v>1404</v>
      </c>
      <c r="Q288" s="17" t="s">
        <v>1405</v>
      </c>
    </row>
    <row r="289" spans="1:17">
      <c r="A289" s="17" t="s">
        <v>1406</v>
      </c>
      <c r="B289" s="17" t="s">
        <v>1407</v>
      </c>
      <c r="C289" s="17" t="s">
        <v>42</v>
      </c>
      <c r="D289" s="17" t="s">
        <v>1258</v>
      </c>
      <c r="E289" s="17" t="s">
        <v>1408</v>
      </c>
      <c r="F289" s="61">
        <v>1085274205</v>
      </c>
      <c r="G289" s="62">
        <v>45484</v>
      </c>
      <c r="H289" s="62">
        <v>45657</v>
      </c>
      <c r="I289" s="17">
        <f t="shared" si="9"/>
        <v>173</v>
      </c>
      <c r="J289" s="50">
        <v>80964000</v>
      </c>
      <c r="K289" s="48">
        <f t="shared" si="10"/>
        <v>0.17341040462427745</v>
      </c>
      <c r="L289" s="44">
        <v>14040000</v>
      </c>
      <c r="M289" s="49">
        <f t="shared" si="11"/>
        <v>66924000</v>
      </c>
      <c r="N289" s="71"/>
      <c r="O289" s="62" t="s">
        <v>904</v>
      </c>
      <c r="P289" s="17" t="s">
        <v>1409</v>
      </c>
      <c r="Q289" s="17" t="s">
        <v>1410</v>
      </c>
    </row>
    <row r="290" spans="1:17">
      <c r="A290" s="17" t="s">
        <v>1411</v>
      </c>
      <c r="B290" s="17" t="s">
        <v>1412</v>
      </c>
      <c r="C290" s="17" t="s">
        <v>42</v>
      </c>
      <c r="D290" s="17" t="s">
        <v>1258</v>
      </c>
      <c r="E290" s="17" t="s">
        <v>1413</v>
      </c>
      <c r="F290" s="61">
        <v>1028027923</v>
      </c>
      <c r="G290" s="62">
        <v>45495</v>
      </c>
      <c r="H290" s="62">
        <v>45657</v>
      </c>
      <c r="I290" s="17">
        <f t="shared" si="9"/>
        <v>162</v>
      </c>
      <c r="J290" s="50">
        <v>23614500</v>
      </c>
      <c r="K290" s="48">
        <f t="shared" si="10"/>
        <v>0</v>
      </c>
      <c r="L290" s="44" t="s">
        <v>612</v>
      </c>
      <c r="M290" s="49">
        <f t="shared" si="11"/>
        <v>23614500</v>
      </c>
      <c r="N290" s="71"/>
      <c r="O290" s="62" t="s">
        <v>1365</v>
      </c>
      <c r="P290" s="56" t="s">
        <v>1414</v>
      </c>
      <c r="Q290" s="17" t="s">
        <v>1415</v>
      </c>
    </row>
    <row r="291" spans="1:17">
      <c r="A291" s="17" t="s">
        <v>1416</v>
      </c>
      <c r="B291" s="17" t="s">
        <v>1417</v>
      </c>
      <c r="C291" s="17" t="s">
        <v>42</v>
      </c>
      <c r="D291" s="17" t="s">
        <v>1258</v>
      </c>
      <c r="E291" s="17" t="s">
        <v>1418</v>
      </c>
      <c r="F291" s="61">
        <v>900796153</v>
      </c>
      <c r="G291" s="62">
        <v>45490</v>
      </c>
      <c r="H291" s="62">
        <v>45657</v>
      </c>
      <c r="I291" s="17">
        <f t="shared" si="9"/>
        <v>167</v>
      </c>
      <c r="J291" s="50">
        <v>154800000</v>
      </c>
      <c r="K291" s="48">
        <f t="shared" si="10"/>
        <v>5.2906976744186048E-2</v>
      </c>
      <c r="L291" s="44">
        <v>8190000</v>
      </c>
      <c r="M291" s="49">
        <f t="shared" si="11"/>
        <v>146610000</v>
      </c>
      <c r="N291" s="71"/>
      <c r="O291" s="62" t="s">
        <v>904</v>
      </c>
      <c r="Q291" s="17" t="s">
        <v>1419</v>
      </c>
    </row>
    <row r="292" spans="1:17">
      <c r="A292" s="17" t="s">
        <v>1420</v>
      </c>
      <c r="B292" s="17" t="s">
        <v>1421</v>
      </c>
      <c r="C292" s="17" t="s">
        <v>42</v>
      </c>
      <c r="D292" s="17" t="s">
        <v>1258</v>
      </c>
      <c r="E292" s="17" t="s">
        <v>645</v>
      </c>
      <c r="F292" s="61">
        <v>7450392</v>
      </c>
      <c r="G292" s="62">
        <v>45498</v>
      </c>
      <c r="H292" s="62">
        <v>45657</v>
      </c>
      <c r="I292" s="17">
        <f t="shared" si="9"/>
        <v>159</v>
      </c>
      <c r="J292" s="50">
        <v>53706335</v>
      </c>
      <c r="K292" s="48">
        <f t="shared" si="10"/>
        <v>0</v>
      </c>
      <c r="L292" s="44" t="s">
        <v>612</v>
      </c>
      <c r="M292" s="49">
        <f t="shared" si="11"/>
        <v>53706335</v>
      </c>
      <c r="N292" s="71"/>
      <c r="O292" s="62" t="s">
        <v>904</v>
      </c>
      <c r="P292" s="56" t="s">
        <v>1422</v>
      </c>
      <c r="Q292" s="17" t="s">
        <v>1423</v>
      </c>
    </row>
    <row r="293" spans="1:17" s="16" customFormat="1">
      <c r="A293" s="16" t="s">
        <v>1424</v>
      </c>
      <c r="B293" s="16" t="s">
        <v>1425</v>
      </c>
      <c r="C293" s="16" t="s">
        <v>1426</v>
      </c>
      <c r="D293" s="16" t="s">
        <v>1427</v>
      </c>
      <c r="E293" s="16" t="s">
        <v>1428</v>
      </c>
      <c r="F293" s="63" t="s">
        <v>1429</v>
      </c>
      <c r="G293" s="63" t="s">
        <v>1430</v>
      </c>
      <c r="H293" s="63" t="s">
        <v>903</v>
      </c>
      <c r="I293" s="16">
        <v>145</v>
      </c>
      <c r="J293" s="67">
        <v>82500000</v>
      </c>
      <c r="K293" s="48">
        <f t="shared" si="10"/>
        <v>0.12205986666666667</v>
      </c>
      <c r="L293" s="44">
        <v>10069939</v>
      </c>
      <c r="M293" s="67">
        <v>82500000</v>
      </c>
      <c r="N293" s="71"/>
      <c r="O293" s="16" t="s">
        <v>116</v>
      </c>
      <c r="Q293" s="16" t="s">
        <v>1431</v>
      </c>
    </row>
    <row r="294" spans="1:17">
      <c r="A294" s="17" t="s">
        <v>1432</v>
      </c>
      <c r="B294" s="17" t="s">
        <v>1433</v>
      </c>
      <c r="C294" s="17" t="s">
        <v>451</v>
      </c>
      <c r="D294" s="17" t="s">
        <v>1434</v>
      </c>
      <c r="E294" s="17" t="s">
        <v>1435</v>
      </c>
      <c r="F294" s="64" t="s">
        <v>1436</v>
      </c>
      <c r="G294" s="64" t="s">
        <v>1437</v>
      </c>
      <c r="H294" s="64" t="s">
        <v>1438</v>
      </c>
      <c r="I294" s="17">
        <v>97</v>
      </c>
      <c r="J294" s="68">
        <v>42634172</v>
      </c>
      <c r="K294" s="48">
        <f t="shared" si="10"/>
        <v>0</v>
      </c>
      <c r="L294" s="44" t="s">
        <v>612</v>
      </c>
      <c r="M294" s="69">
        <v>42634172</v>
      </c>
      <c r="N294" s="71"/>
      <c r="O294" s="17" t="s">
        <v>1329</v>
      </c>
      <c r="Q294" s="17" t="s">
        <v>1439</v>
      </c>
    </row>
    <row r="295" spans="1:17">
      <c r="A295" s="17" t="s">
        <v>1440</v>
      </c>
      <c r="B295" s="17" t="s">
        <v>1433</v>
      </c>
      <c r="C295" s="17" t="s">
        <v>451</v>
      </c>
      <c r="D295" s="17" t="s">
        <v>1434</v>
      </c>
      <c r="E295" s="17" t="s">
        <v>1441</v>
      </c>
      <c r="F295" s="64" t="s">
        <v>1436</v>
      </c>
      <c r="G295" s="64" t="s">
        <v>1437</v>
      </c>
      <c r="H295" s="64" t="s">
        <v>1442</v>
      </c>
      <c r="I295" s="17">
        <v>71</v>
      </c>
      <c r="J295" s="68">
        <v>70503505</v>
      </c>
      <c r="K295" s="48">
        <f t="shared" si="10"/>
        <v>0</v>
      </c>
      <c r="L295" s="44" t="s">
        <v>612</v>
      </c>
      <c r="M295" s="69">
        <v>70503505</v>
      </c>
      <c r="N295" s="71"/>
      <c r="O295" s="17" t="s">
        <v>1329</v>
      </c>
      <c r="Q295" s="17" t="s">
        <v>1439</v>
      </c>
    </row>
    <row r="296" spans="1:17">
      <c r="A296" s="17" t="s">
        <v>1443</v>
      </c>
      <c r="B296" s="17" t="s">
        <v>1444</v>
      </c>
      <c r="C296" s="17" t="s">
        <v>451</v>
      </c>
      <c r="D296" s="17" t="s">
        <v>1434</v>
      </c>
      <c r="E296" s="17" t="s">
        <v>1445</v>
      </c>
      <c r="F296" s="64" t="s">
        <v>1446</v>
      </c>
      <c r="G296" s="64" t="s">
        <v>1447</v>
      </c>
      <c r="H296" s="64" t="s">
        <v>1448</v>
      </c>
      <c r="I296" s="17">
        <v>117</v>
      </c>
      <c r="J296" s="68">
        <v>67064172</v>
      </c>
      <c r="K296" s="48">
        <f t="shared" si="10"/>
        <v>0</v>
      </c>
      <c r="L296" s="44" t="s">
        <v>612</v>
      </c>
      <c r="M296" s="69">
        <v>67064172</v>
      </c>
      <c r="N296" s="71"/>
      <c r="O296" s="17" t="s">
        <v>1329</v>
      </c>
      <c r="Q296" s="17" t="s">
        <v>1439</v>
      </c>
    </row>
    <row r="297" spans="1:17">
      <c r="A297" s="17" t="s">
        <v>1449</v>
      </c>
      <c r="B297" s="17" t="s">
        <v>1450</v>
      </c>
      <c r="C297" s="17" t="s">
        <v>42</v>
      </c>
      <c r="D297" s="17" t="s">
        <v>1258</v>
      </c>
      <c r="E297" s="17" t="s">
        <v>645</v>
      </c>
      <c r="F297" s="64" t="s">
        <v>1451</v>
      </c>
      <c r="G297" s="64" t="s">
        <v>1447</v>
      </c>
      <c r="H297" s="64" t="s">
        <v>1452</v>
      </c>
      <c r="I297" s="17">
        <v>136</v>
      </c>
      <c r="J297" s="68">
        <v>45314716</v>
      </c>
      <c r="K297" s="48">
        <f t="shared" si="10"/>
        <v>0</v>
      </c>
      <c r="L297" s="44" t="s">
        <v>612</v>
      </c>
      <c r="M297" s="69">
        <v>45314716</v>
      </c>
      <c r="N297" s="71"/>
      <c r="O297" s="17" t="s">
        <v>904</v>
      </c>
      <c r="P297" s="56" t="s">
        <v>1453</v>
      </c>
      <c r="Q297" s="17" t="s">
        <v>1454</v>
      </c>
    </row>
    <row r="298" spans="1:17">
      <c r="A298" s="17" t="s">
        <v>1455</v>
      </c>
      <c r="B298" s="17" t="s">
        <v>1456</v>
      </c>
      <c r="C298" s="17" t="s">
        <v>42</v>
      </c>
      <c r="D298" s="17" t="s">
        <v>1258</v>
      </c>
      <c r="E298" s="17" t="s">
        <v>1457</v>
      </c>
      <c r="F298" s="64" t="s">
        <v>1458</v>
      </c>
      <c r="G298" s="64" t="s">
        <v>1430</v>
      </c>
      <c r="H298" s="64" t="s">
        <v>903</v>
      </c>
      <c r="I298" s="17">
        <v>137</v>
      </c>
      <c r="J298" s="68">
        <v>66879992</v>
      </c>
      <c r="K298" s="48">
        <f t="shared" si="10"/>
        <v>0.15056728774728323</v>
      </c>
      <c r="L298" s="44">
        <v>10069939</v>
      </c>
      <c r="M298" s="69">
        <v>66879992</v>
      </c>
      <c r="N298" s="71"/>
      <c r="O298" s="17" t="s">
        <v>163</v>
      </c>
      <c r="P298" s="56" t="s">
        <v>1459</v>
      </c>
      <c r="Q298" s="17" t="s">
        <v>1460</v>
      </c>
    </row>
    <row r="299" spans="1:17">
      <c r="A299" s="17" t="s">
        <v>1461</v>
      </c>
      <c r="B299" s="65" t="s">
        <v>1462</v>
      </c>
      <c r="C299" s="17" t="s">
        <v>42</v>
      </c>
      <c r="D299" s="17" t="s">
        <v>1258</v>
      </c>
      <c r="E299" s="17" t="s">
        <v>1463</v>
      </c>
      <c r="F299" s="64" t="s">
        <v>1464</v>
      </c>
      <c r="G299" s="64" t="s">
        <v>1465</v>
      </c>
      <c r="H299" s="64" t="s">
        <v>903</v>
      </c>
      <c r="I299" s="17">
        <v>130</v>
      </c>
      <c r="J299" s="68">
        <v>43300732</v>
      </c>
      <c r="K299" s="48">
        <f t="shared" si="10"/>
        <v>0.35103332664214543</v>
      </c>
      <c r="L299" s="44">
        <v>15200000</v>
      </c>
      <c r="M299" s="69">
        <v>43300732</v>
      </c>
      <c r="N299" s="71"/>
      <c r="O299" s="17" t="s">
        <v>904</v>
      </c>
      <c r="P299" s="56" t="s">
        <v>1466</v>
      </c>
      <c r="Q299" s="17" t="s">
        <v>1467</v>
      </c>
    </row>
    <row r="300" spans="1:17">
      <c r="A300" s="17" t="s">
        <v>1468</v>
      </c>
      <c r="B300" s="17" t="s">
        <v>1469</v>
      </c>
      <c r="C300" s="17" t="s">
        <v>42</v>
      </c>
      <c r="D300" s="17" t="s">
        <v>1258</v>
      </c>
      <c r="E300" s="17" t="s">
        <v>132</v>
      </c>
      <c r="F300" s="64" t="s">
        <v>1470</v>
      </c>
      <c r="G300" s="64" t="s">
        <v>1471</v>
      </c>
      <c r="H300" s="64" t="s">
        <v>903</v>
      </c>
      <c r="I300" s="17">
        <v>130</v>
      </c>
      <c r="J300" s="68">
        <v>43300732</v>
      </c>
      <c r="K300" s="48">
        <f t="shared" si="10"/>
        <v>0.23255817014825522</v>
      </c>
      <c r="L300" s="44">
        <v>10069939</v>
      </c>
      <c r="M300" s="69">
        <v>43300732</v>
      </c>
      <c r="N300" s="71"/>
      <c r="O300" s="17" t="s">
        <v>904</v>
      </c>
      <c r="P300" s="56" t="s">
        <v>1472</v>
      </c>
      <c r="Q300" s="17" t="s">
        <v>1473</v>
      </c>
    </row>
    <row r="301" spans="1:17">
      <c r="A301" s="17" t="s">
        <v>1474</v>
      </c>
      <c r="B301" s="17" t="s">
        <v>1475</v>
      </c>
      <c r="C301" s="17" t="s">
        <v>42</v>
      </c>
      <c r="D301" s="17" t="s">
        <v>1258</v>
      </c>
      <c r="E301" s="17" t="s">
        <v>132</v>
      </c>
      <c r="F301" s="64" t="s">
        <v>1476</v>
      </c>
      <c r="G301" s="64" t="s">
        <v>1471</v>
      </c>
      <c r="H301" s="64" t="s">
        <v>903</v>
      </c>
      <c r="I301" s="17">
        <v>126</v>
      </c>
      <c r="J301" s="68">
        <v>41958076</v>
      </c>
      <c r="K301" s="48">
        <f t="shared" si="10"/>
        <v>0</v>
      </c>
      <c r="L301" s="44" t="s">
        <v>612</v>
      </c>
      <c r="M301" s="69">
        <v>41958076</v>
      </c>
      <c r="N301" s="71"/>
      <c r="O301" s="17" t="s">
        <v>904</v>
      </c>
      <c r="P301" s="56" t="s">
        <v>1477</v>
      </c>
      <c r="Q301" s="17" t="s">
        <v>1478</v>
      </c>
    </row>
    <row r="302" spans="1:17">
      <c r="A302" s="17" t="s">
        <v>1479</v>
      </c>
      <c r="B302" s="17" t="s">
        <v>323</v>
      </c>
      <c r="C302" s="17" t="s">
        <v>42</v>
      </c>
      <c r="D302" s="17" t="s">
        <v>1258</v>
      </c>
      <c r="E302" s="17" t="s">
        <v>132</v>
      </c>
      <c r="F302" s="66">
        <v>1032372023</v>
      </c>
      <c r="G302" s="62">
        <v>45547</v>
      </c>
      <c r="H302" s="62">
        <v>45657</v>
      </c>
      <c r="I302" s="17">
        <v>111</v>
      </c>
      <c r="J302" s="70">
        <v>41622412</v>
      </c>
      <c r="K302" s="48">
        <f t="shared" si="10"/>
        <v>0.2419354985962851</v>
      </c>
      <c r="L302" s="44">
        <v>10069939</v>
      </c>
      <c r="M302" s="44">
        <v>0</v>
      </c>
      <c r="N302" s="71"/>
      <c r="O302" s="17" t="s">
        <v>904</v>
      </c>
      <c r="P302" s="17" t="s">
        <v>1480</v>
      </c>
      <c r="Q302" s="17" t="s">
        <v>1481</v>
      </c>
    </row>
    <row r="303" spans="1:17">
      <c r="A303" s="17" t="s">
        <v>1482</v>
      </c>
      <c r="B303" s="17" t="s">
        <v>1483</v>
      </c>
      <c r="C303" s="17" t="s">
        <v>42</v>
      </c>
      <c r="D303" s="17" t="s">
        <v>1258</v>
      </c>
      <c r="E303" s="17" t="s">
        <v>1484</v>
      </c>
      <c r="F303" s="66">
        <v>16693383</v>
      </c>
      <c r="G303" s="62">
        <v>45537</v>
      </c>
      <c r="H303" s="62">
        <v>45657</v>
      </c>
      <c r="I303" s="17">
        <v>121</v>
      </c>
      <c r="J303" s="70">
        <v>41286748</v>
      </c>
      <c r="K303" s="48">
        <f t="shared" si="10"/>
        <v>0</v>
      </c>
      <c r="L303" s="44" t="s">
        <v>612</v>
      </c>
      <c r="M303" s="44">
        <v>0</v>
      </c>
      <c r="N303" s="71"/>
      <c r="O303" s="17" t="s">
        <v>904</v>
      </c>
      <c r="P303" s="17" t="s">
        <v>1485</v>
      </c>
      <c r="Q303" s="17" t="s">
        <v>1486</v>
      </c>
    </row>
    <row r="304" spans="1:17">
      <c r="A304" s="17" t="s">
        <v>1487</v>
      </c>
      <c r="B304" s="17" t="s">
        <v>1488</v>
      </c>
      <c r="C304" s="17" t="s">
        <v>42</v>
      </c>
      <c r="D304" s="17" t="s">
        <v>1258</v>
      </c>
      <c r="E304" s="17" t="s">
        <v>1489</v>
      </c>
      <c r="F304" s="66">
        <v>8526128</v>
      </c>
      <c r="G304" s="62">
        <v>45541</v>
      </c>
      <c r="H304" s="62">
        <v>45657</v>
      </c>
      <c r="I304" s="17">
        <v>117</v>
      </c>
      <c r="J304" s="70">
        <v>28080000</v>
      </c>
      <c r="K304" s="48">
        <f t="shared" si="10"/>
        <v>0</v>
      </c>
      <c r="L304" s="44" t="s">
        <v>612</v>
      </c>
      <c r="M304" s="44">
        <v>0</v>
      </c>
      <c r="N304" s="71"/>
      <c r="O304" s="17" t="s">
        <v>1329</v>
      </c>
      <c r="P304" s="17" t="s">
        <v>1490</v>
      </c>
      <c r="Q304" s="17" t="s">
        <v>1491</v>
      </c>
    </row>
    <row r="305" spans="1:17">
      <c r="A305" s="17" t="s">
        <v>1492</v>
      </c>
      <c r="B305" s="17" t="s">
        <v>1493</v>
      </c>
      <c r="C305" s="17" t="s">
        <v>42</v>
      </c>
      <c r="D305" s="17" t="s">
        <v>1258</v>
      </c>
      <c r="E305" s="17" t="s">
        <v>1494</v>
      </c>
      <c r="F305" s="66">
        <v>1143146115</v>
      </c>
      <c r="G305" s="62">
        <v>45541</v>
      </c>
      <c r="H305" s="62">
        <v>45657</v>
      </c>
      <c r="I305" s="17">
        <v>117</v>
      </c>
      <c r="J305" s="70">
        <v>18720000</v>
      </c>
      <c r="K305" s="48">
        <f t="shared" si="10"/>
        <v>0</v>
      </c>
      <c r="L305" s="44" t="s">
        <v>612</v>
      </c>
      <c r="M305" s="44">
        <v>0</v>
      </c>
      <c r="N305" s="71"/>
      <c r="O305" s="17" t="s">
        <v>1329</v>
      </c>
      <c r="P305" s="17" t="s">
        <v>1495</v>
      </c>
      <c r="Q305" s="17" t="s">
        <v>1496</v>
      </c>
    </row>
    <row r="306" spans="1:17">
      <c r="A306" s="17" t="s">
        <v>1497</v>
      </c>
      <c r="B306" s="17" t="s">
        <v>1498</v>
      </c>
      <c r="C306" s="17" t="s">
        <v>42</v>
      </c>
      <c r="D306" s="17" t="s">
        <v>1258</v>
      </c>
      <c r="E306" s="17" t="s">
        <v>1499</v>
      </c>
      <c r="F306" s="66">
        <v>1000463693</v>
      </c>
      <c r="G306" s="62">
        <v>45544</v>
      </c>
      <c r="H306" s="62">
        <v>45657</v>
      </c>
      <c r="I306" s="17">
        <v>114</v>
      </c>
      <c r="J306" s="70">
        <v>13806000</v>
      </c>
      <c r="K306" s="48">
        <f t="shared" si="10"/>
        <v>0</v>
      </c>
      <c r="L306" s="44" t="s">
        <v>612</v>
      </c>
      <c r="M306" s="44">
        <v>0</v>
      </c>
      <c r="N306" s="71"/>
      <c r="O306" s="17" t="s">
        <v>1329</v>
      </c>
      <c r="P306" s="17" t="s">
        <v>1500</v>
      </c>
      <c r="Q306" s="17" t="s">
        <v>1501</v>
      </c>
    </row>
    <row r="307" spans="1:17">
      <c r="A307" s="17" t="s">
        <v>1502</v>
      </c>
      <c r="B307" s="17" t="s">
        <v>1503</v>
      </c>
      <c r="C307" s="17" t="s">
        <v>42</v>
      </c>
      <c r="D307" s="17" t="s">
        <v>1258</v>
      </c>
      <c r="E307" s="17" t="s">
        <v>837</v>
      </c>
      <c r="F307" s="66">
        <v>1082773638</v>
      </c>
      <c r="G307" s="62">
        <v>45539</v>
      </c>
      <c r="H307" s="62">
        <v>45657</v>
      </c>
      <c r="I307" s="17">
        <v>119</v>
      </c>
      <c r="J307" s="70">
        <v>31938627</v>
      </c>
      <c r="K307" s="48">
        <f t="shared" si="10"/>
        <v>0</v>
      </c>
      <c r="L307" s="44" t="s">
        <v>612</v>
      </c>
      <c r="M307" s="44">
        <v>0</v>
      </c>
      <c r="N307" s="71"/>
      <c r="O307" s="17" t="s">
        <v>904</v>
      </c>
      <c r="P307" s="17" t="s">
        <v>1504</v>
      </c>
      <c r="Q307" s="17" t="s">
        <v>1505</v>
      </c>
    </row>
    <row r="308" spans="1:17">
      <c r="A308" s="17" t="s">
        <v>1506</v>
      </c>
      <c r="B308" s="17" t="s">
        <v>1507</v>
      </c>
      <c r="C308" s="17" t="s">
        <v>42</v>
      </c>
      <c r="D308" s="17" t="s">
        <v>1258</v>
      </c>
      <c r="E308" s="17" t="s">
        <v>837</v>
      </c>
      <c r="F308" s="66">
        <v>1002208842</v>
      </c>
      <c r="G308" s="62">
        <v>45539</v>
      </c>
      <c r="H308" s="62">
        <v>45657</v>
      </c>
      <c r="I308" s="17">
        <v>119</v>
      </c>
      <c r="J308" s="70">
        <v>31938627</v>
      </c>
      <c r="K308" s="48">
        <f t="shared" si="10"/>
        <v>0</v>
      </c>
      <c r="L308" s="44" t="s">
        <v>612</v>
      </c>
      <c r="M308" s="44">
        <v>0</v>
      </c>
      <c r="N308" s="71"/>
      <c r="O308" s="17" t="s">
        <v>904</v>
      </c>
      <c r="P308" s="17" t="s">
        <v>1508</v>
      </c>
      <c r="Q308" s="17" t="s">
        <v>1509</v>
      </c>
    </row>
    <row r="309" spans="1:17">
      <c r="A309" s="17" t="s">
        <v>1510</v>
      </c>
      <c r="B309" s="17" t="s">
        <v>1511</v>
      </c>
      <c r="C309" s="17" t="s">
        <v>42</v>
      </c>
      <c r="D309" s="17" t="s">
        <v>1258</v>
      </c>
      <c r="E309" s="17" t="s">
        <v>1512</v>
      </c>
      <c r="F309" s="66">
        <v>1010078046</v>
      </c>
      <c r="G309" s="62">
        <v>45539</v>
      </c>
      <c r="H309" s="62">
        <v>45657</v>
      </c>
      <c r="I309" s="17">
        <v>119</v>
      </c>
      <c r="J309" s="70">
        <v>18408000</v>
      </c>
      <c r="K309" s="48">
        <f t="shared" si="10"/>
        <v>0</v>
      </c>
      <c r="L309" s="44" t="s">
        <v>612</v>
      </c>
      <c r="M309" s="44">
        <v>0</v>
      </c>
      <c r="N309" s="71"/>
      <c r="O309" s="17" t="s">
        <v>1365</v>
      </c>
      <c r="P309" s="17" t="s">
        <v>1513</v>
      </c>
      <c r="Q309" s="17" t="s">
        <v>1514</v>
      </c>
    </row>
    <row r="310" spans="1:17">
      <c r="A310" s="17" t="s">
        <v>1515</v>
      </c>
      <c r="B310" s="17" t="s">
        <v>1516</v>
      </c>
      <c r="C310" s="17" t="s">
        <v>451</v>
      </c>
      <c r="D310" s="24" t="s">
        <v>427</v>
      </c>
      <c r="E310" s="17" t="s">
        <v>1517</v>
      </c>
      <c r="F310" s="66">
        <v>8300736232</v>
      </c>
      <c r="G310" s="62">
        <v>45545</v>
      </c>
      <c r="H310" s="62">
        <v>45565</v>
      </c>
      <c r="I310" s="17">
        <v>21</v>
      </c>
      <c r="J310" s="70">
        <v>6068697</v>
      </c>
      <c r="K310" s="48">
        <f t="shared" si="10"/>
        <v>0</v>
      </c>
      <c r="L310" s="44" t="s">
        <v>612</v>
      </c>
      <c r="M310" s="44">
        <v>0</v>
      </c>
      <c r="N310" s="71"/>
      <c r="O310" s="17" t="s">
        <v>22</v>
      </c>
      <c r="P310" s="17" t="s">
        <v>1518</v>
      </c>
      <c r="Q310" s="17" t="s">
        <v>1519</v>
      </c>
    </row>
    <row r="311" spans="1:17">
      <c r="A311" s="17" t="s">
        <v>1520</v>
      </c>
      <c r="B311" s="17" t="s">
        <v>1521</v>
      </c>
      <c r="C311" s="17" t="s">
        <v>42</v>
      </c>
      <c r="D311" s="17" t="s">
        <v>1258</v>
      </c>
      <c r="E311" s="17" t="s">
        <v>1522</v>
      </c>
      <c r="F311" s="66">
        <v>1003251520</v>
      </c>
      <c r="G311" s="62">
        <v>45540</v>
      </c>
      <c r="H311" s="62">
        <v>45657</v>
      </c>
      <c r="I311" s="17">
        <v>118</v>
      </c>
      <c r="J311" s="70">
        <v>54756000</v>
      </c>
      <c r="K311" s="48">
        <f t="shared" si="10"/>
        <v>0</v>
      </c>
      <c r="L311" s="44" t="s">
        <v>612</v>
      </c>
      <c r="M311" s="44">
        <v>0</v>
      </c>
      <c r="N311" s="71"/>
      <c r="O311" s="17" t="s">
        <v>1365</v>
      </c>
      <c r="P311" s="17" t="s">
        <v>1523</v>
      </c>
      <c r="Q311" s="17" t="s">
        <v>1524</v>
      </c>
    </row>
    <row r="312" spans="1:17">
      <c r="A312" s="17" t="s">
        <v>1525</v>
      </c>
      <c r="B312" s="17" t="s">
        <v>1338</v>
      </c>
      <c r="C312" s="17" t="s">
        <v>42</v>
      </c>
      <c r="D312" s="17" t="s">
        <v>1258</v>
      </c>
      <c r="E312" s="17" t="s">
        <v>1522</v>
      </c>
      <c r="F312" s="66">
        <v>1010208150</v>
      </c>
      <c r="G312" s="62">
        <v>45540</v>
      </c>
      <c r="H312" s="62">
        <v>45657</v>
      </c>
      <c r="I312" s="17">
        <v>118</v>
      </c>
      <c r="J312" s="70">
        <v>54756000</v>
      </c>
      <c r="K312" s="48">
        <f t="shared" si="10"/>
        <v>0</v>
      </c>
      <c r="L312" s="44" t="s">
        <v>612</v>
      </c>
      <c r="M312" s="44">
        <v>0</v>
      </c>
      <c r="N312" s="71"/>
      <c r="O312" s="17" t="s">
        <v>1365</v>
      </c>
      <c r="P312" s="17" t="s">
        <v>1526</v>
      </c>
      <c r="Q312" s="17" t="s">
        <v>1527</v>
      </c>
    </row>
    <row r="313" spans="1:17">
      <c r="A313" s="17" t="s">
        <v>1528</v>
      </c>
      <c r="B313" s="17" t="s">
        <v>1529</v>
      </c>
      <c r="C313" s="17" t="s">
        <v>42</v>
      </c>
      <c r="D313" s="17" t="s">
        <v>1258</v>
      </c>
      <c r="E313" s="17" t="s">
        <v>1530</v>
      </c>
      <c r="F313" s="66">
        <v>1143123254</v>
      </c>
      <c r="G313" s="62">
        <v>45541</v>
      </c>
      <c r="H313" s="62">
        <v>45657</v>
      </c>
      <c r="I313" s="17">
        <v>117</v>
      </c>
      <c r="J313" s="70">
        <v>27144000</v>
      </c>
      <c r="K313" s="48">
        <f t="shared" si="10"/>
        <v>0</v>
      </c>
      <c r="L313" s="44" t="s">
        <v>612</v>
      </c>
      <c r="M313" s="44">
        <v>0</v>
      </c>
      <c r="N313" s="71"/>
      <c r="O313" s="17" t="s">
        <v>1365</v>
      </c>
      <c r="P313" s="17" t="s">
        <v>1531</v>
      </c>
      <c r="Q313" s="17" t="s">
        <v>1532</v>
      </c>
    </row>
    <row r="314" spans="1:17">
      <c r="A314" s="17" t="s">
        <v>1533</v>
      </c>
      <c r="B314" s="17" t="s">
        <v>1534</v>
      </c>
      <c r="C314" s="17" t="s">
        <v>42</v>
      </c>
      <c r="D314" s="17" t="s">
        <v>1258</v>
      </c>
      <c r="E314" s="17" t="s">
        <v>1535</v>
      </c>
      <c r="F314" s="66">
        <v>72131379</v>
      </c>
      <c r="G314" s="62">
        <v>45541</v>
      </c>
      <c r="H314" s="62">
        <v>45657</v>
      </c>
      <c r="I314" s="17">
        <v>117</v>
      </c>
      <c r="J314" s="70">
        <v>31668000</v>
      </c>
      <c r="K314" s="48">
        <f t="shared" si="10"/>
        <v>0</v>
      </c>
      <c r="L314" s="44" t="s">
        <v>612</v>
      </c>
      <c r="M314" s="44">
        <v>0</v>
      </c>
      <c r="N314" s="71"/>
      <c r="O314" s="17" t="s">
        <v>1365</v>
      </c>
      <c r="P314" s="17" t="s">
        <v>1536</v>
      </c>
      <c r="Q314" s="17" t="s">
        <v>1537</v>
      </c>
    </row>
    <row r="315" spans="1:17">
      <c r="A315" s="17" t="s">
        <v>1538</v>
      </c>
      <c r="B315" s="17" t="s">
        <v>1539</v>
      </c>
      <c r="C315" s="17" t="s">
        <v>42</v>
      </c>
      <c r="D315" s="17" t="s">
        <v>1258</v>
      </c>
      <c r="E315" s="17" t="s">
        <v>1540</v>
      </c>
      <c r="F315" s="66">
        <v>1019093098</v>
      </c>
      <c r="G315" s="62">
        <v>45545</v>
      </c>
      <c r="H315" s="62">
        <v>45657</v>
      </c>
      <c r="I315" s="17">
        <v>113</v>
      </c>
      <c r="J315" s="70">
        <v>26366659</v>
      </c>
      <c r="K315" s="48">
        <f t="shared" si="10"/>
        <v>0</v>
      </c>
      <c r="L315" s="44" t="s">
        <v>612</v>
      </c>
      <c r="M315" s="44">
        <v>0</v>
      </c>
      <c r="N315" s="71"/>
      <c r="O315" s="17" t="s">
        <v>1329</v>
      </c>
      <c r="P315" s="17" t="s">
        <v>1541</v>
      </c>
      <c r="Q315" s="17" t="s">
        <v>1542</v>
      </c>
    </row>
    <row r="316" spans="1:17">
      <c r="A316" s="17" t="s">
        <v>1543</v>
      </c>
      <c r="B316" s="17" t="s">
        <v>1544</v>
      </c>
      <c r="C316" s="17" t="s">
        <v>42</v>
      </c>
      <c r="D316" s="17" t="s">
        <v>1258</v>
      </c>
      <c r="E316" s="17" t="s">
        <v>1540</v>
      </c>
      <c r="F316" s="66">
        <v>1014281148</v>
      </c>
      <c r="G316" s="62">
        <v>45545</v>
      </c>
      <c r="H316" s="62">
        <v>45657</v>
      </c>
      <c r="I316" s="17">
        <v>113</v>
      </c>
      <c r="J316" s="70">
        <v>26366659</v>
      </c>
      <c r="K316" s="48">
        <f t="shared" si="10"/>
        <v>0</v>
      </c>
      <c r="L316" s="44" t="s">
        <v>612</v>
      </c>
      <c r="M316" s="44">
        <v>0</v>
      </c>
      <c r="N316" s="71"/>
      <c r="O316" s="17" t="s">
        <v>1329</v>
      </c>
      <c r="P316" s="17" t="s">
        <v>1545</v>
      </c>
      <c r="Q316" s="17" t="s">
        <v>1546</v>
      </c>
    </row>
    <row r="317" spans="1:17">
      <c r="A317" s="17" t="s">
        <v>1547</v>
      </c>
      <c r="B317" s="17" t="s">
        <v>1548</v>
      </c>
      <c r="C317" s="17" t="s">
        <v>42</v>
      </c>
      <c r="D317" s="17" t="s">
        <v>1258</v>
      </c>
      <c r="E317" s="17" t="s">
        <v>1540</v>
      </c>
      <c r="F317" s="66">
        <v>1014276214</v>
      </c>
      <c r="G317" s="62">
        <v>45545</v>
      </c>
      <c r="H317" s="62">
        <v>45657</v>
      </c>
      <c r="I317" s="17">
        <v>113</v>
      </c>
      <c r="J317" s="70">
        <v>26366659</v>
      </c>
      <c r="K317" s="48">
        <f t="shared" si="10"/>
        <v>0</v>
      </c>
      <c r="L317" s="44" t="s">
        <v>612</v>
      </c>
      <c r="M317" s="44">
        <v>0</v>
      </c>
      <c r="N317" s="71"/>
      <c r="O317" s="17" t="s">
        <v>1329</v>
      </c>
      <c r="P317" s="17" t="s">
        <v>1549</v>
      </c>
      <c r="Q317" s="17" t="s">
        <v>1550</v>
      </c>
    </row>
    <row r="318" spans="1:17">
      <c r="A318" s="17" t="s">
        <v>1551</v>
      </c>
      <c r="B318" s="17" t="s">
        <v>1552</v>
      </c>
      <c r="C318" s="17" t="s">
        <v>42</v>
      </c>
      <c r="D318" s="17" t="s">
        <v>1258</v>
      </c>
      <c r="E318" s="17" t="s">
        <v>1553</v>
      </c>
      <c r="F318" s="66">
        <v>30878177</v>
      </c>
      <c r="G318" s="62">
        <v>45545</v>
      </c>
      <c r="H318" s="62">
        <v>45657</v>
      </c>
      <c r="I318" s="17">
        <v>113</v>
      </c>
      <c r="J318" s="70">
        <v>34944000</v>
      </c>
      <c r="K318" s="48">
        <f t="shared" si="10"/>
        <v>0</v>
      </c>
      <c r="L318" s="44" t="s">
        <v>612</v>
      </c>
      <c r="M318" s="44">
        <v>0</v>
      </c>
      <c r="N318" s="71"/>
      <c r="O318" s="17" t="s">
        <v>163</v>
      </c>
      <c r="P318" s="17" t="s">
        <v>1554</v>
      </c>
      <c r="Q318" s="17" t="s">
        <v>1555</v>
      </c>
    </row>
    <row r="319" spans="1:17">
      <c r="A319" s="17" t="s">
        <v>1556</v>
      </c>
      <c r="B319" s="17" t="s">
        <v>1557</v>
      </c>
      <c r="C319" s="17" t="s">
        <v>42</v>
      </c>
      <c r="D319" s="17" t="s">
        <v>1258</v>
      </c>
      <c r="E319" s="17" t="s">
        <v>1558</v>
      </c>
      <c r="F319" s="66">
        <v>72156985</v>
      </c>
      <c r="G319" s="62">
        <v>45554</v>
      </c>
      <c r="H319" s="62">
        <v>45657</v>
      </c>
      <c r="I319" s="17">
        <v>104</v>
      </c>
      <c r="J319" s="70">
        <v>44000000</v>
      </c>
      <c r="K319" s="48">
        <f t="shared" si="10"/>
        <v>0</v>
      </c>
      <c r="L319" s="44" t="s">
        <v>612</v>
      </c>
      <c r="M319" s="44">
        <v>0</v>
      </c>
      <c r="N319" s="71"/>
      <c r="O319" s="17" t="s">
        <v>1329</v>
      </c>
      <c r="P319" s="17" t="s">
        <v>1559</v>
      </c>
      <c r="Q319" s="17" t="s">
        <v>1560</v>
      </c>
    </row>
    <row r="320" spans="1:17">
      <c r="A320" s="17" t="s">
        <v>1561</v>
      </c>
      <c r="B320" s="17" t="s">
        <v>1562</v>
      </c>
      <c r="C320" s="17" t="s">
        <v>42</v>
      </c>
      <c r="D320" s="17" t="s">
        <v>1258</v>
      </c>
      <c r="E320" s="17" t="s">
        <v>1563</v>
      </c>
      <c r="F320" s="66">
        <v>88194662</v>
      </c>
      <c r="G320" s="62">
        <v>45551</v>
      </c>
      <c r="H320" s="62">
        <v>45625</v>
      </c>
      <c r="I320" s="17">
        <v>75</v>
      </c>
      <c r="J320" s="70">
        <v>36504000</v>
      </c>
      <c r="K320" s="48">
        <f t="shared" si="10"/>
        <v>0</v>
      </c>
      <c r="L320" s="44" t="s">
        <v>612</v>
      </c>
      <c r="M320" s="44">
        <v>0</v>
      </c>
      <c r="N320" s="71"/>
      <c r="O320" s="17" t="s">
        <v>22</v>
      </c>
      <c r="P320" s="17" t="s">
        <v>1564</v>
      </c>
      <c r="Q320" s="17" t="s">
        <v>1565</v>
      </c>
    </row>
    <row r="321" spans="1:17">
      <c r="A321" s="17" t="s">
        <v>1566</v>
      </c>
      <c r="B321" s="17" t="s">
        <v>1567</v>
      </c>
      <c r="C321" s="17" t="s">
        <v>42</v>
      </c>
      <c r="D321" s="17" t="s">
        <v>1258</v>
      </c>
      <c r="E321" s="17" t="s">
        <v>1540</v>
      </c>
      <c r="F321" s="66">
        <v>1045715495</v>
      </c>
      <c r="G321" s="62">
        <v>45552</v>
      </c>
      <c r="H321" s="62">
        <v>45657</v>
      </c>
      <c r="I321" s="17">
        <v>106</v>
      </c>
      <c r="J321" s="70">
        <v>25433327</v>
      </c>
      <c r="K321" s="48">
        <f t="shared" si="10"/>
        <v>0</v>
      </c>
      <c r="L321" s="44" t="s">
        <v>612</v>
      </c>
      <c r="M321" s="44">
        <v>0</v>
      </c>
      <c r="N321" s="71"/>
      <c r="O321" s="17" t="s">
        <v>1329</v>
      </c>
      <c r="P321" s="17" t="s">
        <v>1568</v>
      </c>
      <c r="Q321" s="17" t="s">
        <v>1569</v>
      </c>
    </row>
    <row r="322" spans="1:17">
      <c r="A322" s="17" t="s">
        <v>1570</v>
      </c>
      <c r="B322" s="17" t="s">
        <v>1571</v>
      </c>
      <c r="C322" s="17" t="s">
        <v>42</v>
      </c>
      <c r="D322" s="17" t="s">
        <v>1258</v>
      </c>
      <c r="E322" s="17" t="s">
        <v>1540</v>
      </c>
      <c r="F322" s="66">
        <v>1072198646</v>
      </c>
      <c r="G322" s="62">
        <v>45552</v>
      </c>
      <c r="H322" s="62">
        <v>45657</v>
      </c>
      <c r="I322" s="17">
        <v>106</v>
      </c>
      <c r="J322" s="70">
        <v>25433327</v>
      </c>
      <c r="K322" s="48">
        <f t="shared" si="10"/>
        <v>0</v>
      </c>
      <c r="L322" s="44" t="s">
        <v>612</v>
      </c>
      <c r="M322" s="44">
        <v>0</v>
      </c>
      <c r="N322" s="71"/>
      <c r="O322" s="17" t="s">
        <v>1329</v>
      </c>
      <c r="P322" s="17" t="s">
        <v>1572</v>
      </c>
      <c r="Q322" s="17" t="s">
        <v>1573</v>
      </c>
    </row>
    <row r="323" spans="1:17">
      <c r="A323" s="17" t="s">
        <v>1574</v>
      </c>
      <c r="B323" s="17" t="s">
        <v>1575</v>
      </c>
      <c r="C323" s="17" t="s">
        <v>42</v>
      </c>
      <c r="D323" s="17" t="s">
        <v>1258</v>
      </c>
      <c r="E323" s="17" t="s">
        <v>1576</v>
      </c>
      <c r="F323" s="66">
        <v>41225961</v>
      </c>
      <c r="G323" s="62">
        <v>45553</v>
      </c>
      <c r="H323" s="62">
        <v>45657</v>
      </c>
      <c r="I323" s="17">
        <v>105</v>
      </c>
      <c r="J323" s="70">
        <v>49140000</v>
      </c>
      <c r="K323" s="48">
        <f t="shared" si="10"/>
        <v>0</v>
      </c>
      <c r="L323" s="44" t="s">
        <v>612</v>
      </c>
      <c r="M323" s="44">
        <v>0</v>
      </c>
      <c r="N323" s="71"/>
      <c r="O323" s="17" t="s">
        <v>22</v>
      </c>
      <c r="P323" s="17" t="s">
        <v>1577</v>
      </c>
      <c r="Q323" s="17" t="s">
        <v>1578</v>
      </c>
    </row>
    <row r="324" spans="1:17">
      <c r="A324" s="17" t="s">
        <v>1579</v>
      </c>
      <c r="B324" s="17" t="s">
        <v>1580</v>
      </c>
      <c r="C324" s="17" t="s">
        <v>42</v>
      </c>
      <c r="D324" s="17" t="s">
        <v>1258</v>
      </c>
      <c r="E324" s="17" t="s">
        <v>1581</v>
      </c>
      <c r="F324" s="66">
        <v>79742017</v>
      </c>
      <c r="H324" s="62">
        <v>45657</v>
      </c>
      <c r="I324" s="17">
        <v>45658</v>
      </c>
      <c r="J324" s="70">
        <v>31824000</v>
      </c>
      <c r="K324" s="48">
        <f t="shared" si="10"/>
        <v>0</v>
      </c>
      <c r="L324" s="44" t="s">
        <v>612</v>
      </c>
      <c r="M324" s="44">
        <v>0</v>
      </c>
      <c r="N324" s="71"/>
      <c r="O324" s="17" t="s">
        <v>1329</v>
      </c>
      <c r="P324" s="56" t="s">
        <v>1582</v>
      </c>
      <c r="Q324" s="17" t="s">
        <v>1609</v>
      </c>
    </row>
    <row r="325" spans="1:17">
      <c r="A325" s="17" t="s">
        <v>1583</v>
      </c>
      <c r="B325" s="17" t="s">
        <v>1584</v>
      </c>
      <c r="C325" s="17" t="s">
        <v>42</v>
      </c>
      <c r="D325" s="17" t="s">
        <v>1258</v>
      </c>
      <c r="E325" s="17" t="s">
        <v>1581</v>
      </c>
      <c r="F325" s="66">
        <v>1016065316</v>
      </c>
      <c r="H325" s="62">
        <v>45657</v>
      </c>
      <c r="I325" s="17">
        <v>45658</v>
      </c>
      <c r="J325" s="70">
        <v>31824000</v>
      </c>
      <c r="K325" s="48">
        <f t="shared" si="10"/>
        <v>0</v>
      </c>
      <c r="L325" s="44" t="s">
        <v>612</v>
      </c>
      <c r="M325" s="44">
        <v>0</v>
      </c>
      <c r="N325" s="71"/>
      <c r="O325" s="17" t="s">
        <v>1329</v>
      </c>
      <c r="P325" s="56" t="s">
        <v>1585</v>
      </c>
      <c r="Q325" s="17" t="s">
        <v>1610</v>
      </c>
    </row>
    <row r="326" spans="1:17">
      <c r="A326" s="17" t="s">
        <v>1586</v>
      </c>
      <c r="B326" s="17" t="s">
        <v>1587</v>
      </c>
      <c r="C326" s="17" t="s">
        <v>42</v>
      </c>
      <c r="D326" s="17" t="s">
        <v>1258</v>
      </c>
      <c r="E326" s="17" t="s">
        <v>1588</v>
      </c>
      <c r="F326" s="66">
        <v>8668900</v>
      </c>
      <c r="G326" s="62">
        <v>45555</v>
      </c>
      <c r="H326" s="62">
        <v>45654</v>
      </c>
      <c r="I326" s="17">
        <v>100</v>
      </c>
      <c r="J326" s="70">
        <v>52799997</v>
      </c>
      <c r="K326" s="48">
        <f t="shared" si="10"/>
        <v>0</v>
      </c>
      <c r="L326" s="44" t="s">
        <v>612</v>
      </c>
      <c r="M326" s="44">
        <v>0</v>
      </c>
      <c r="N326" s="71"/>
      <c r="O326" s="17" t="s">
        <v>904</v>
      </c>
      <c r="P326" s="17" t="s">
        <v>1589</v>
      </c>
      <c r="Q326" s="17" t="s">
        <v>1590</v>
      </c>
    </row>
    <row r="327" spans="1:17">
      <c r="A327" s="17" t="s">
        <v>1591</v>
      </c>
      <c r="B327" s="17" t="s">
        <v>1592</v>
      </c>
      <c r="C327" s="17" t="s">
        <v>42</v>
      </c>
      <c r="D327" s="17" t="s">
        <v>1258</v>
      </c>
      <c r="E327" s="17" t="s">
        <v>1593</v>
      </c>
      <c r="F327" s="66">
        <v>52953883</v>
      </c>
      <c r="G327" s="62">
        <v>45562</v>
      </c>
      <c r="H327" s="62">
        <v>45649</v>
      </c>
      <c r="I327" s="17">
        <v>88</v>
      </c>
      <c r="J327" s="70">
        <v>14999980</v>
      </c>
      <c r="K327" s="48">
        <f t="shared" si="10"/>
        <v>0</v>
      </c>
      <c r="L327" s="44" t="s">
        <v>612</v>
      </c>
      <c r="M327" s="44">
        <v>0</v>
      </c>
      <c r="N327" s="71"/>
      <c r="O327" s="17" t="s">
        <v>22</v>
      </c>
      <c r="P327" s="17" t="s">
        <v>1594</v>
      </c>
      <c r="Q327" s="17" t="s">
        <v>1595</v>
      </c>
    </row>
    <row r="328" spans="1:17">
      <c r="N328" s="71"/>
    </row>
  </sheetData>
  <conditionalFormatting sqref="K1:K1048576">
    <cfRule type="colorScale" priority="1">
      <colorScale>
        <cfvo type="min"/>
        <cfvo type="percentile" val="50"/>
        <cfvo type="max"/>
        <color rgb="FFF8696B"/>
        <color rgb="FFFFEB84"/>
        <color rgb="FF63BE7B"/>
      </colorScale>
    </cfRule>
  </conditionalFormatting>
  <hyperlinks>
    <hyperlink ref="P297" r:id="rId1" xr:uid="{00000000-0004-0000-0000-000000000000}"/>
    <hyperlink ref="P298" r:id="rId2" xr:uid="{00000000-0004-0000-0000-000001000000}"/>
    <hyperlink ref="P292" r:id="rId3" xr:uid="{00000000-0004-0000-0000-000002000000}"/>
    <hyperlink ref="P299" r:id="rId4" xr:uid="{00000000-0004-0000-0000-000003000000}"/>
    <hyperlink ref="P300" r:id="rId5" xr:uid="{00000000-0004-0000-0000-000004000000}"/>
    <hyperlink ref="P301" r:id="rId6" xr:uid="{00000000-0004-0000-0000-000005000000}"/>
    <hyperlink ref="P290" r:id="rId7" xr:uid="{00000000-0004-0000-0000-000006000000}"/>
    <hyperlink ref="P244" r:id="rId8" xr:uid="{00000000-0004-0000-0000-000007000000}"/>
    <hyperlink ref="P245" r:id="rId9" xr:uid="{00000000-0004-0000-0000-000008000000}"/>
    <hyperlink ref="P46" r:id="rId10" xr:uid="{00000000-0004-0000-0000-000009000000}"/>
    <hyperlink ref="P184" r:id="rId11" xr:uid="{00000000-0004-0000-0000-00000A000000}"/>
    <hyperlink ref="P185" r:id="rId12" xr:uid="{00000000-0004-0000-0000-00000B000000}"/>
    <hyperlink ref="P324" r:id="rId13" xr:uid="{00000000-0004-0000-0000-00000C000000}"/>
    <hyperlink ref="P325" r:id="rId14" xr:uid="{00000000-0004-0000-0000-00000D000000}"/>
  </hyperlinks>
  <pageMargins left="0.7" right="0.7" top="0.75" bottom="0.75" header="0.3" footer="0.3"/>
  <pageSetup orientation="portrait" r:id="rId15"/>
  <ignoredErrors>
    <ignoredError sqref="F293:F30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1596</v>
      </c>
      <c r="B3" s="2"/>
      <c r="C3" s="2"/>
      <c r="D3" s="2"/>
      <c r="E3" s="2"/>
      <c r="F3" s="3"/>
    </row>
    <row r="4" spans="1:6" ht="33.75">
      <c r="A4" s="1" t="s">
        <v>1597</v>
      </c>
      <c r="B4" s="2"/>
      <c r="C4" s="2"/>
      <c r="D4" s="4" t="s">
        <v>1598</v>
      </c>
      <c r="E4" s="5"/>
      <c r="F4" s="6"/>
    </row>
    <row r="5" spans="1:6" ht="33.75">
      <c r="A5" s="7" t="s">
        <v>1599</v>
      </c>
      <c r="B5" s="8" t="s">
        <v>1600</v>
      </c>
      <c r="C5" s="9" t="s">
        <v>1601</v>
      </c>
      <c r="D5" s="9" t="s">
        <v>1602</v>
      </c>
      <c r="E5" s="9" t="s">
        <v>1603</v>
      </c>
      <c r="F5" s="10" t="s">
        <v>1604</v>
      </c>
    </row>
    <row r="6" spans="1:6" ht="78.75">
      <c r="A6" s="11">
        <v>1</v>
      </c>
      <c r="B6" s="12">
        <v>44802</v>
      </c>
      <c r="C6" s="13" t="s">
        <v>1605</v>
      </c>
      <c r="D6" s="14" t="s">
        <v>1606</v>
      </c>
      <c r="E6" s="14" t="s">
        <v>1607</v>
      </c>
      <c r="F6" s="15" t="s">
        <v>1608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AEEFD-379A-467D-87F3-638C04B6DF5E}">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36E7B4B7-0210-483E-AC1B-DB9110E39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familia</cp:lastModifiedBy>
  <cp:lastPrinted>2024-09-09T17:01:00Z</cp:lastPrinted>
  <dcterms:created xsi:type="dcterms:W3CDTF">2021-09-05T20:15:00Z</dcterms:created>
  <dcterms:modified xsi:type="dcterms:W3CDTF">2024-10-15T21:18:48Z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