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yordan.laguna\Downloads\Estandarizados\Caracterización del proceso\"/>
    </mc:Choice>
  </mc:AlternateContent>
  <xr:revisionPtr revIDLastSave="0" documentId="8_{B18EC7F8-3D64-4C67-BC84-54A247E68818}" xr6:coauthVersionLast="47" xr6:coauthVersionMax="47" xr10:uidLastSave="{00000000-0000-0000-0000-000000000000}"/>
  <bookViews>
    <workbookView xWindow="-120" yWindow="-120" windowWidth="29040" windowHeight="15840" tabRatio="694" xr2:uid="{00000000-000D-0000-FFFF-FFFF00000000}"/>
  </bookViews>
  <sheets>
    <sheet name="CCE-GDO-CP-01" sheetId="70" r:id="rId1"/>
    <sheet name="Hoja1" sheetId="73" state="hidden" r:id="rId2"/>
    <sheet name="CCE-GDO-PR-01" sheetId="56" r:id="rId3"/>
    <sheet name="CCE-GDO-PR-02.." sheetId="60" state="hidden" r:id="rId4"/>
    <sheet name="CCE-GDO-PR-02" sheetId="74" r:id="rId5"/>
    <sheet name="CCE-GDO-PR-03" sheetId="65" r:id="rId6"/>
    <sheet name="CCE-GDO-PR-04" sheetId="62" r:id="rId7"/>
    <sheet name="CCE-GDO-PR-05" sheetId="67" r:id="rId8"/>
    <sheet name="CCE-GDO-PR-06" sheetId="68" r:id="rId9"/>
    <sheet name="CCE-GDO-PR-07" sheetId="72" r:id="rId10"/>
    <sheet name="Matriz de riesgos PLDCC" sheetId="50" state="hidden" r:id="rId11"/>
  </sheets>
  <externalReferences>
    <externalReference r:id="rId12"/>
  </externalReferences>
  <definedNames>
    <definedName name="_xlnm.Print_Area" localSheetId="2">'CCE-GDO-PR-01'!$A$1:$O$33</definedName>
    <definedName name="_xlnm.Print_Area" localSheetId="4">'CCE-GDO-PR-02'!$A$3:$O$81</definedName>
    <definedName name="_xlnm.Print_Area" localSheetId="3">'CCE-GDO-PR-02..'!$A$1:$O$34</definedName>
    <definedName name="_xlnm.Print_Area" localSheetId="10">'Matriz de riesgos PLDCC'!$B$1:$BQ$14</definedName>
    <definedName name="Z_46C7CE7A_693B_9A49_BE87_75FB7C073B2C_.wvu.PrintArea" localSheetId="2" hidden="1">'CCE-GDO-PR-01'!$A$3:$O$33</definedName>
    <definedName name="Z_46C7CE7A_693B_9A49_BE87_75FB7C073B2C_.wvu.PrintArea" localSheetId="4" hidden="1">'CCE-GDO-PR-02'!$A$3:$O$81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3" i="74" l="1"/>
  <c r="H61" i="74"/>
  <c r="I60" i="74"/>
  <c r="H60" i="74"/>
  <c r="H58" i="74"/>
  <c r="H57" i="74"/>
  <c r="H54" i="74"/>
  <c r="H53" i="74"/>
  <c r="I49" i="74"/>
  <c r="A49" i="74"/>
  <c r="I48" i="74"/>
  <c r="A48" i="74"/>
  <c r="I47" i="74"/>
  <c r="A47" i="74"/>
  <c r="A46" i="74"/>
  <c r="A45" i="74"/>
  <c r="A41" i="74"/>
  <c r="H36" i="74"/>
  <c r="H33" i="74"/>
  <c r="H32" i="74"/>
  <c r="H31" i="74"/>
  <c r="H25" i="74"/>
  <c r="H23" i="74"/>
  <c r="H21" i="74"/>
  <c r="K17" i="74"/>
  <c r="K16" i="74"/>
  <c r="AK15" i="74"/>
  <c r="AJ15" i="74"/>
  <c r="AI15" i="74"/>
  <c r="AH15" i="74"/>
  <c r="AG15" i="74"/>
  <c r="AF15" i="74"/>
  <c r="AE15" i="74"/>
  <c r="AD15" i="74"/>
  <c r="AC15" i="74"/>
  <c r="AB15" i="74"/>
  <c r="AA15" i="74"/>
  <c r="Z15" i="74"/>
  <c r="Y15" i="74"/>
  <c r="X15" i="74"/>
  <c r="W15" i="74"/>
  <c r="V15" i="74"/>
  <c r="AK13" i="74"/>
  <c r="AJ13" i="74"/>
  <c r="AI13" i="74"/>
  <c r="AH13" i="74"/>
  <c r="AG13" i="74"/>
  <c r="AF13" i="74"/>
  <c r="AE13" i="74"/>
  <c r="AD13" i="74"/>
  <c r="AC13" i="74"/>
  <c r="AB13" i="74"/>
  <c r="AA13" i="74"/>
  <c r="Z13" i="74"/>
  <c r="Y13" i="74"/>
  <c r="X13" i="74"/>
  <c r="W13" i="74"/>
  <c r="V13" i="74"/>
  <c r="K12" i="74"/>
  <c r="BE5" i="50" l="1"/>
  <c r="BC12" i="50"/>
  <c r="BA12" i="50"/>
  <c r="AY12" i="50"/>
  <c r="AW12" i="50"/>
  <c r="AU12" i="50"/>
  <c r="AS12" i="50"/>
  <c r="AQ12" i="50"/>
  <c r="AO12" i="50"/>
  <c r="AM12" i="50"/>
  <c r="AK12" i="50"/>
  <c r="BC11" i="50"/>
  <c r="BA11" i="50"/>
  <c r="AY11" i="50"/>
  <c r="AW11" i="50"/>
  <c r="AU11" i="50"/>
  <c r="AS11" i="50"/>
  <c r="AQ11" i="50"/>
  <c r="AO11" i="50"/>
  <c r="AM11" i="50"/>
  <c r="AK11" i="50"/>
  <c r="BC10" i="50"/>
  <c r="BA10" i="50"/>
  <c r="AY10" i="50"/>
  <c r="AW10" i="50"/>
  <c r="AU10" i="50"/>
  <c r="AS10" i="50"/>
  <c r="AQ10" i="50"/>
  <c r="AO10" i="50"/>
  <c r="AM10" i="50"/>
  <c r="AK10" i="50"/>
  <c r="BC9" i="50"/>
  <c r="BA9" i="50"/>
  <c r="AY9" i="50"/>
  <c r="AW9" i="50"/>
  <c r="AU9" i="50"/>
  <c r="AS9" i="50"/>
  <c r="AQ9" i="50"/>
  <c r="AO9" i="50"/>
  <c r="AM9" i="50"/>
  <c r="AK9" i="50"/>
  <c r="BC8" i="50"/>
  <c r="BA8" i="50"/>
  <c r="AY8" i="50"/>
  <c r="AW8" i="50"/>
  <c r="AU8" i="50"/>
  <c r="AS8" i="50"/>
  <c r="AQ8" i="50"/>
  <c r="AO8" i="50"/>
  <c r="AM8" i="50"/>
  <c r="AK8" i="50"/>
  <c r="BC7" i="50"/>
  <c r="BA7" i="50"/>
  <c r="AY7" i="50"/>
  <c r="AW7" i="50"/>
  <c r="AU7" i="50"/>
  <c r="AS7" i="50"/>
  <c r="AQ7" i="50"/>
  <c r="AO7" i="50"/>
  <c r="AM7" i="50"/>
  <c r="AK7" i="50"/>
  <c r="BC6" i="50"/>
  <c r="BA6" i="50"/>
  <c r="AY6" i="50"/>
  <c r="AW6" i="50"/>
  <c r="AU6" i="50"/>
  <c r="AS6" i="50"/>
  <c r="AQ6" i="50"/>
  <c r="AO6" i="50"/>
  <c r="AM6" i="50"/>
  <c r="AK6" i="50"/>
  <c r="BC5" i="50"/>
  <c r="BA5" i="50"/>
  <c r="AY5" i="50"/>
  <c r="AW5" i="50"/>
  <c r="AU5" i="50"/>
  <c r="AS5" i="50"/>
  <c r="AQ5" i="50"/>
  <c r="AO5" i="50"/>
  <c r="AM5" i="50"/>
  <c r="AK5" i="50"/>
  <c r="AD7" i="50"/>
  <c r="AB7" i="50"/>
  <c r="Z7" i="50"/>
  <c r="X7" i="50"/>
  <c r="V7" i="50"/>
  <c r="T7" i="50"/>
  <c r="R7" i="50"/>
  <c r="P7" i="50"/>
  <c r="N7" i="50"/>
  <c r="L7" i="50"/>
  <c r="AD6" i="50"/>
  <c r="AB6" i="50"/>
  <c r="Z6" i="50"/>
  <c r="X6" i="50"/>
  <c r="V6" i="50"/>
  <c r="T6" i="50"/>
  <c r="R6" i="50"/>
  <c r="P6" i="50"/>
  <c r="N6" i="50"/>
  <c r="L6" i="50"/>
  <c r="AE6" i="50"/>
  <c r="AF6" i="50"/>
  <c r="AD5" i="50"/>
  <c r="AB5" i="50"/>
  <c r="Z5" i="50"/>
  <c r="X5" i="50"/>
  <c r="V5" i="50"/>
  <c r="T5" i="50"/>
  <c r="R5" i="50"/>
  <c r="P5" i="50"/>
  <c r="N5" i="50"/>
  <c r="L5" i="50"/>
  <c r="AD12" i="50"/>
  <c r="AB12" i="50"/>
  <c r="Z12" i="50"/>
  <c r="X12" i="50"/>
  <c r="V12" i="50"/>
  <c r="T12" i="50"/>
  <c r="R12" i="50"/>
  <c r="P12" i="50"/>
  <c r="N12" i="50"/>
  <c r="L12" i="50"/>
  <c r="AD11" i="50"/>
  <c r="AB11" i="50"/>
  <c r="Z11" i="50"/>
  <c r="X11" i="50"/>
  <c r="V11" i="50"/>
  <c r="T11" i="50"/>
  <c r="R11" i="50"/>
  <c r="P11" i="50"/>
  <c r="N11" i="50"/>
  <c r="L11" i="50"/>
  <c r="AD10" i="50"/>
  <c r="AB10" i="50"/>
  <c r="Z10" i="50"/>
  <c r="X10" i="50"/>
  <c r="V10" i="50"/>
  <c r="T10" i="50"/>
  <c r="R10" i="50"/>
  <c r="P10" i="50"/>
  <c r="N10" i="50"/>
  <c r="L10" i="50"/>
  <c r="AD9" i="50"/>
  <c r="AB9" i="50"/>
  <c r="Z9" i="50"/>
  <c r="X9" i="50"/>
  <c r="V9" i="50"/>
  <c r="T9" i="50"/>
  <c r="R9" i="50"/>
  <c r="P9" i="50"/>
  <c r="N9" i="50"/>
  <c r="L9" i="50"/>
  <c r="AD8" i="50"/>
  <c r="AB8" i="50"/>
  <c r="Z8" i="50"/>
  <c r="X8" i="50"/>
  <c r="V8" i="50"/>
  <c r="T8" i="50"/>
  <c r="R8" i="50"/>
  <c r="P8" i="50"/>
  <c r="N8" i="50"/>
  <c r="L8" i="50"/>
  <c r="AE5" i="50"/>
  <c r="AF5" i="50"/>
  <c r="AE7" i="50"/>
  <c r="AF7" i="50"/>
  <c r="BD11" i="50"/>
  <c r="BE11" i="50"/>
  <c r="AE9" i="50"/>
  <c r="AF9" i="50"/>
  <c r="AE11" i="50"/>
  <c r="AF11" i="50"/>
  <c r="BD5" i="50"/>
  <c r="BD9" i="50"/>
  <c r="BE9" i="50"/>
  <c r="BF9"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tc={79C5DE99-FFE2-412B-8555-B6D6DD2C956F}</author>
  </authors>
  <commentList>
    <comment ref="AO39" authorId="0" shapeId="0" xr:uid="{79C5DE99-FFE2-412B-8555-B6D6DD2C956F}">
      <text>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indicadores del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tc={FC371EF6-92CF-42E3-9FBE-7C5D8E6E6F84}</author>
  </authors>
  <commentList>
    <comment ref="B21" authorId="0" shapeId="0" xr:uid="{FC371EF6-92CF-42E3-9FBE-7C5D8E6E6F8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como se llame el procedimiento</t>
      </text>
    </comment>
  </commentList>
</comments>
</file>

<file path=xl/sharedStrings.xml><?xml version="1.0" encoding="utf-8"?>
<sst xmlns="http://schemas.openxmlformats.org/spreadsheetml/2006/main" count="1773" uniqueCount="684">
  <si>
    <t>Responsable</t>
  </si>
  <si>
    <t>No.</t>
  </si>
  <si>
    <t>Proveedor interno</t>
  </si>
  <si>
    <t xml:space="preserve">Proveedor externo </t>
  </si>
  <si>
    <t>Entradas</t>
  </si>
  <si>
    <t>PHVA</t>
  </si>
  <si>
    <t>Salidas</t>
  </si>
  <si>
    <t>Clientes internos</t>
  </si>
  <si>
    <t>Clientes externos</t>
  </si>
  <si>
    <t>Fecha</t>
  </si>
  <si>
    <t>Versión</t>
  </si>
  <si>
    <t>Descripción</t>
  </si>
  <si>
    <t>Cargo o perfil</t>
  </si>
  <si>
    <t>Firma</t>
  </si>
  <si>
    <t>Flujograma</t>
  </si>
  <si>
    <t>Evento</t>
  </si>
  <si>
    <t>Cómo se controla</t>
  </si>
  <si>
    <t xml:space="preserve">Dónde se controla </t>
  </si>
  <si>
    <t>PxC</t>
  </si>
  <si>
    <t>Código Riesgo</t>
  </si>
  <si>
    <t>Prioridad</t>
  </si>
  <si>
    <t>Opción para el tratamiento del riesgo</t>
  </si>
  <si>
    <t xml:space="preserve">Análisis de costo-beneficio </t>
  </si>
  <si>
    <t>Responsables  de aprobación  del plan</t>
  </si>
  <si>
    <t xml:space="preserve">Responsables  de implementación  del plan </t>
  </si>
  <si>
    <t>Retirar la fuente del riesgo</t>
  </si>
  <si>
    <t>Ineficiencia del instrumento</t>
  </si>
  <si>
    <t xml:space="preserve">a. Grupos de interés </t>
  </si>
  <si>
    <t>a. Alta Dirección</t>
  </si>
  <si>
    <t xml:space="preserve">Falta de análisis de la información con base en la cual se estructura el instrumento </t>
  </si>
  <si>
    <t>Imposibilidad de producir efectos jurídicos del instrumento</t>
  </si>
  <si>
    <t>Inadecuado estudio del marco jurídico con base en el cual se expide el instrumento</t>
  </si>
  <si>
    <t>Objetivo del proceso</t>
  </si>
  <si>
    <t>Metas asignadas al proceso</t>
  </si>
  <si>
    <t xml:space="preserve">Fuente del evento </t>
  </si>
  <si>
    <t xml:space="preserve">Causas del evento </t>
  </si>
  <si>
    <t xml:space="preserve">Consecuencias negativas del evento </t>
  </si>
  <si>
    <t xml:space="preserve">Consecuencias positivas del evento </t>
  </si>
  <si>
    <t>Probabilidad evento antes del control</t>
  </si>
  <si>
    <t>Consecuencia del evento antes del control</t>
  </si>
  <si>
    <t>Clasificacion antes de control</t>
  </si>
  <si>
    <t>Controles existentes</t>
  </si>
  <si>
    <t>Probabilidad evento después del control</t>
  </si>
  <si>
    <t>Consecuencia del evento después del control</t>
  </si>
  <si>
    <t>Clasificacion despues de control</t>
  </si>
  <si>
    <t>Eficiencia del control</t>
  </si>
  <si>
    <t>Acciones propuestas para el tratamiento residual del riesgo</t>
  </si>
  <si>
    <t>Relacion y costo de los recursos necesarios para ejecutar la acción</t>
  </si>
  <si>
    <t>Responsables de hacer seguimiento al plan</t>
  </si>
  <si>
    <t>Raro (1)</t>
  </si>
  <si>
    <t>Improbable (2)</t>
  </si>
  <si>
    <t>Posible (3)</t>
  </si>
  <si>
    <t>Probable (4)</t>
  </si>
  <si>
    <t>Casi seguro (5)</t>
  </si>
  <si>
    <t>Insignificante (1)</t>
  </si>
  <si>
    <t>Menor(2)</t>
  </si>
  <si>
    <t>Moderado(3)</t>
  </si>
  <si>
    <t>Mayor (4)</t>
  </si>
  <si>
    <t>Catastrófico (5)</t>
  </si>
  <si>
    <t>Moderado (3)</t>
  </si>
  <si>
    <t>BAJO</t>
  </si>
  <si>
    <t>Evitar el riesgo al decidir no iniciar o continuar la actividad perseguida que lo origino</t>
  </si>
  <si>
    <t>Tomar o incrementar el riesgo para perseguir una oportunidad</t>
  </si>
  <si>
    <t>Cambiar la probabilidad</t>
  </si>
  <si>
    <t>MEDIO</t>
  </si>
  <si>
    <t>Cambiar las consecuencias</t>
  </si>
  <si>
    <t>Compartir el riesgos con una o varias partes</t>
  </si>
  <si>
    <t xml:space="preserve">Retener el riesgo mediante una decisión informada </t>
  </si>
  <si>
    <t>ALTO</t>
  </si>
  <si>
    <t>1. Circular o concepto ilegal, mal hecha o sin buenas prácticas / recomendaciones</t>
  </si>
  <si>
    <t xml:space="preserve">Después de la expediicón de la Circular, se produce algun cambio en la normativa, mejor que el contenido en el instrumento </t>
  </si>
  <si>
    <t>La Circular deja de cumplir los objetivos del Sistema de Compra Püblica</t>
  </si>
  <si>
    <t xml:space="preserve">Modificación mal hecha </t>
  </si>
  <si>
    <t>Grupos de interés</t>
  </si>
  <si>
    <t>Entregar los intrumentos de gestión contractual que requiera el Sistema de Compra Pública</t>
  </si>
  <si>
    <t>1. Elaborar circulares o concepto</t>
  </si>
  <si>
    <t>2. Proponer modificaciones al marco normativo del Sistema de Compra Pública</t>
  </si>
  <si>
    <t xml:space="preserve">Nueva norma produce efectos adversos </t>
  </si>
  <si>
    <t>Introducción de modificaciones no auspiciadas por parte de terceros</t>
  </si>
  <si>
    <t>3. Fallo de autoridad judicial suspendiendo o declarando nulidad de la circular</t>
  </si>
  <si>
    <t xml:space="preserve">1. Rechazo de nuestra propuesta </t>
  </si>
  <si>
    <t xml:space="preserve">2. Circular o Concepto produce efectos adversos para el Sistema de Compra Pública </t>
  </si>
  <si>
    <t>Código:</t>
  </si>
  <si>
    <t>Versión:</t>
  </si>
  <si>
    <t>Descripción de la Actividad</t>
  </si>
  <si>
    <t>Nombre</t>
  </si>
  <si>
    <t>4. Política de Operación</t>
  </si>
  <si>
    <t>1. Líder del Procedimiento</t>
  </si>
  <si>
    <t>2. Objetivo del Procedimiento</t>
  </si>
  <si>
    <t>3. Alcance del Procedimiento</t>
  </si>
  <si>
    <t>5. Descripción del Procedimiento</t>
  </si>
  <si>
    <t>6. Medición</t>
  </si>
  <si>
    <t>Punto de Control</t>
  </si>
  <si>
    <t>Nombre de los indicadores correspondientes al proceso que pertenece</t>
  </si>
  <si>
    <t xml:space="preserve">7. Riesgos asociados </t>
  </si>
  <si>
    <t>8.  Requisitos de las normas técnicas aplicables al proceso</t>
  </si>
  <si>
    <t>9. Control de cambios</t>
  </si>
  <si>
    <t>10. Autorizaciones</t>
  </si>
  <si>
    <t>Elaboró</t>
  </si>
  <si>
    <t>Revisó</t>
  </si>
  <si>
    <t>Aprobó</t>
  </si>
  <si>
    <t>Plan de trabajo para la creación o actualización de tablas de retención documental CCE</t>
  </si>
  <si>
    <t>P</t>
  </si>
  <si>
    <t>Jefes de dependencia y líderes de procedimiento
Técnico Asistencial de la Secretaría General
Contratista de la Secretaría General</t>
  </si>
  <si>
    <t>Archivo General de la Nación
Ley 594 de 2000 (Ley General de Archivos) y otras disposiciones nacionales e internacionales</t>
  </si>
  <si>
    <t>H</t>
  </si>
  <si>
    <t>Proceso de gestión documental</t>
  </si>
  <si>
    <t>Diagnóstico documental de cada dependencia y/o unidad productora
Inventario preliminar de los tipos documentales por temas o subtemas
Organigrama de la entidad</t>
  </si>
  <si>
    <t>Archivo General de la Nación</t>
  </si>
  <si>
    <t>Secretario General</t>
  </si>
  <si>
    <t xml:space="preserve">Técnico Asistencial Secretaría General 
Contratista Secretaría General </t>
  </si>
  <si>
    <t xml:space="preserve">Se elabora cronograma de capacitación "aplicación y uso de las TRD para la organización documental" en el marco del Plan Institucional de Capacitación PIC, con todo el personal de la entidad según lo exigido por el código del procedimiento administrativo y de lo contencioso administrativo y por separado con cada una de las áreas, dependencias, equipos o grupos de trabajo para temas de refuerzo y aplicación de las TRD en casos específicos.
El equipo de gestión documental estará en constante retroalimentación de la aplicación de TRD a los servidores o dependencias que requieran de ella. </t>
  </si>
  <si>
    <t>Todos los procesos</t>
  </si>
  <si>
    <t>Diagnóstico documental por dependencia y/o unidad documental
Listado preliminar de tipologías documentales por temas o subtemas</t>
  </si>
  <si>
    <t>Propuesta de Cuadro de Clasificación Documental por dependencia</t>
  </si>
  <si>
    <t>Aprobación de Preliminares de TRD por parte de los responsables de dependencia, procesos y procedimientos.</t>
  </si>
  <si>
    <t>TDR aprobadas.
Acto administrativo de aprobación de las TRD.</t>
  </si>
  <si>
    <t>Archivo General de la Nación
Entes de vigilancia y control
Terceros afectados e interesados</t>
  </si>
  <si>
    <t xml:space="preserve">Listados de asistencia a capacitación </t>
  </si>
  <si>
    <t xml:space="preserve">Todos los Procesos </t>
  </si>
  <si>
    <t>Archivo General de la Nación
Normatividad vigente</t>
  </si>
  <si>
    <t>Documentos radicados</t>
  </si>
  <si>
    <t>Respuesta a la solicitud con visto bueno, aprobación y/o firma del jefe de la dependencia.</t>
  </si>
  <si>
    <t>Respuesta radicada y distribuida</t>
  </si>
  <si>
    <t>Documentos de correspondencia clasificados para el grupo de interés</t>
  </si>
  <si>
    <t>Servidor responsable en cada dependencia de la distribución interna</t>
  </si>
  <si>
    <t xml:space="preserve">Inclusión de actividades correspondientes a la gestión documental y eliminación de columna de actividades. </t>
  </si>
  <si>
    <t>Actualización de procedimiento entorno a la implementación del Modelo Integrado de Planeación y Gestión MIPG.</t>
  </si>
  <si>
    <t>Normalizar la organización de los archivos y mantener la información a disposición de los interesados.</t>
  </si>
  <si>
    <t xml:space="preserve">Inicia con la recepción o producción de documentos y culmina en la elaboración del plan de monitoreo, control y atención en caso de desastre. </t>
  </si>
  <si>
    <t>Técnico Asistencial Secretaría General
Contratista Secretaría General</t>
  </si>
  <si>
    <t xml:space="preserve">Proceso de gestión documental </t>
  </si>
  <si>
    <t>V</t>
  </si>
  <si>
    <t>Expediente documental y digital
Formato único de inventario documental (FUID)
actualizado</t>
  </si>
  <si>
    <t>Todos los funcionarios y contratistas</t>
  </si>
  <si>
    <t>Grupos de interés
Entes de control</t>
  </si>
  <si>
    <t xml:space="preserve">Todos los procesos </t>
  </si>
  <si>
    <t>Solicitud de documentos</t>
  </si>
  <si>
    <t>Información ubicada</t>
  </si>
  <si>
    <t>Documento prestado para consulta</t>
  </si>
  <si>
    <t>A</t>
  </si>
  <si>
    <t xml:space="preserve">
Todos los procesos</t>
  </si>
  <si>
    <t>Documentos archivados</t>
  </si>
  <si>
    <t>Líderes de Procesos y Procedimientos
Técnico Asistencial Secretaría General
Contratista Secretaría General</t>
  </si>
  <si>
    <t xml:space="preserve">Recibe solicitud de entrega de los documentos a transferir al archivo central por parte del archivo de gestión centralizado. Entrega al jefe de dependencia los documentos solicitados para: 
(i) elaborar proyecto de Acta de transferencia documental al archivo central, de conformidad con los tiempos de retención documental establecidos en las TRD;
(ii) depurar los documentos; 
(iii) identificar y foliar el expediente según las disposiciones vigentes.  </t>
  </si>
  <si>
    <t>Proyecto de Acta de transferencia documental al archivo central
Documentos depurados en cualquier tipo de soporte a transferir</t>
  </si>
  <si>
    <t>Verifica los documentos recibidos en cualquier tipo de soporte frente al  proyecto de Acta de transferencia documental al archivo central de conformidad con los tiempos de retención documental establecidos en las TRD. Si los documentos cumplen con lo establecido se suscribe el Acta de transferencia, en caso contrario, se devuelve para su ajuste.</t>
  </si>
  <si>
    <t>Acta de transferencia documental al archivo central suscrita
Documentos trasferidos</t>
  </si>
  <si>
    <t>TRANSFERENCIAS PRIMARIAS</t>
  </si>
  <si>
    <t xml:space="preserve">Normalizar la organización de los archivos y mantener la información a disposición de los interesados </t>
  </si>
  <si>
    <t>Construir la herramienta que permita el fortalecimiento de la gestión institucional a través de la administración de la gestión documental de la Agencia Nacional de Contratación Pública - Colombia Compra Eficiente.</t>
  </si>
  <si>
    <t>Todos los Procesos</t>
  </si>
  <si>
    <t>Acta de reunión.
Cronograma de levantamiento de información.</t>
  </si>
  <si>
    <t xml:space="preserve">Se elabora el diagnóstico del estado del archivo de conformidad con el Capítulo 3 de la Ley 594 de 2000 y se realiza el inventario preliminar de los tipos documentales para los procesos asociados a cada dependencia, en conjunto con el responsable de cada proceso y líderes de procedimiento. </t>
  </si>
  <si>
    <t>Los responsables toman el inventario preliminar de los tipos documentales por dependencia, agrupan la información por temas y subtemas, clasifican la información de tipos documentales entre documentos de archivo y documentos de apoyo; se elabora el Cuadro de Clasificación Documental por dependencias, grupos de trabajo, series y subseries, se realiza codificación de las áreas acorde al organigrama de la entidad. 
Una vez realizado el anterior proceso se acuerda segunda ronda de reuniones para entregar preliminares de cuadro de clasificación con los responsables de dependencias, procesos y procedimientos para su aprobación.
Si el Cuadro de Clasificación Documental no es aprobado por los responsables de dependencias, procesos y procedimientos deberán realizarse los ajustes necesarios para su nueva presentación, en caso de ser aprobado se continúa con el procedimiento.</t>
  </si>
  <si>
    <t>Comité Institucional de Gestión y Desempeño</t>
  </si>
  <si>
    <t>Secretario General 
Comité Institucional de Gestión y Desempeño</t>
  </si>
  <si>
    <t xml:space="preserve">El grupo de gestión documental presenta las TRD preliminares de cada dependencia para aprobación del Secretario General, éste cita al Comité Institucional de Gestión y Desempeño remitiendo las TRD para su estudio y aprobación. Si es una actualización remite adicionalmente anexo de control de cambios. En el Comité se discute, aprueba o se piden modificaciones a las TRD. </t>
  </si>
  <si>
    <t xml:space="preserve">Comité Institucional de Gestión y Desempeño
Proceso de gestión documental
</t>
  </si>
  <si>
    <t>Actas de mesa de trabajo del Archivo General de la Nación con observaciones o concepto emitido. 
Concepto de Aprobación del Pre-comité con observaciones o aprobación.
Acto administrativo de convalidación del AGN respecto de las TRD de la entidad.</t>
  </si>
  <si>
    <t>Creación del procedimiento.</t>
  </si>
  <si>
    <t>Apoyar el trámite y manejo eficiente de la información de entrada y salida de la entidad, cualquiera que sea su soporte.</t>
  </si>
  <si>
    <t xml:space="preserve">Inicia con la recepción de la correspondencia de entrada, seguido del envío de la respuesta a la solicitud y culmina con el archivo de los documentos. Aplica para todos los procesos </t>
  </si>
  <si>
    <t>El colaborador de la VUR recibe los documentos e información entregados o recibidos por cualquiera de los canales establecidos como medios de comunicación oficiales de CCE, (correo electrónico, VUR, Portal Web, Mesa de Servicio, Atención Telefónica, Chat o Soporte Técnico).
En este punto el Servidor de la Ventanilla debe determinar:
1. La pertinencia en temas de funciones y alcance de la entidad  frente a la comunicación. De no ser pertinente se aplicará lo determinado en el Artículo 21 de la Ley 1437 de 2011, modificado por el Artículo 1 de la Ley 1755 de 2015.
2. Si la comunicación de entrada corresponde a una comunicación oficial, factura o invitación proceda con la siguiente actividad del presente procedimiento. 
En el caso de las PQRSD debe ser tratada bajo el Procedimiento de recepción, radicación, trámite y respuesta de las PQRSD de la entidad.</t>
  </si>
  <si>
    <t>Documentos clasificados en cualquier tipo de soporte (contáctenos, @contratación, mesa de servicio, correo electrónico, teléfono, fax, físico)
Guía de recepción de documentos e información.</t>
  </si>
  <si>
    <t>Documentos radicados y anexos cuando correspondan.</t>
  </si>
  <si>
    <t>Colaborador asignado para atender y dar trámite a la comunicación o factura</t>
  </si>
  <si>
    <t>Ley 594 de 2000 (Ley General de archivos)
Decreto 1080 de 2015. (Decreto Único del Sector Cultura)
Programa de Gestión Documental
Manual de Gestión Documental</t>
  </si>
  <si>
    <t>Todos los procesos
Grupos de interés</t>
  </si>
  <si>
    <t xml:space="preserve">Plan Anual de Transferencias Documentales Primarias </t>
  </si>
  <si>
    <t>Proyecto de Acta de transferencia documental</t>
  </si>
  <si>
    <t>Formato de control de salida de documentos suscrita o aceptada por el solicitante
Documento prestado para consulta</t>
  </si>
  <si>
    <t>CCE-GDO-PR-01</t>
  </si>
  <si>
    <t>CCE-GDO-PR-02</t>
  </si>
  <si>
    <t>Remitirse a Matriz de Riesgos de la Agencia</t>
  </si>
  <si>
    <t>CCE-GDO-PR-03</t>
  </si>
  <si>
    <t>Creación del procedimiento- Implementación Modelo Integrado de Planeación y Gestión - Decreto 1499 de 2017</t>
  </si>
  <si>
    <t>CCE-GDO-PR-04</t>
  </si>
  <si>
    <r>
      <rPr>
        <b/>
        <sz val="10"/>
        <color rgb="FF4D4E4D"/>
        <rFont val="Arial"/>
        <family val="2"/>
      </rPr>
      <t>DECRETO 1499 DE 2017:</t>
    </r>
    <r>
      <rPr>
        <sz val="10"/>
        <color rgb="FF4D4E4D"/>
        <rFont val="Arial"/>
        <family val="2"/>
      </rPr>
      <t xml:space="preserve"> Modelo Integrado de Planeación y Gestión - Política de Gestión Documental.</t>
    </r>
  </si>
  <si>
    <t>ARCHIVO DE GESTIÓN ANCP-CCE</t>
  </si>
  <si>
    <t>Funcionario y/o
contratista que
genera documentos
de archivo</t>
  </si>
  <si>
    <t>Expedientes clasificados (TRD)</t>
  </si>
  <si>
    <t xml:space="preserve">Los responsables del cumplimiento del Proceso de Gestión Documental en cumplimiento de lo establecido en el Literal e. del Artículo 2.8.2.5.9. del Decreto 1080 de 2015, deberán realizar la clasificación e identificación de los documentos físicos y electrónicos generados por cada dependencia de acuerdo con las Tablas de Retención Documental (series documentales), las cuales sirven de referente para la organización de los archivos de gestión.
</t>
  </si>
  <si>
    <t xml:space="preserve">Documentos físicos Organizados de acuerdo a las TRD </t>
  </si>
  <si>
    <t>Expedientes organizados (TRD)</t>
  </si>
  <si>
    <t>Expedientes ordenados (TRD)</t>
  </si>
  <si>
    <t>Expedientes foliados técnicamente</t>
  </si>
  <si>
    <t xml:space="preserve">Expedientes físicos y electrónicos  </t>
  </si>
  <si>
    <t>Diligenciamiento Hoja de Control</t>
  </si>
  <si>
    <t xml:space="preserve">Diligenciar la Hoja de Control identificando las unidades documentales que componen cada expediente, con el propósito de garantizar su integridad y totalidad de la información de esta serie documental, se elabora en su etapa activa o de trámite y es de obligación su diligenciamiento por parte de los responsables de las unidades administrativas (Acuerdo No.005 de 2013).
</t>
  </si>
  <si>
    <t>Expedientes Identificados de acuerdo a la TRD</t>
  </si>
  <si>
    <t>Expedientes clasificados y organizados</t>
  </si>
  <si>
    <t>Formato de único de inventario Documental - FUID</t>
  </si>
  <si>
    <t>Archivo de Gestión</t>
  </si>
  <si>
    <t>Verificar el calendario de transferencias documentales, con el fin de realizar las transferencias primarias al Archivo Central de la Agencia, una vez se hallan cumplido sus tiempos de retención de acuerdo con las TRD de cada dependencia.</t>
  </si>
  <si>
    <t>Secretaría General</t>
  </si>
  <si>
    <t>Alirio Tovar
Carolina Olivera
Karina Blanco Marín</t>
  </si>
  <si>
    <t>Contratista
Contratista
Asesor Experto con funciones de Planeación</t>
  </si>
  <si>
    <t>Claudia Ximena López Pareja</t>
  </si>
  <si>
    <t>Proceso de Gestión Documental
Procedimiento de recepción, radicación y distribución de documentos</t>
  </si>
  <si>
    <t xml:space="preserve">
Programa de Gestión Documental</t>
  </si>
  <si>
    <t>Funcionario y/o
Contratista de Prestación de Servicios</t>
  </si>
  <si>
    <t xml:space="preserve">Los responsables del procedimiento identifican los canales de atención de los usuarios de la Agencia, basados en la normatividad vigente en los procedimientos establecidos por el Archivo General de la Nación y los adoptados por la Agencia. </t>
  </si>
  <si>
    <t>Recepción de documentos</t>
  </si>
  <si>
    <t xml:space="preserve">Documentos de correspondencia radicados, digitalizados y clasificados. </t>
  </si>
  <si>
    <t>Sistema de Información de la Agencia</t>
  </si>
  <si>
    <t xml:space="preserve">El responsable asigna dentro del Sistema de Información de la Agencia el área o dependencia al cual corresponde la comunicación, factura o invitación para que por medio electrónico y/o físico llegue al funcionario responsable en cada dependencia para que realice la distribución interna dentro de la misma. </t>
  </si>
  <si>
    <t xml:space="preserve">El responsable captura los datos básicos de información dentro de Sistema de Información de la Agencia, identifica el remitente y destinatario, radica e indexa en el sistema documento remisorio o principal y anexos escaneando según los criterios establecidos dentro del aplicativo de gestión documental, se clasifica por dependencias asignando cada entrada al usuario encargado.
</t>
  </si>
  <si>
    <t>Documentos correspondencia radicados, clasificados y escaneados para el grupo de interés</t>
  </si>
  <si>
    <t>Gestor Documental de la dependencia</t>
  </si>
  <si>
    <t xml:space="preserve">Responsable asignado en cada dependencia </t>
  </si>
  <si>
    <t>Documentos entregados para  ser gestionados al servidor responsable del trámite</t>
  </si>
  <si>
    <t xml:space="preserve">Respuesta firmada.
</t>
  </si>
  <si>
    <t xml:space="preserve">Responsable de la Ventanilla Única de Radicación y Correspondencia. </t>
  </si>
  <si>
    <t>Respuesta firmada con sus anexos (si aplica)</t>
  </si>
  <si>
    <t xml:space="preserve">Recibe la respuesta e ingresa al sistema de información de la Agencia los datos necesarios para tramitar el documento y asigna el número de radicado de salida. Define el medio de entrega. </t>
  </si>
  <si>
    <t>Documentos tramitados a las dependencias de la Agencia.</t>
  </si>
  <si>
    <t>Archivar las planillas de correspondencia entregada y tramitadas por la entidad.</t>
  </si>
  <si>
    <t xml:space="preserve">P </t>
  </si>
  <si>
    <t>Expediente recibido de acuerdo con la normativa vigente</t>
  </si>
  <si>
    <t>Expediente almacenado en el archivo central</t>
  </si>
  <si>
    <t>Grupos de interés
Archivo General de la Nación</t>
  </si>
  <si>
    <t>Información localizada</t>
  </si>
  <si>
    <t>Solicitud</t>
  </si>
  <si>
    <t>Información consultada</t>
  </si>
  <si>
    <t>Procedimiento para la entrega de Archivo mediante inventario documental (cuando el funcionario o contratista se retira de la ANCP-CCE o cambia de cargo).</t>
  </si>
  <si>
    <t xml:space="preserve">Inicia con la recepción de documentos al archivo de gestión, la elaboración del acta de entrega de información y finaliza con el diligenciamiento del formato único de inventario documental. </t>
  </si>
  <si>
    <t xml:space="preserve">Proceso de Gestión Documental
 Procedimiento de Entrega Archivos y Firma de Paz y Salvo </t>
  </si>
  <si>
    <t xml:space="preserve">Ley 594 de 2000 (Ley General de archivos)
Decreto 1080 de 2015. (Decreto Único del Sector Cultura)
Programa de Gestión Documental
</t>
  </si>
  <si>
    <t>Profesional en Archivística Contratista Secretaría General
Técnico Asistencial Secretaría General</t>
  </si>
  <si>
    <t xml:space="preserve">Dentro del Programa de Gestión Documental de la Agencia se encuentra el control y seguimiento de los archivos de gestión, por lo cual se verificará las acciones pertinentes en la verificación de la entrega de los documentos generados por cada contratista y funcionario, con el fin de salvaguardar la memoria institucional de la Entidad.  </t>
  </si>
  <si>
    <t>Documentos físicos y electrónicos almacenados</t>
  </si>
  <si>
    <t>Acta de Reunión de Trabajo</t>
  </si>
  <si>
    <t>Funcionario y/o Contratista</t>
  </si>
  <si>
    <t>Correo Electrónico</t>
  </si>
  <si>
    <t xml:space="preserve">* Tablas de Retención Documental TRD.
* Unidades Documentales clasificadas por series y subseries
</t>
  </si>
  <si>
    <t>Formato Único de Inventario Documental FUID</t>
  </si>
  <si>
    <t>El funcionario y/o contratista debe realizar el inventario documental según lo establecido en el Acuerdo 038 y Acuerdo 042 de 2002, y para esto debe elaborar el Formato Único de Inventario Documental (FUID), teniendo en cuenta los siguientes campos como mínimo: entidad remitente, entidad productora, unidad administrativa, oficina productora, objeto, hoja número, registro de entrada, número de orden, código, nombre de las series, subseries o asuntos, fechas extremas, unidad de conservación, número de folios, soporte, frecuencia de consulta, notas, elaborado por, entregado por y recibido por (Artículo 7. Inventario Documental del Acuerdo 042 de 2002).</t>
  </si>
  <si>
    <t>Acta de Reunión de Trabajo
Formato Único de Inventario Documental</t>
  </si>
  <si>
    <t xml:space="preserve">Los documentos entregados por los funcionarios y/o contratistas deben estar organizados técnicamente por series y subseries documentales de acuerdo con el principio de procedencia y orden original de la información. </t>
  </si>
  <si>
    <t>Firma Formato de Paz y Salvo</t>
  </si>
  <si>
    <t xml:space="preserve">
Aldo Edisson Romero Romero
</t>
  </si>
  <si>
    <t xml:space="preserve">Contratista Secretaría General
</t>
  </si>
  <si>
    <t>Creación del procedimiento- Procedimiento de orientar y facilitar la consulta de documentos</t>
  </si>
  <si>
    <t xml:space="preserve">Creación del procedimiento- Procedimiento de Entrega Archivos y Firma de Paz y Salvo </t>
  </si>
  <si>
    <t xml:space="preserve">Cuadro de Clasificación Documental aprobado
Normatividad aplicable a disposición y tiempos de retención documental de cada una de las naturalezas y valores primarios de los documentos </t>
  </si>
  <si>
    <t>TRD preliminares aprobadas por los líderes de procesos y procedimientos y jefes de dependencia.</t>
  </si>
  <si>
    <t xml:space="preserve">Comunicación de aprobación de las TRD
Acto administrativo de adopción, TRD y anexos tramitados para aprobación del Archivo General de la Nación </t>
  </si>
  <si>
    <t>Los documentos que ingresen a la Entidad deberán ser revisados para verificar la naturaleza del mismo, competencia de la entidad para conocer el asunto, los anexos, el destino y los datos de origen del   ciudadano  o  entidad  que  las  remite.</t>
  </si>
  <si>
    <t>Documentos en cualquier tipo de soporte físico o electrónica (contáctenos, PQRS, @contratación, mesa de servicio, correo electrónico, teléfono, fax, físico).</t>
  </si>
  <si>
    <t>Encarpetar, en las carpetas clasificadas conforme las tipologías documentales, previamente ordenadas según la TRD de la serie y/o subserie correspondiente a la dependencia, teniendo en cuenta que se debe hacer tipo libro: El documento con fecha más antigua será el que se encuentre al abrir la carpeta y el de fecha más reciente al final de la misma.
Almacenar o encarpetar la documentación previamente ordenada utilizando carpetas individuales de hasta máximo 200 folios y no menos de 120 folios, según corresponda en cada caso (serie yo subserie).
Para el caso de los expedientes electrónicos se ordenarán en la secuencia en las cuales fueron generados los tramites administrativos.</t>
  </si>
  <si>
    <t>Recibe la documentación para archivar y custodiar en el archivo central relacionada en el Formato Único de Inventario Documental FUID. Realiza la verificación de las unidades documentales frente al formato de entrega. Analiza los documentos recibidos e identifica la serie o subseries documental(es) a la que pertenecen de acuerdo con el Cuadro de Clasificación documental y la tabla de retención documental (TRD). En el FUID ubica la casilla de observaciones en donde se debe relacionar los hallazgos encontrados en la verificación y que se deben subsanar para dar por entendida la recepción a cabalidad de la transferencia.</t>
  </si>
  <si>
    <t>Secretario General
Funcionarios y/o contratistas de gestión documental</t>
  </si>
  <si>
    <t xml:space="preserve">Marco normativo
Programa de Gestión Documental (PGD)
Plan Institucional de Archivos (PINAR)
MiniManual de Elaboración de Tablas de Retención Documental </t>
  </si>
  <si>
    <t>Jefes de dependencia y líderes de procedimiento
Funcionarios y/o contratistas de gestión documental</t>
  </si>
  <si>
    <t>Funcionarios y/o contratistas de gestión documental</t>
  </si>
  <si>
    <t xml:space="preserve">CCE-DES-FM-03 Formato Caracterización de Proceso Versión 2. Fecha: Febrero 02 de 2020 </t>
  </si>
  <si>
    <t xml:space="preserve">
Claudia Ximena López
 Secretaría General
</t>
  </si>
  <si>
    <t>Alirio Tovar -Contratista
Karina Blanco- Asesor Experto con funciones de Planeación</t>
  </si>
  <si>
    <t>Aldo Romero - Contratista
Claudia X. López- Secretaría General</t>
  </si>
  <si>
    <t>Actualización del proceso conforme al rediseño  institucional  "mapa de procesos" de la ANCP-CCE y el manual operativo del MIPG versión 3 de 2019.</t>
  </si>
  <si>
    <t>Control de Cambios</t>
  </si>
  <si>
    <t>PROCESO</t>
  </si>
  <si>
    <t>Nombre - Cod</t>
  </si>
  <si>
    <t>SALIDAS</t>
  </si>
  <si>
    <t>Interrelaciones Generales</t>
  </si>
  <si>
    <t>ENTRADAS</t>
  </si>
  <si>
    <t>Matriz de Riesgos</t>
  </si>
  <si>
    <t>Software de Radicación de Correspondencia y consultas de información.</t>
  </si>
  <si>
    <t>Técnicos:</t>
  </si>
  <si>
    <t>Decreto 1499 de 2017 Modelo Integrado de Planeación y Gestión.</t>
  </si>
  <si>
    <t>Riesgos</t>
  </si>
  <si>
    <t>Decreto 1080 de 2015 Decreto único del Sector Cultura.</t>
  </si>
  <si>
    <t>Físicos:</t>
  </si>
  <si>
    <t>Secretaría General, Funcionarios y Contratistas</t>
  </si>
  <si>
    <t>Acuerdo 060 de 2001: "Por el cual se establecen pautas para la administración de las comunicaciones oficiales en las entidades públicas y las privadas que cumplen funciones públicas".</t>
  </si>
  <si>
    <t>Humanos:</t>
  </si>
  <si>
    <t>Ley 594 de 2000, por medio de la cual se dicta la Ley General de Archivos y se dictan otras disposiciones.</t>
  </si>
  <si>
    <t>Indicadores</t>
  </si>
  <si>
    <t>Recursos</t>
  </si>
  <si>
    <t>Requisitos Legales</t>
  </si>
  <si>
    <t xml:space="preserve">Adelantar acciones correctivas, preventivas y de mejora, y realizar seguimiento y control al proceso. </t>
  </si>
  <si>
    <t>Elaborar y ejecutar planes de mejoramiento, acciones correctivas , preventivas y de mejora del proceso</t>
  </si>
  <si>
    <t>X</t>
  </si>
  <si>
    <r>
      <t>Atender los requerimientos de solicitudes de información por parte de clientes internos y externos de la Entidad, de acuerdo con lo dispuesto en la Ley 1712 de 2014 "</t>
    </r>
    <r>
      <rPr>
        <i/>
        <sz val="8"/>
        <color theme="1"/>
        <rFont val="Arial Nova"/>
        <family val="2"/>
      </rPr>
      <t>Por medio de la cual se crea la Ley de Transparencia y del Derecho de Acceso a la Información Pública Nacional y se dictan otras disposiciones</t>
    </r>
    <r>
      <rPr>
        <sz val="8"/>
        <color theme="1"/>
        <rFont val="Arial Nova"/>
        <family val="2"/>
      </rPr>
      <t xml:space="preserve">"  </t>
    </r>
  </si>
  <si>
    <t>Orientar y facilitar la consulta de documentos</t>
  </si>
  <si>
    <t xml:space="preserve">Requerimientos de información por serie documental. </t>
  </si>
  <si>
    <t xml:space="preserve">Funcionario y/o
Contratista de Prestación de Servicios  </t>
  </si>
  <si>
    <t>Recepcionar, radicar y distribuir los documentos</t>
  </si>
  <si>
    <t xml:space="preserve">Actualizar el instrumento archivístico de la TRD, analizando el entorno de la producción documental basada en los procesos y procedimientos de cada dependencia de la Agencia, con el fin de identificar por medio del Cuadro de Clasificación Documental las secciones, subsecciones, series y subseries documentales, al igual que los códigos de las dependencias productoras; con el fin de salvaguardar el patrimonio documental y cumplir con el ciclo de vida del documento. </t>
  </si>
  <si>
    <t>Definir Lineamientos del Proceso de Gestión Documental de la Agencia</t>
  </si>
  <si>
    <t>CLIENTES</t>
  </si>
  <si>
    <t>Ext</t>
  </si>
  <si>
    <t>Int</t>
  </si>
  <si>
    <t>Doc</t>
  </si>
  <si>
    <t>Actividad</t>
  </si>
  <si>
    <t>PROVEEDORES</t>
  </si>
  <si>
    <t>ACTIVIDADES PRINCIPALES</t>
  </si>
  <si>
    <t>Políticas principales</t>
  </si>
  <si>
    <t xml:space="preserve">Secretaria General </t>
  </si>
  <si>
    <t xml:space="preserve">Alcance </t>
  </si>
  <si>
    <t>Objetivo</t>
  </si>
  <si>
    <t>GDO</t>
  </si>
  <si>
    <t>Código del Proceso</t>
  </si>
  <si>
    <t>Tipo de Proceso</t>
  </si>
  <si>
    <t>Gestión Documental</t>
  </si>
  <si>
    <t>Nombre de Proceso</t>
  </si>
  <si>
    <t>Apoyo</t>
  </si>
  <si>
    <t>Gestión de Tecnologías de Información.</t>
  </si>
  <si>
    <t>Políticas de Seguridad de la Información</t>
  </si>
  <si>
    <t>Gestión de Atención y Servicio al Ciudadano</t>
  </si>
  <si>
    <t>Respuestas a PQRS</t>
  </si>
  <si>
    <t>Implementación MIPG (Decreto 1499 de 2017) y actualización del proceso</t>
  </si>
  <si>
    <t>Actualización del proceso</t>
  </si>
  <si>
    <t>Creación del proceso</t>
  </si>
  <si>
    <t>Medardo Alfonso Alvis Espinosa Técnico Administrativo 
Jhonatan Díaz Meneses Contratista</t>
  </si>
  <si>
    <t>Silvia Juliana Ramírez Rosas- Secretaria General
Karina Johanna Blanco Marín- Asesor Planeación</t>
  </si>
  <si>
    <t>Juan David Duque Botero
Director General</t>
  </si>
  <si>
    <t xml:space="preserve">Medardo Alfonso Alvis Espinosa Técnico Administrativo </t>
  </si>
  <si>
    <t>José Camilo Guzmán
Secretario General</t>
  </si>
  <si>
    <t>Maria Margarita Zuleta
Director General</t>
  </si>
  <si>
    <t xml:space="preserve">Contratista </t>
  </si>
  <si>
    <r>
      <rPr>
        <b/>
        <sz val="10"/>
        <color theme="1" tint="0.249977111117893"/>
        <rFont val="Arial"/>
        <family val="2"/>
      </rPr>
      <t>DECRETO 1499 DE 2017:</t>
    </r>
    <r>
      <rPr>
        <sz val="10"/>
        <color theme="1" tint="0.249977111117893"/>
        <rFont val="Arial"/>
        <family val="2"/>
      </rPr>
      <t xml:space="preserve"> Modelo Integrado de Planeación y Gestión - Política de Gestión Documental.</t>
    </r>
  </si>
  <si>
    <t>Actualización del procedimiento conforme al rediseño  institucional  "mapa de procesos" de la ANCP-CCE y el manual operativo del MIPG versión 3 de 2019. Ajuste nombre de procedimiento.</t>
  </si>
  <si>
    <r>
      <rPr>
        <b/>
        <sz val="9"/>
        <color theme="1" tint="0.249977111117893"/>
        <rFont val="Arial"/>
        <family val="2"/>
      </rPr>
      <t>DECRETO 1499 DE 2017:</t>
    </r>
    <r>
      <rPr>
        <sz val="9"/>
        <color theme="1" tint="0.249977111117893"/>
        <rFont val="Arial"/>
        <family val="2"/>
      </rPr>
      <t xml:space="preserve"> Modelo Integrado de Planeación y Gestión - Política de Gestión Documental.</t>
    </r>
  </si>
  <si>
    <t>Conformación de los archivos de gestión generados por las dependencias en formatos soporte (físico y/o electrónico) de acuerdo con  las TRD.</t>
  </si>
  <si>
    <t>Transferencias primarias documentales de los expedientes clasificados y organizados de acuerdo con los tiempos de retención aprobados por el Archivo General de la Nación.</t>
  </si>
  <si>
    <t>Documentos que ingresan a la Entidad con el fin de realizar algún tramite administrativo (correspondencia, Acciones constitucionales, solicitud de información entre otros).</t>
  </si>
  <si>
    <t>Funcionario y/o Contratista Líder de Gestión Documental.</t>
  </si>
  <si>
    <t>Acuerdo 05 de 2013: "Por el cual se establecen los criterios básicos para la clasificación, ordenación y descripción de los archivos en las entidades públicas".</t>
  </si>
  <si>
    <t>Depósitos de Archivo que cumplan con los requisitos de conservación documental, Equipos de Cómputo; Conectividad</t>
  </si>
  <si>
    <t>Proceso de Gestión Documental
Procedimiento de Actualización de Instrumentos archivísticos TRD</t>
  </si>
  <si>
    <t>Líder de Gestión documental - Secretaría General</t>
  </si>
  <si>
    <t>Inicia con la elaboración de los instrumentos archivísticos, manuales, políticas, planes y programas en temas de gestión documental seguido de la socialización, uso y verificación de los mismos y finaliza con la evaluación, actualización y toma de decisiones. Aplica para todos los procesos de Colombia Compra Eficiente.</t>
  </si>
  <si>
    <t>1. El procedimiento de instrumentos archivísticos, obedece a lo dispuesto en el Artículo 2.8.2.5.9 Procesos de la Gestión Documental, Literales a) Planeación; b) Producción y h) Valoración; respecto de la creación de las herramientas de la administración documental y el estudio de la producción y entrada de los documentos al sistema de gestión documental de la entidad y la elaboración y aprobación de las TRD y TVD.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procedimientos, políticas, planes y manuales e instrumentos archivísticos y de control con los que cuenta la entidad. 
4. La Secretaría General es quien define y vigila la aplicación de los lineamientos para la atención y trámite de los documentos que componen el acervo de información de la entidad con aprobación del Comité Institucional de Gestión y Desempeño,
5. Las comunicaciones oficiales de entrada y de salida solo podrán ser recibidas y enviadas a través de los canales oficiales de servicio.
6. Cada uno de los colaboradores de la entidad deberá responder por los documentos y expedientes que le sean asignados o que produzca dentro del cumplimiento de sus funciones u obligaciones contractuales, tanto para los soportes físicos como los electrónicos, dentro del aplicativo de gestión documental, bajo los parámetros, lineamientos y condiciones establecidos por Colombia Compra Eficiente y la normatividad vigente.
7. Los términos de ley para la entrega, conformación uso y disposición final de los documentos, son los configurados en los instrumentos archivísticos, planes, manuales, políticas y programas, así como en el aplicativo de gestión documental, según como se establece en la normatividad vigente.</t>
  </si>
  <si>
    <t xml:space="preserve">Se acuerda con los líderes de procesos y procedimientos, subdirectores de dependencia y personal encargado de la producción y organización documental, un cronograma de reuniones para llevar a cabo la recolección de información que se soporta en los procesos, procedimientos y actividades que se generan  en cada área y que por su naturaleza o disposición están documentados, establecen formatos o reflejan información propia o de terceros.   </t>
  </si>
  <si>
    <t>Los jefes de dependencia y lideres de procesos y procedimientos, previa consulta de la norma que regula o aplique a cada una de las series y subseries documentales respecto de conservación, retención y disposición final de los documentos producidos por su unidad; determinan dicha información a tener en cuenta por el grupo de gestión documental de la Secretaría General.
Si no hay norma aplicable, el responsable del proceso estará en la libertad de proponer un tiempo de retención en archivo de gestión y central, basado en la variable de frecuencia de consulta, así como la decisión de disposición final de los documentos entre: (i) conservación total; (ii) selección; y (iii) eliminación; también se debe disponer si la información por temas de consulta y eficiencia administrativa debe o no ser digitalizada o microfilmada.
Si las Tablas de Retención Documental preliminares no son aprobadas por los responsables de dependencias, procesos y procedimientos deberán realizarse los ajustes necesarios para su nueva presentación, en caso de ser aprobado se continúa con el procedimiento.</t>
  </si>
  <si>
    <t>Metodología aplicada para la elaboración de las TRD Y CCD
Organigrama de la entidad
Acto administrativo de creación de la entidad y las dependencias que la componen, comités, áreas y equipos de trabajo.
Formatos de TDR aprobadas. 
Acto administrativo de aprobación del Comité de Gestión y Desempeño</t>
  </si>
  <si>
    <t>Una vez elaborado y suscrito el acto administrativo de aprobación de las TDR, se solicita mesa de trabajo para iniciar proceso de convalidación de TRD por primera vez o por actualización al Archivo General de la Nación con los documentos exigidos en la normativa. 
Se realiza mesa de trabajo para sustentación y exposición de argumentos, en caso de presentarse correcciones, observaciones o contrariedades a la ley archivística y disposiciones anexas, las TRD deben remitirse al responsable de su elaboración para realizar los ajustes a los que haya lugar y solicitar siguiente mesa de trabajo para entregar correcciones. 
De no presentarse más observaciones y con el visto bueno del evaluador del AGN se procede a sustentar frente al pre-comité evaluador, quienes reciben a la comitiva de la entidad CCE para sustentación de las TRD y proceso de elaboración; si el pre-comité aprueba las TRD, pasan a una segunda fase de revisión y sustentación con el comité directivo del AGN, quienes darán el veredicto final de convalidación de las TRD de la entidad, en cualquiera de los casos de sustentación, pueden surgir observaciones frente a conceptos técnicos, jurídicos o administrativos que serán subsanados por el equipo de gestión documental junto a las dependencias productoras de la información.</t>
  </si>
  <si>
    <r>
      <t xml:space="preserve">DECRETO 1499 DE 2017: </t>
    </r>
    <r>
      <rPr>
        <sz val="10"/>
        <color theme="1" tint="0.249977111117893"/>
        <rFont val="Arial"/>
        <family val="2"/>
      </rPr>
      <t>Modelo Integrado de Planeación y Gestión - Política de Gestión Documental.</t>
    </r>
  </si>
  <si>
    <t>1. El procedimiento de recepción, radicación y distribución, obedece a lo dispuesto en el Artículo 2.8.2.5.9 Procesos de la Gestión Documental, Literales b) Producción; c) Gestión y trámite y d) Organización en los respectivo el estudio de  la producción y entrada de los documentos al sistema de gestión documental de la entidad, la vinculación a un trámite y la aplicación de las TRD para definir el destino del documento que ingresa o sale a través de la ventanilla única.
2. Las políticas y planes de la Agencia Nacional de Contratación Pública-Colombia Compra Eficiente se construyen y aplican teniendo como insumo los lineamientos estratégicos de las necesidades de sus usuarios.
3. El estricto control de la Gestión Documental de la Agencia se realiza con seguimiento semestral a los lineamientos estratégicos, procedimiento, políticas, planes y manuales e instrumentos archivísticos y de control con los que cuenta la entidad. 
4. La Secretaría General es quien define y vigila la aplicación de los lineamientos para la atención y trámite de los documentos que componen el acervo de información de la entidad con aprobación del Comité Institucional de Gestión y Desempeño.
5. Las comunicaciones oficiales de entrada y salida solo podrán ser recibidas y enviadas a través de los canales oficiales de servicio.
6. Cada uno de los funcionarios y contratistas debe responder por los documentos y expedientes que le sean asignados o que produzca dentro del cumplimiento de sus funciones u obligaciones contractuales tanto para los soportes físicos como los electrónicos dentro del aplicativo de gestión documental, bajo los parámetros, lineamientos y condiciones establecidos por la Agencia y la normatividad vigente.
7. Los términos de ley para la entrega, conformación uso y disposición final de los documentos, son los configurados en los instrumentos archivísticos, planes, manuales, políticas y programas, así como en el aplicativo de gestión documental, según como se establece en la normatividad vigente.
8. Toda la información que sea dirigida a Colombia Compra Eficiente debe ser radicada a través de la Ventanilla Única de Radicación - VUR, los correos electrónicos oficiales, publicados y destinados para este propósito; la información o documentos que sean allegados por otros medios o correos electrónicos distintos de los mencionados deben redirigirse a estos medios de manera inmediata en un tiempo no mayor a 24 horas.
9. Para efectos del manejo del perfil de radicador dentro del aplicativo de gestión documental, se tendrá en cuenta la secretaría general dispone de un grupo de apoyo para dichas labores, por cuanto el usuario es compartido dependiendo las necesidades y particularidades de la prestación del servicio.
10. Dentro de cada dependencia existirá un usuario líder que será responsable de reasignar dentro del grupo de trabajo, según el tipo de comunicación a el usuario final para dar trámite y generar respuesta según sea el caso.</t>
  </si>
  <si>
    <t>Grupos de Interés.
Archivo General de la Nación.</t>
  </si>
  <si>
    <t>Analiza los documentos radicados y determina si requieren o no respuesta. Cuando sea necesario, se involucrará al jefe de la dependencia para tomar dicha determinación. 
Si el documento no requiere respuesta, en el sistema deja la anotación y se inicia el procedimiento de archivo de estos o documentos. 
En el caso de las comunicaciones oficiales o facturas que requieren de respuesta se asigna el radicado a los servidores responsables y competentes de dar tramite y gestión al documento o factura.</t>
  </si>
  <si>
    <t>Realiza la captura de los datos del destinatario o destinatarios de la respuesta para su radicación y cargue del documento de respuesta y anexos en formato digital PDF+A de los documentos.
Oficializa la respuesta por el mismo medio de recepción de la solicitud: 
(i) electrónico: el funcionario responsable del trámite de cada dependencia se encargará de cerrar el trámite de la solicitud electrónicamente por medio del Sistema de Información de la Agencia y se envía como adjunto de correo electrónico de respuesta.
(ii) físico: el funcionario responsable del trámite de cada dependencia se encargará de cerrar el trámite de la solicitud en el Sistema de Información de la Agencia con la respuesta física enviada por la empresa de mensajería.</t>
  </si>
  <si>
    <t>Actualización de nombre del procedimiento e identificación de las Funciones de la Ventanilla única de radicación. Actualización del procedimiento conforme al rediseño  institucional  "mapa de procesos" de la ANCP-CCE y el manual operativo del MIPG versión 3 de 2019</t>
  </si>
  <si>
    <t>Proceso de Gestión Documental
Procedimiento de los Archivos de Gestión</t>
  </si>
  <si>
    <t xml:space="preserve">1. El procedimiento de administración de archivo de gestión, obedece a lo dispuesto en el Artículo 2.8.2.5.9 Procesos de la Gestión Documental, Literales e) Transferencia; f) Disposición de documentos y g) Preservación a largo plazo, en cuanto a las preparación y recepción de las transferencias primarias, la selección de los documentos y las técnicas archivísticas empleadas para la conservación y preservación de la documentación e información.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políticas, planes y manuales e instrumentos archivísticos y de control con los que cuenta la entidad. 
4. La Secretaria General es quien define y vigila la aplicación de los lineamientos para la atención y tramite de los documentos que componen el acervo de información de la entidad con aprobación del Comité Interadministrativo de Gestión y Desempeño,
5. Las comunicaciones oficiales de entrada y de salida solo podrán ser recibidas y enviadas a través de los canales oficiales de servicio.
6. Cada uno de los servidores de la agencia es responsable por los documentos y expedientes que le sean asignados o que produzca dentro del cumplimiento de sus funciones u obligaciones contractuales tanto para los soportes físicos como los electrónicos dentro del aplicativo de gestión documental, bajo los parámetros, lineamientos y condiciones establecidos por Colombia Compra Eficiente y la normatividad vigente.
7. Los términos de ley para la entrega, conformación uso y disposición final de los documentos, son los configurados en los instrumentos archivísticos, planes, manuales, políticas y programas, así como en el aplicativo de gestión documental, según como se establece en la normatividad vigente.
8. La entrega de los expedientes en los cuales cada servidor tenga parte o colabore con su conformación lo hará responsable de la entrega y verificación de la ordenación y clasificación documental de los mismos, como se establece en la ley 1437 de 2011 o la norma que lo modifique.
9. Sera responsabilidad de los servidores de cada dependencia que produzca los documentos, solicitar en calidad de préstamo y/o consulta la custodia temporal de los documentos que lo conforman, el ingreso o retiro de los mismos con previa aviso al o los responsables de la custodia permanente (grupo de gestión documental) de los mismos, así como de elaborar el diligenciamiento del formato de entrega documental, por unidad documental, folios o carpetas. </t>
  </si>
  <si>
    <t>Identificar la herramienta archivística aprobada con el fin de conformar expedientes electrónicos y físicos de información</t>
  </si>
  <si>
    <t>Actualización de procedimiento en la organización de la información en los archivos de gestión. Actualización del procedimiento conforme al rediseño  institucional  "mapa de procesos" de la ANCP-CCE y el manual operativo del MIPG versión 3 de 2019.</t>
  </si>
  <si>
    <t xml:space="preserve">Dentro del plan de acción anual y el PINAR de cada vigencia se debe coordinar con los líderes de cada proceso y procedimiento de la entidad, la entrega anual o semestral según sea la necesidad, de transferencia de documentación del archivo de gestión centralizado al archivo central, según como esté establecido en las Tablas de Retención Documental de la entidad.
Para tal efecto se deberá realizar un Plan de Transferencias Documentales que incluya: plan de trabajo de cada una de las dependencias, en el proceso de ordenación, clasificación, alistamiento, foliación, encarpetado y rotulado de carpetas y cajas de las unidades que hacen parte de la transferencia; así como de la revisión y verificación de las transferencias, subsanación de observaciones y levantamiento del acta de transferencia primaria.  </t>
  </si>
  <si>
    <t>Tablas de Retención Documental TRD.
Unidades Documentales clasificadas por series y subseries
Cronograma de Transferencias Documentales
Formato Único de Inventario Documental FUID</t>
  </si>
  <si>
    <t>Ubica los documentos transferidos por las dependencias en el archivo central en la estantería y cajas de archivo.</t>
  </si>
  <si>
    <t>Actualización de procedimiento en la organización de la información en los archivos central. Actualización del procedimiento conforme al rediseño  institucional  "mapa de procesos" de la ANCP-CCE y el manual operativo del MIPG versión 3 de 2019.</t>
  </si>
  <si>
    <r>
      <rPr>
        <b/>
        <sz val="10"/>
        <color theme="1" tint="0.249977111117893"/>
        <rFont val="Arial"/>
        <family val="2"/>
      </rPr>
      <t>DECRETO 1499 DE 2017:</t>
    </r>
    <r>
      <rPr>
        <sz val="10"/>
        <color theme="1" tint="0.249977111117893"/>
        <rFont val="Arial"/>
        <family val="2"/>
      </rPr>
      <t xml:space="preserve"> Modelo Integrado de Planeación y Gestión - Política de Gestión Documental.
</t>
    </r>
  </si>
  <si>
    <t>CCE-GDO-PR-05</t>
  </si>
  <si>
    <t xml:space="preserve">Contratista Secretaría
 </t>
  </si>
  <si>
    <t xml:space="preserve">Contratista 
 </t>
  </si>
  <si>
    <t>Contratista</t>
  </si>
  <si>
    <t>Búsqueda de la información</t>
  </si>
  <si>
    <t>CCE-GDO-PR-06</t>
  </si>
  <si>
    <t>1. El procedimiento de entrega de los archivos obedece a lo dispuesto en el Artículo 16. Obligaciones de los funcionarios a cuyo cargo estén los archivos de las entidades públicas de la Ley General de Archivos "Ley 594 del 2000" y al Artículo 2.8.2.2.4. Inventarios de documentos del Decreto 1080 del 26 de mayo del 2015 “Por medio del cual se expide el Decreto Único Reglamentario del Sector Cultura”.
2. Clasificar y organizar de acuerdo a la Tabla de Retención Documental la Información que se encuentre bajo su custodia y responsabilidad.
3. Realizar el Acta de entrega especificando el estado actual de los tramites administrativos (documentos físicos y electrónicos) que lleva al momento del retiro de la Agencia.
4. Elaborar el Formato Único de Inventario Documental de la información objeto de entrega.
5. La información electrónica debe estar en el repositorio digital de la Entidad (SharePoint)</t>
  </si>
  <si>
    <t>El líder de la dependencia envía comunicación mediante correo electrónico a gestión documental con el fin de iniciar con el tramite de la firma del paz y salvo de terminación de contrato o renuncia del funcionario público.</t>
  </si>
  <si>
    <t>El funcionario y/o contratista elabora acta de reunión de trabajo con el Líder del proceso o el supervisor del contrato, donde se relaciona la ubicación física y electrónica de los documentos elaborados, informando el estado de los trámites administrativos adelantados de acuerdo con sus funciones o obligaciones contractuales asignadas; aplicando las Tablas de Retención Documental en cada Archivo de Gestión.</t>
  </si>
  <si>
    <t>Planilla de control de prestamos documentales</t>
  </si>
  <si>
    <t xml:space="preserve">Formato de control de salida de documentos 
Documento prestado para consulta suscrita o aceptada por las partes
</t>
  </si>
  <si>
    <t>Formato de control de salida de documentos  
Documento prestado para consulta</t>
  </si>
  <si>
    <t>Acta de verificación o soporte de reunión</t>
  </si>
  <si>
    <t>Verificar que el cumplimiento de las diferentes actividades ya descritas; para ello el líder del proceso y el responsable de los prestamos deben realizar una verificación trimestral de las planillas  y dejar mediante acta la relación del cumplimiento a lo planeado.</t>
  </si>
  <si>
    <t>Establecer acciones de mejora cuando el cumplimiento a las actividades planeadas no sea iguale al 100%</t>
  </si>
  <si>
    <t>Plan de mejoramiento o Acta soporte  de las acciones de mejora a ejecutar</t>
  </si>
  <si>
    <t>Aldo Romero Romero
Alvis Medardo Alfonzo</t>
  </si>
  <si>
    <t xml:space="preserve">Proceso de Gestión Documental
 Administración y préstamos de documentos del archivo central </t>
  </si>
  <si>
    <t>Verificación de la pertinencia de la solicitud</t>
  </si>
  <si>
    <t>Grupos de valor y/o grupos de interés
Archivo General de la Nación</t>
  </si>
  <si>
    <t>Recibir y Analizar las solicitudes de consulta de documentos. Revisar  
los motivos por los cuales se realiza la solicitud dentro de los tiempos establecidos.</t>
  </si>
  <si>
    <t>Ubicar en el archivo central los documentos reintegrados.</t>
  </si>
  <si>
    <t>Consultar el formato de control de salida de documentos. Verifica que los documentos objeto de préstamo se encuentren completos, íntegros, sin alteraciones etc. Registra en el  formato de control de salida de documentos el reintegro de la información con sus novedades y actualiza la base de datos con el reintegro de los mismos.</t>
  </si>
  <si>
    <t xml:space="preserve">Verificar el contenido de la solicitud y determinar las condiciones de acceso y las restricciones de reserva de la información para cada caso. 
Nota:  En el caso de que se pueda conceder el acceso a la información, se continua con las siguientes actividades del procedimiento. 
En el caso de que no se pueda conceder el acceso a la información por temas de reserva de la información, se emitirá respuesta o comunicación al peticionario informado las causas de la negación de la solicitud de préstamo o consulta. </t>
  </si>
  <si>
    <t xml:space="preserve">Actualización del procedimiento- Procedimiento de la  Administración y préstamos de documentos del archivo central. Se hicieron varias modificaciones, agregando 4 actividades en el flujograma siendo mas especificos en el procedimiento a realizar. </t>
  </si>
  <si>
    <t>Alirio Tovar Castellanos</t>
  </si>
  <si>
    <t xml:space="preserve">Contratista - Planeacion </t>
  </si>
  <si>
    <t>Contratista - Gestion Documental
Técnico Asistencial O1 - 07</t>
  </si>
  <si>
    <t>Realizar la verificación del estado del préstamo  de acuerdo con los tiempos establecidos, para realizar la solicitud de entrega o ampliación de los términos al solicitante.</t>
  </si>
  <si>
    <t>Inicia con la recepción de solicitudes de documentos custodiados en Archivo Central, continúa con la evaluación y pertinencia de la solicitud,  y disponibilidad del documento para préstamo en físico o entrega si es digital, y finaliza con el seguimiento, devolución y reintegro de los documentos prestados al archivo central.</t>
  </si>
  <si>
    <r>
      <t xml:space="preserve">1.   Para realizar el préstamo de documentos; todos los interesados deben hacerlo a través de una comunicación oficial especificando los motivos por los cuales solicitan la consulta de los documentos en formato físico y/o electrónico; dicha solicitud deberá ser realizada en los términos que especifica el articulo 16 de la ley 1755 de 2011. </t>
    </r>
    <r>
      <rPr>
        <strike/>
        <sz val="10"/>
        <rFont val="Arial"/>
        <family val="2"/>
      </rPr>
      <t xml:space="preserve">
</t>
    </r>
    <r>
      <rPr>
        <sz val="10"/>
        <rFont val="Arial"/>
        <family val="2"/>
      </rPr>
      <t>2.  El tiempo de respuesta para las consultas al archivo central de la Agencia a los Entes de Control es de tres (3) días hábiles, de acuerdo con la circular 01 de 2020 de la ANCP-CCE.
3.   Para las solicitudes de usuarios externos, se dará respuesta de la siguiente manera: derecho de petición de solicitud de información 10 días hábiles, derecho de petición de interés general o particular 15 días hábiles y el derecho de petición de concepto 30 días hábiles, en todo caso se acata lo estipulado en la Ley 1755 de 2011 o en las normas que la adiciones o modifican con relación a los términos de respuesta a las peticiones de la ciudadanía.
4.   Las solicitudes de información internas deberán contener la información de la TRD donde se identifique serie, subserie, nombre del expediente y nombre del documento.
5.   Para las solicitudes de los usuarios internos, la respuesta se dará dentro 16 horas siguientes a la solicitud a excepción de los documentos que no son de fácil ubicación por ser series complejas (serie contratos, hojas de vida y otros clasificados en el proceso), para los cuales la respuesta se dará dentro de las 72 horas siguientes a la solicitud. Las horas mencionadas en esta política se entenderán dentro del horario laboral de la ANCP-CCE.
6.   El tiempo máximo de préstamo de expedientes es de diez (10) días hábiles, en caso de requerir tiempo adicional se deberá realizar una solicitud de ampliación de los términos del préstamo documental al proceso, término prorrogable por un tiempo que no exeda los 10 días habiles adicionales, esto  siempre y cuando los documentos cumplan las condiciones de acceso y no tengan restricciones de reserva.
7.   Los expedientes deben ser devueltos en perfecto estado de conservación y con sus folios completos. Todo colaborador que tenga documentos prestados por parte del Archivo Central, debe retornarlos dentro del plazo establecido, de forma que se garantice la integridad del expediente, de llegar a presentar una extracción o deterioro de la información que compone el expediente por parte del responsable del préstamo se dará inicio al proceso a que haya lugar de acuerdo con el Código Disciplinario Ley 1952 DE 2019.
8.   Para el caso de solicitudes de información en formato electrónico se enviará copia de los documentos solicitados, siempre y cuando, estos documentos cumplan las condiciones de acceso y no tengan restricciones de reserva.</t>
    </r>
  </si>
  <si>
    <r>
      <t xml:space="preserve">Ubicar la solicitud por medio del Formato Único de Inventario Documental (FUID) para determinar la ubicación física o electrónica en  el archivo central.
</t>
    </r>
    <r>
      <rPr>
        <b/>
        <sz val="10"/>
        <rFont val="Arial"/>
        <family val="2"/>
      </rPr>
      <t xml:space="preserve">Nota: </t>
    </r>
    <r>
      <rPr>
        <sz val="10"/>
        <rFont val="Arial"/>
        <family val="2"/>
      </rPr>
      <t xml:space="preserve">En todo caso, las solicitudes de información o prestamos documentales, se atenderán de acuerdo a los términos estipulados en la Política de Operación del proceso.
</t>
    </r>
  </si>
  <si>
    <t>Obtener el expediente físico en el Archivo Central de la ANCP-CCE y/o en el Repositorio digital de SharePoint, verificando las series y subseries documentales objeto de préstamo.
NOTA: Para la búsqueda de información que se requiera prorroga, se realizara por medio de correo electrónico al solicitante indicando la justificación de la prorroga con la debida autorización de la Secretario(a) General. En todo caso, las solicitudes de información o prestamos documentales, se atenderán de acuerdo a los términos estipulados en la Política de Operación del proceso.</t>
  </si>
  <si>
    <r>
      <t xml:space="preserve">Diligenciar el formato de préstamo, registrar en la base de datos la salida temporal del expediente, dar respuesta a la solicitud física y/o electrónica, entregar el documento o remitir a través de correo electrónico según sea el caso, previa aceptación del formato de control de salida suscrito por el solicitante.
</t>
    </r>
    <r>
      <rPr>
        <b/>
        <sz val="10"/>
        <rFont val="Arial"/>
        <family val="2"/>
      </rPr>
      <t xml:space="preserve">Nota: </t>
    </r>
    <r>
      <rPr>
        <sz val="10"/>
        <rFont val="Arial"/>
        <family val="2"/>
      </rPr>
      <t xml:space="preserve">Las solicitudes de información o prestamos documentales, se atenderán de acuerdo a los términos estipulados en la Política de Operación del proceso.
</t>
    </r>
  </si>
  <si>
    <t>Atender las solicitudes de documentos e información de los expedientes físicos y/o electrónicos que reposan en archivo central de la Agencia y ser la fuente de información oficial, primaria y única para satisfacer las necesidades de consultas por parte de usuarios internos y externos de la Entidad.</t>
  </si>
  <si>
    <t xml:space="preserve">Aldo Edisson Romero
</t>
  </si>
  <si>
    <t>Técnico Asistencial de la Secretaría General
Técnico Asistencial de la Secretaría General</t>
  </si>
  <si>
    <t xml:space="preserve">Jhon Mahecha
Medardo Alfonso Alvis
</t>
  </si>
  <si>
    <t>Creación del procedimiento- Procedimiento de Digitalización</t>
  </si>
  <si>
    <r>
      <rPr>
        <b/>
        <sz val="10"/>
        <color rgb="FF4D4E4D"/>
        <rFont val="Arial"/>
        <family val="2"/>
      </rPr>
      <t>DECRETO 1499 DE 2017:</t>
    </r>
    <r>
      <rPr>
        <sz val="10"/>
        <color rgb="FF4D4E4D"/>
        <rFont val="Arial"/>
        <family val="2"/>
      </rPr>
      <t xml:space="preserve"> Modelo Integrado de Planeación y Gestión - Política de Gestión Documental.
Ley 594 de 2000 (Ley General de archivos)
Decreto 1080 de 2015. (Decreto Único del Sector Cultura)
</t>
    </r>
  </si>
  <si>
    <t>FUID actualizado</t>
  </si>
  <si>
    <t>Realizar el registro de la novedad de digitalización del expediente en el FUID campo observaciones para facilitar la consulta y acceso a la información digitalizada. Tomar medidas para corregir cualquier desviación que se identifique en el proceso.</t>
  </si>
  <si>
    <t xml:space="preserve">
Técnico Asistencial o Auxiliar de archivo y lider del Proceso de Gestión Documental </t>
  </si>
  <si>
    <t>FUID</t>
  </si>
  <si>
    <t>Documentos indexados en el sistema de información</t>
  </si>
  <si>
    <t>Validar que la información este almacenada acorde a los lineamientos de conservación y preservación definidos por el Archivo General de la Nación, y en la ruta definida para los documentos digitalizados.</t>
  </si>
  <si>
    <t xml:space="preserve">Coordinador del proceso de gestión documental o Contratista Asesor de Gestión Documental
</t>
  </si>
  <si>
    <t>información digital e índice almacenados</t>
  </si>
  <si>
    <t>Expediente almacenado y conservados en el servidor definido por el área de IDT</t>
  </si>
  <si>
    <t>Realizar el almacenamiento de información digital e índice electrónico, los cuales deben ser cargados y conservados en el servidor definido por el área de IDT, aplicando las políticas de seguridad de la información, así como, la definición de permisos, roles, niveles de seguridad conforme a la tabla de control de accesos.</t>
  </si>
  <si>
    <t xml:space="preserve">
Técnico Asistencial o Auxiliar del Proceso de Gestión Documental</t>
  </si>
  <si>
    <t>información digital e índice electrónico</t>
  </si>
  <si>
    <t>Índice electrónico diligenciado y firmado</t>
  </si>
  <si>
    <t>Diligenciar el índice electrónico o descripción de la información, describiendo los metadatos (datos de los datos), que contienen o componen los documentos.</t>
  </si>
  <si>
    <t>Documentos organizados</t>
  </si>
  <si>
    <t xml:space="preserve">Organizar la información digitalizada de tal manera que corresponda con la información física, la cual se debe incorporar al expediente electrónico correspondiente mediante el diligenciamiento del índice electrónico. 
Se debe indicar la fecha en el que el documento es declarado documento de archivo añadiendo el metadato denominado “Origen”. 
Comparar la correspondencia y disponiblidad final entre la información electrónica y física </t>
  </si>
  <si>
    <t>Documentos verificados</t>
  </si>
  <si>
    <t xml:space="preserve">Documentos verificados </t>
  </si>
  <si>
    <r>
      <t xml:space="preserve">Verificar que la información digitalizada permita la consulta y la imagen de los documentos sea fiel representación de la original.  Teniendo en cuenta las siguientes consideraciones:
•	</t>
    </r>
    <r>
      <rPr>
        <b/>
        <sz val="10"/>
        <color theme="2" tint="-0.749992370372631"/>
        <rFont val="Arial"/>
        <family val="2"/>
      </rPr>
      <t>Reproducción:</t>
    </r>
    <r>
      <rPr>
        <sz val="10"/>
        <color theme="2" tint="-0.749992370372631"/>
        <rFont val="Arial"/>
        <family val="2"/>
      </rPr>
      <t xml:space="preserve"> la generación de una copia impresa del documento digitalizado deberá corresponder en tamaño, proporcionalidad y legibilidad, a las características originales del documento de origen.
•	</t>
    </r>
    <r>
      <rPr>
        <b/>
        <sz val="10"/>
        <color theme="2" tint="-0.749992370372631"/>
        <rFont val="Arial"/>
        <family val="2"/>
      </rPr>
      <t>Legibilidad:</t>
    </r>
    <r>
      <rPr>
        <sz val="10"/>
        <color theme="2" tint="-0.749992370372631"/>
        <rFont val="Arial"/>
        <family val="2"/>
      </rPr>
      <t xml:space="preserve"> la imagen digital debe permitir una lectura igual a la del documento físico.
•	</t>
    </r>
    <r>
      <rPr>
        <b/>
        <sz val="10"/>
        <color theme="2" tint="-0.749992370372631"/>
        <rFont val="Arial"/>
        <family val="2"/>
      </rPr>
      <t>El encuadre:</t>
    </r>
    <r>
      <rPr>
        <sz val="10"/>
        <color theme="2" tint="-0.749992370372631"/>
        <rFont val="Arial"/>
        <family val="2"/>
      </rPr>
      <t xml:space="preserve"> se debe conservar el encuadre total del área digitalizada, sin perder información presente en el documento original.
•	</t>
    </r>
    <r>
      <rPr>
        <b/>
        <sz val="10"/>
        <color theme="2" tint="-0.749992370372631"/>
        <rFont val="Arial"/>
        <family val="2"/>
      </rPr>
      <t xml:space="preserve">Alineación: </t>
    </r>
    <r>
      <rPr>
        <sz val="10"/>
        <color theme="2" tint="-0.749992370372631"/>
        <rFont val="Arial"/>
        <family val="2"/>
      </rPr>
      <t xml:space="preserve">la imagen del documento deberá conservar el mismo grado de inclinación con respecto al eje y del plano cartesiano, que tiene el formato original.
•	</t>
    </r>
    <r>
      <rPr>
        <b/>
        <sz val="10"/>
        <color theme="2" tint="-0.749992370372631"/>
        <rFont val="Arial"/>
        <family val="2"/>
      </rPr>
      <t xml:space="preserve">Número de imágenes: </t>
    </r>
    <r>
      <rPr>
        <sz val="10"/>
        <color theme="2" tint="-0.749992370372631"/>
        <rFont val="Arial"/>
        <family val="2"/>
      </rPr>
      <t xml:space="preserve"> el número de imágenes digitales sea igual al original de documentos procesados.
•	</t>
    </r>
    <r>
      <rPr>
        <b/>
        <sz val="10"/>
        <color theme="2" tint="-0.749992370372631"/>
        <rFont val="Arial"/>
        <family val="2"/>
      </rPr>
      <t>Integridad:</t>
    </r>
    <r>
      <rPr>
        <sz val="10"/>
        <color theme="2" tint="-0.749992370372631"/>
        <rFont val="Arial"/>
        <family val="2"/>
      </rPr>
      <t xml:space="preserve"> La imagen refleja el contenido total y demás rasgos del documento original (texto, imágenes, sellos, anotaciones, firmas).
•	Exactitud dimensional comparada con el documento papel (Tamaño 100%)
•	Todos los archivos deben estar en PDF/A.
•	Todos los archivos deben contar con reconocimiento óptico de caracteres OCR</t>
    </r>
  </si>
  <si>
    <t>Documentos digitalizados</t>
  </si>
  <si>
    <r>
      <rPr>
        <sz val="10"/>
        <color theme="2" tint="-0.749992370372631"/>
        <rFont val="Arial"/>
        <family val="2"/>
      </rPr>
      <t>Documentos digitalizados</t>
    </r>
    <r>
      <rPr>
        <sz val="10"/>
        <color theme="1" tint="0.249977111117893"/>
        <rFont val="Arial"/>
        <family val="2"/>
      </rPr>
      <t xml:space="preserve">
</t>
    </r>
  </si>
  <si>
    <t>Realizar la digitalización de los documentos a través de equipos tecnológicos (scaner) que garanticen el cumpliminto de los requisitos establecidos  la documentación digitalizada.</t>
  </si>
  <si>
    <r>
      <t xml:space="preserve">Documentos físicos </t>
    </r>
    <r>
      <rPr>
        <sz val="10"/>
        <color theme="2" tint="-0.749992370372631"/>
        <rFont val="Arial"/>
        <family val="2"/>
      </rPr>
      <t>del Archivo Central</t>
    </r>
  </si>
  <si>
    <t>Preparar y verificar los documentos para la digitalización, eliminar ganchos, clips, cintas y cualquier material abrasivo u objeto que se encuentre adherido a los documentos y que no pertenezca a estos y organizarla por fracciones que permitan la manipulación.</t>
  </si>
  <si>
    <r>
      <t xml:space="preserve">Documentos físicos </t>
    </r>
    <r>
      <rPr>
        <sz val="10"/>
        <color theme="2" tint="-0.749992370372631"/>
        <rFont val="Arial"/>
        <family val="2"/>
      </rPr>
      <t xml:space="preserve">del Archivo Central </t>
    </r>
  </si>
  <si>
    <t xml:space="preserve">Notificación por Correo Electrónico Confirmando la devolución </t>
  </si>
  <si>
    <t>Realizar la verificación de las firmas, la completitud del documento y retiro de material abrasivo, cintas, dobleces y demás que se encuentran adheridos al documento;  así mismo, clasificar la documentación de acuerdo con las TRD - Tabla de Retención Documental.  
Si la documentación que se requiere digitalizar no cumple con los criterios definidos en la actividad se deberá realizar la devolución de los documentos para el ajuste de estos, dejando el registro de la novedad de devolución en el sistema, esto conforme al procedimiento de envío.
Se notifica al responsable del archivo central la devolución de los documentos que no cumplen con los criterios de aceptación de los documentos a digitalizar, los cuales serán los siguientes:
a) De presentación (Manchas, Rasgaduras, Enmiendas, rugosidades y calidad de visualización, inconsistencias imagen corporativa)
b) De contenido (Folios incompletos y correspondiente)
c) De aprobación (Firma del documento)</t>
  </si>
  <si>
    <t>Documentos que no cumplen con los criterios de aceptación</t>
  </si>
  <si>
    <t>Plan de digitalización</t>
  </si>
  <si>
    <t xml:space="preserve">Identificar la información institucional que reposa en el archivo central de la entidad, para establecer el plan de digitalización de la información  de acuerdo con lo estipulado en las TRD.
</t>
  </si>
  <si>
    <t xml:space="preserve">Programa de Gestión Documental
</t>
  </si>
  <si>
    <t>Inicia con la identificación y declaración de documento electrónico, continua con la organización y preparación de los mismos, y finaliza con la digitalización y almacenamiento de los documentos por parte del Proceso de Gestión Documetal.</t>
  </si>
  <si>
    <t>Garantizar la conservación, preservación y disponibilidad de la información física del archivo central de la Agencia, mediante la digitalización de documentos bajo estándares de calidad y normalización definidos por la normativa vigente.</t>
  </si>
  <si>
    <t>Proceso de Gestión Documental
Procedimiento de Reprografía y Digitalización</t>
  </si>
  <si>
    <t>CCE-GDO-PR-07</t>
  </si>
  <si>
    <t xml:space="preserve"> Secretaría General - Coordinador Grupo de Gestion Documental y/o contratista de apoyo y asesoría en gestion docUmnetal</t>
  </si>
  <si>
    <r>
      <t>1. Las políticas y planes de Gestión Documental de Colombia Compra Eficiente se construyen y aplican teniendo como insumo los lineamientos del Archivo General de la Nación, los lineamientos estratégicos de la Agencia y las necesidades de consulta de la información.
2.Para el caso en que un documento físico o análogo sea digitalizado este deberá ser incorporado al expediente electrónico correspondiente y se debe reflejar en el índice electrónico, indicando la fecha en el que el documento es declarado documento electrónico de archivo. Esta fecha es la que se tomará como referencia para la organización de los documentos que hacen parte del expediente dentro del índice electrónico. Para los documentos digitalizados y que son incorporados al expediente electrónico se deberá añadir un metadato denominado “Origen”.
3.La digitalización de los documentos deberá ser mediante un software que permita a los documentos cumplir con las características que deben desempeñar los documentos electrónicos de archivo, como lo es el Foliado electrónico, Metadatos o información contenida en ellos de tal forma que se pueda relacionar con el índice electrónico y firma del índice cuando se vincule a un expediente dentro del aplicativo. Por otra parte, para su adecuado desarrollo se deben tener en cuenta aspectos de orden normativo, técnico y tecnológico; toda vez que los documentos contribuyen a la eficiencia administrativa y son parte esencial para mantener viva la memoria institucional. 
4.La digitalización de documentos de ninguna manera implica la eliminación o “destrucción” física de los originales. El Archivo General de la Nación establece en el parágrafo del artículo 18 del Acuerdo 003 de 2015 que: “Los procesos de digitalización en ningún caso podrán aumentar o disminuir los tiempos de retención documental establecido en las Tablas de Retención Documental, así como tampoco podrán destruirse documentos originales con el argumento de que han sido digitalizados”.</t>
    </r>
    <r>
      <rPr>
        <strike/>
        <sz val="10"/>
        <color theme="2" tint="-0.749992370372631"/>
        <rFont val="Arial"/>
        <family val="2"/>
      </rPr>
      <t xml:space="preserve">
</t>
    </r>
    <r>
      <rPr>
        <sz val="10"/>
        <color theme="2" tint="-0.749992370372631"/>
        <rFont val="Arial"/>
        <family val="2"/>
      </rPr>
      <t>5. La digitalización de documentos deben cumplir los requisitos normativos que aseguren su legibilidad, autenticidad, acceso, disponibilidad, longevidad y control.
6.El cargue de la información que se reciba en medios electrónicos se deberá realizar teniendo en cuenta los criterios y lineamientos que defina la Subdirección de Información y Desarrollo Tecnologico.
7.Se debe realizar la identificación del pdf por foliación, expediente, subserie y serie documental; la orientación del documento digital debe ser en forma de lectura; el formato para fines de consulta y difusión debe ser PDF/A, el cual permite la capacidad de búsqueda dentro del documento.</t>
    </r>
    <r>
      <rPr>
        <strike/>
        <sz val="10"/>
        <color theme="2" tint="-0.749992370372631"/>
        <rFont val="Arial"/>
        <family val="2"/>
      </rPr>
      <t xml:space="preserve">
</t>
    </r>
    <r>
      <rPr>
        <sz val="10"/>
        <color theme="2" tint="-0.749992370372631"/>
        <rFont val="Arial"/>
        <family val="2"/>
      </rPr>
      <t xml:space="preserve">8.En el caso de que la digitación de la información física no proceda o no cuente con los parámetros establecidos, esta deberá ser Digitalizada nuevamente.
9.La aplicación de este procedimiento esta sujeta a la implementación y desarrollo del Sistema de Gestión Documental Electrónico de Archivo de la Agencia - SGDEA </t>
    </r>
  </si>
  <si>
    <t>Procedimiento de Actualización de Instrumentos archivísticos TRD</t>
  </si>
  <si>
    <t>Procedimiento de recepción, radicación y distribución de documentos</t>
  </si>
  <si>
    <t>Procedimiento de Transferencias Documentales y Administración del Archivo Central</t>
  </si>
  <si>
    <t>Procedimiento de Reprografía y Digitalización</t>
  </si>
  <si>
    <t>Mantener los inventarios documentales actualizados</t>
  </si>
  <si>
    <t>Política de Gestión Documental</t>
  </si>
  <si>
    <t>Secretaria General /
Coordinador de Gestión Documental, Funcionario y/o Contratistas</t>
  </si>
  <si>
    <t>Diagnostico integral de archivo</t>
  </si>
  <si>
    <t>Consolidar la información del estado situacional de la
Gestión Documental de la Agencia.</t>
  </si>
  <si>
    <t>Identificar el estado de la Gestión Documental en la Entidad</t>
  </si>
  <si>
    <t>Plan Institucional del Archivos</t>
  </si>
  <si>
    <t>Planear las acciones tendientes al desarrollo de la función archivística de la Agencia en articulación con el Plan Estrategico Institucional y el Programa de Gestión Documental, a través de la formulación de planes y programas a corto, mediano y largo plazo a reducir los aspectos criticos del estado situacional de la Agencia</t>
  </si>
  <si>
    <t>Tablas de Retención Documental</t>
  </si>
  <si>
    <t>Manuales, procedimientos, programas, planes, guías, formatos y demás instructivos</t>
  </si>
  <si>
    <t>Tabla de Retención Documental</t>
  </si>
  <si>
    <t>Elaborar o actualizar los Instrumentos Archivísticos.</t>
  </si>
  <si>
    <t>Supervisar los servicios contratados</t>
  </si>
  <si>
    <t>Realizar supervisión a los servicios contratados con ocasión a la implementación del Plan Institucional de Archivos y el Programa de Gestión Documental</t>
  </si>
  <si>
    <t>Contratos de prestación de servicios</t>
  </si>
  <si>
    <t>Procedimiento de los Archivos de Gestión</t>
  </si>
  <si>
    <t>Alimentar el inventario documental y normalizar las hojas de control del Archivo Central de acuerdo con buenas prácticas para la descripción documental</t>
  </si>
  <si>
    <t>FUID - Formato Único de Inventario Documental
Hojas de Control</t>
  </si>
  <si>
    <t>Coordinador de Gestión Documental, Funcionario y/o Contratistas</t>
  </si>
  <si>
    <t>Coordinador de Gestión Documental</t>
  </si>
  <si>
    <t>Formato de préstamos documentales</t>
  </si>
  <si>
    <t>Programa de Gestión Documental</t>
  </si>
  <si>
    <t>Programa de Programa Especifico de Auditoría y Control</t>
  </si>
  <si>
    <t>Informes de Gestión</t>
  </si>
  <si>
    <t>Reportar la materialización de riesgos del proceso</t>
  </si>
  <si>
    <t>Identificar y evaluar los riesgos del proceso</t>
  </si>
  <si>
    <t>Realizar el tratamiento de riesgos mediante la identificación, evaluación y diseño de controles asociados a las causas del proceso de Gestión Documental</t>
  </si>
  <si>
    <t>Matriz de Riesgo</t>
  </si>
  <si>
    <t>Revisar los inventarios documentales entregados por los funcionarios salientes de la Agencia</t>
  </si>
  <si>
    <t>Verificar la relación de documentos enunciados en los inventarios documentales con ocasión a la entrega de cargo de los funcionarios salientes de la Agencia</t>
  </si>
  <si>
    <t>Reportar la materialización de riesgos del proceso con el fin de evaluar el impacto de las situaciones observadas</t>
  </si>
  <si>
    <t>Archivos de Gestión</t>
  </si>
  <si>
    <t>Elaborar el cronograma para la transferencia documental primaria de acuerdo al ciclo de vida del documento y recibir los documentos para la conformación del Archivo Central</t>
  </si>
  <si>
    <t>Gestión de Relacionamiento Estado Ciudadano</t>
  </si>
  <si>
    <t>Solicitudes allegadas a la Agencia</t>
  </si>
  <si>
    <t>Evaluar la Politica de Gestión Documental</t>
  </si>
  <si>
    <t xml:space="preserve">Desarrollar el Modelo de Gestión Documental y Administración Documental para el fortalecimiento de la Dimensión 5 del Modelo Integrado de Planeación y Gestión </t>
  </si>
  <si>
    <t>Autodiagnóstico MGDA</t>
  </si>
  <si>
    <t>Formular los planes de trabajo para el desarrollo de la función archivística</t>
  </si>
  <si>
    <t>Normatividad archivística legal vigente</t>
  </si>
  <si>
    <t>Tablas de Retención Documental convalidadas</t>
  </si>
  <si>
    <t>Documentar lineamientos para la producción, gestión, organización y conservación de los documentos de la Agencia</t>
  </si>
  <si>
    <t xml:space="preserve">Actos administrativos de cambios en la estructura organizacional y creación de grupos de trabajo
Cuadro de clasificación documental </t>
  </si>
  <si>
    <t>Normatividad archivística legal vigente
Informes de Auditoria
Mapa de riesgos.
Planes de mejoramiento.
FURAG
Volumetría documental</t>
  </si>
  <si>
    <t>Plan Estrategico Institucional, procesos y procedimientos</t>
  </si>
  <si>
    <t>Actos administrativos relacionados con el cumplimiento de la normatividad vigente en materia de gestión documental.
Direccionamiento estratégico
Diagnostico integral de archivo
Modelo Integrado de Planeación y Gestión - MIPG</t>
  </si>
  <si>
    <t>Documentos dirigidos a la Agencia para atender tramite administrativo (correspondencia, Acciones constitucionales, solicitud de información entre otros).</t>
  </si>
  <si>
    <t>Hojas de control e Inventarios Documentales</t>
  </si>
  <si>
    <t>Actas de transferencia documental</t>
  </si>
  <si>
    <t>Brindar orientaciones para la conformación de los archivos de gestión, controlando el diligencianmiento de los instrumentos de control de cada dependencia, realizando capacitaciones y apoyo técnico en la conformación de expedientes.</t>
  </si>
  <si>
    <t>Tablas de Retención Documental  y Cuadros de Clasificación Documental</t>
  </si>
  <si>
    <t>Solicitudes de prestamo de documentos</t>
  </si>
  <si>
    <t>Procedimiento de administración de prestamos</t>
  </si>
  <si>
    <t>Share Point</t>
  </si>
  <si>
    <t>Formular, diseñar, aprobar y socializar los lineamientos para el desarrollo de la Gestión Documental de la Agencia de acuerdo con la normatividad vigente archivística.</t>
  </si>
  <si>
    <t>Documentar lineamientos para la planeación, producción, gestión, organización, transferencia, disposición final, preservación y valoración de los documentos del fondo documental de la Agencia</t>
  </si>
  <si>
    <t>Documentar lineamientos para los procesos inherente al ciclo de vida documental</t>
  </si>
  <si>
    <t>Definir criterios para la conformación de los Archivos de Gestión y la producción de documentos</t>
  </si>
  <si>
    <t>Clasificar la documentación allegada a la Ventanilla Única de Radicación de la Entidad, de conformidad con el procedimiento de  recepción, radicación y distribución de documentos.</t>
  </si>
  <si>
    <t>Programar y recibir las Transferencias Primarias Documentales de las dependencias</t>
  </si>
  <si>
    <t>Documentos radicados
Planilla de Control de la Ventanilla Única de Radicación</t>
  </si>
  <si>
    <t>Programar y realizar seguimientos al cumplimiento del Programa de Gestión Documental</t>
  </si>
  <si>
    <t>Programar seguimientos a las oficinas productoras verificando el adecuado cumplimiento del Programa de Gestión Documental de acuerdo con la implementación de las TRD para la conformación de los Archivos de Gestión</t>
  </si>
  <si>
    <t>Atender las inquietudes de las dependencias y grupos internos de trabajo respecto a la organización de los documentos de archivo</t>
  </si>
  <si>
    <t>Informe de supervisión</t>
  </si>
  <si>
    <t>Formato de entrega de cargo</t>
  </si>
  <si>
    <t>Procedimiento de Verificación de Archivos en Entregas de Cargo</t>
  </si>
  <si>
    <t>modificar</t>
  </si>
  <si>
    <t>Planes de mejoramiento</t>
  </si>
  <si>
    <t>Herramienta RAE</t>
  </si>
  <si>
    <t>Inventarios documentales</t>
  </si>
  <si>
    <t>Instrumentos archivísticos
Política de Gestión Documental
Instrumentos de Control (Hojas de Control y FUID)</t>
  </si>
  <si>
    <t>Actualización del proceso con relación a las actividades para el logro de las salidas actuales del proceso.</t>
  </si>
  <si>
    <t>Instrumentos de acceso a la información</t>
  </si>
  <si>
    <t>Reglas y principios generales que regulan la función archivística del Estado y acceso</t>
  </si>
  <si>
    <t>Grupos de Interés
Derecho fundamental de petición</t>
  </si>
  <si>
    <t>Grupos de Interés
Derecho de acceso a la información</t>
  </si>
  <si>
    <t>Control Interno</t>
  </si>
  <si>
    <t>Solicitudes, quejas, reclamos y peticiones en el marco del derecho fundamental de petición</t>
  </si>
  <si>
    <t>Normatividad archivística legal vigente
Informes de Auditoria
Mapa de riesgos.
Planes de mejoramiento.
FURAG
Volumetría documental
Registro de activos de información</t>
  </si>
  <si>
    <t>Corresponde los instrumentos de control que se generan internamente mediante la centralización de los archivos con el fin de que los grupos de valor hagan uso de la información pública</t>
  </si>
  <si>
    <t>Registran los traslados de documentos entre las fases de archivo</t>
  </si>
  <si>
    <t>Solicitudes de préstamo de documentos</t>
  </si>
  <si>
    <t>Realizar seguimientos al cumplimiento del Programa de Gestión Documental</t>
  </si>
  <si>
    <t>Corresponde al formato mediante el cual se registrar los movimientos de las carpetas objeto de préstamo.</t>
  </si>
  <si>
    <t>Establece los lineamientos para la planeación, producción, gestión, organización, transferencia, disposición final, preservación y valoración de los documentos del fondo documental de la Agencia</t>
  </si>
  <si>
    <t>Publicar los instrumentos archivísticos para la Gestión Documental</t>
  </si>
  <si>
    <t>Atender los requerimientos de solicitudes de información por parte de clientes internos y externos de la Entidad, de acuerdo con lo dispuesto en la Ley 1755 de 2015</t>
  </si>
  <si>
    <t>Orientan a los grupos de valora en el uso del recurso del derecho de petición</t>
  </si>
  <si>
    <t>Constituyen insumos para el planteamiento de planes de acción que fortalezcan el proceso y propicien la mejora continúa</t>
  </si>
  <si>
    <t>Corresponde a la identificación de riesgos y al diseño de controles que permitan su tratamiento disminuyendo el porcetanje de riesgo inherente</t>
  </si>
  <si>
    <t>Hallazgos, riesgos materializados, actas de comité e informes de Control Interno</t>
  </si>
  <si>
    <t>1.	La Agencia Nacional de Contratación Pública - Colombia Compra Eficiente, cuenta con una - Ventanilla Única de Radicación - VUR", ubicada en el Edificio Seguros Tequendama, en la Carrera 7 No 26 - 20 Piso 17 con horario de (lunes a viernes 08:00 a.m. a 05:00 p.m.).
2.	Cada año, se inicia el consecutivo de radicación a partir de uno (1) para los tipos de radicación existentes (entradas, salidas e internas).
3.	Ninguna comunicación oficial debe ser recibida a la mano por los funcionarios y/o contratistas.
4.	Las comunicaciones oficiales, serán radicadas y gestionadas a través del gestor documental POXTA que opera actualmente.
5.	Los radicados generados serán responsabilidad de la dependencia receptora y deberán tramitarse o ser devueltos según sea el caso a través del gestor documental POXTA que opera actualmente.
6.	Mediante la unidad de correspondencia se realizará el envío de las comunicaciones oficiales de salida, con número de radicado generado correctamente por la dependencia que gestiona el trámite a través de POXTA.
7.	El proceso de gestión documental debe garantizar la entrega diaria de las comunicaciones oficiales que ingresan a la entidad cumpliendo el horario establecido.
8.	Las dependencias deben garantizar la respuesta oportuna y en los términos establecidos en la Ley 1755 de 2015. También responder en los términos definidos en el requerimiento en los casos que aplique.
9.	Las comunicaciones oficiales deberán ser elaboradas utilizando el formato de comunicación establecido por la Entidad para dar respuesta.
10.	Las comunicaciones oficiales deben ser firmadas por el Director General, Secretario General, Subdirectores, Líderes de grupo o funcionarios autorizados por acto administrativo.
11.	Las peticiones o cualquier tipo de comunicación externa recibida deberán ser remitidas para su respectiva radicación oficial e inicio del trámite al correo oficial de cara al ciudadano ventanillaunicaderadicacion@colombiacompra.gov.co. Es decir, se debe tener en cuenta que las comunicaciones que lleguen a través de otros canales institucionales deben ser redireccionadas como se especifica anteriormente.  
12.	Las comunicaciones internas se gestionarán entre dependencias según la solicitud del trámite o líder de dependencia que lo requiera.
13.	Las comunicaciones internas de carácter oficial se deben diligenciar en Elaborar la comunicación interna en el formato CCE-GDO-FM-13 FORMATO COMUNICACION INTERNA v1 31-05-2023, que anula el formato MEMORANDO INTERNO Código: CCE-DES-FM-13  Versión: 02 del 12 de enero del 2022.
14.	El número consecutivo de comunicaciones oficiales internas será solicitado al Grupo de Gestión Documental a través del correo gestiondocumental@colombiacompra.gov.co.
15.	Cuando el gestor documental POXTA tenga fallas por problemas técnicos el proceso de gestión documental determinará las acciones a realizar para continuar gestionando las comunicaciones oficiales en la Entidad.</t>
  </si>
  <si>
    <t>5.1 GESTIONAR LAS COMUNICACIONES OFICIALES RECIBIDAS</t>
  </si>
  <si>
    <t>Proceso de gestión documental - Ventanilla Única de Radicación VUR</t>
  </si>
  <si>
    <t xml:space="preserve">Grupos de Interés
</t>
  </si>
  <si>
    <t>Correos electrónicos o documentos físico objeto de registro</t>
  </si>
  <si>
    <t>Personal asignado a la Ventanilla Única de Radicación VUR</t>
  </si>
  <si>
    <t xml:space="preserve">*Prestar el servicio de atención al usuario que se diriga a la Ventanilla Única de Radicación de manera presencial o que allegue solicitudes por cualquiera de los canales dispuestos para tal fin, mediante la lectura de las comunicaciones y la revisión de los anexos.
Incluye los canales: Página web, correo ventanillaunicaderadicacion@colombiacompra.gov.co y documentos en formato físico.
</t>
  </si>
  <si>
    <t xml:space="preserve">*Realizar el registro de la comunicación oficial de entrada a través del sistema POXTA, verificando el adecuado relacionamiento del contacto y los datos de la información contenida en la comunicación.                                                                          
Incluye los canales: Página web, correo ventanillaunicaderadicacion@colombiacompra.gov.co y documentos en formato físico.
</t>
  </si>
  <si>
    <t xml:space="preserve">Documentos en cualquier tipo de soporte físico o electrónica </t>
  </si>
  <si>
    <t xml:space="preserve">*Documentos físicos: descargar e imprimir en cada una de las copias de la comunicación el sticker que contiene el número de radicado generado por el gestor de correspondencia POXTA.
*Documentos electrónicos: generar el radicado en el gestor de correspondencia POXTA, para que sea automáticamente incluido en la comunicación oficial.
</t>
  </si>
  <si>
    <t>Proceso de Gestión Documental</t>
  </si>
  <si>
    <t>*Documentos físicos: Realizar la digitalización de la comunicación y los anexos para asociar la documentación al registro del radicado en POXTA.</t>
  </si>
  <si>
    <t>Comunicaciones oficiales guardadas en el aplicativo POXTA</t>
  </si>
  <si>
    <t>Suministrar acuso de recibido por medio electrónico o mediante copia física</t>
  </si>
  <si>
    <t>Acuse de Recibido</t>
  </si>
  <si>
    <t>Aplicativo POXTA</t>
  </si>
  <si>
    <t>* Realizar la distribución diaria de las comunicaciones oficiales recibidas.                                                                                                                         * Los documentos en formato físico se escanean y se distribuyen en formato digital dependiendo de su clasificación por tipología. 
* Ejemplo: Distribuir todas las PQRSD al proceso de Atención al Ciudadano.</t>
  </si>
  <si>
    <t>Documentos radicados y anexos cuando corresponda.</t>
  </si>
  <si>
    <t xml:space="preserve">Responsable de la comunicación en cada dependencia </t>
  </si>
  <si>
    <t>Gestor Documental (funcionaro), de la dependencia</t>
  </si>
  <si>
    <t xml:space="preserve">Documentos de correspondencia radicados </t>
  </si>
  <si>
    <t>*Analizar la comunicación recibida y la pertinencia de la distribución, procecediendo a asignar al funcionario o contratista encargado de la dependencia receptora, registrando la información completa del funcionario y contratista a quien se asigna, nombre, fecha y hora de recibido.</t>
  </si>
  <si>
    <t>Documentos radicados para  gestionar por servidor responsable del trámite</t>
  </si>
  <si>
    <t>Las comunicaciones que no sean competencia de la dependencia deben ser reasignada a la dependencia correspondiente a través del gestor de correspondencia  POXTA</t>
  </si>
  <si>
    <t>Funcionario o contratista de la dependencia</t>
  </si>
  <si>
    <t xml:space="preserve">Archivar en el expediente de POXTA las comunicados informativos NRR = No requiere radicado (Fin)                                                                                  </t>
  </si>
  <si>
    <t>Proceso de Gestión Documental - Cuminicaciones oficiales</t>
  </si>
  <si>
    <t>5.2  GESTIONAR LAS COMUNICACIONES OFICIALES ENVIADAS</t>
  </si>
  <si>
    <t>Funcionario o contratista  asignado en la dependencia o grupo interno de trabajo</t>
  </si>
  <si>
    <t xml:space="preserve">Comunicación de respuesta </t>
  </si>
  <si>
    <t xml:space="preserve">*Dar lecturar a la comunicación y los anexos recibidos analizando el tramite correspondiente a la comunicación oficial.                                                                                                                                     En caso de presentarse alguna novedad con los anexos señalados en el comunicado o información faltante, esto deberá comunicarse al peticionario o remitente.
</t>
  </si>
  <si>
    <t xml:space="preserve">Funcionario o contratista  asignado en la dependencia o grupo interno de trabajo
</t>
  </si>
  <si>
    <t xml:space="preserve">Proyectar oficio de respuesta para el trámite correspondiente de las comunicaciones oficiales recibidas de acuerdo los tiempos definidos por la Ley 1755 de 2015.
</t>
  </si>
  <si>
    <t xml:space="preserve">Comunicación de respuesta 
</t>
  </si>
  <si>
    <t>Solicitar al líder de proceso el visto bueno de aprobación de la comunicación oficial para envío proyectada</t>
  </si>
  <si>
    <t>Funcionario o contratista  encargado en la dependencia o grupo interno de trabajo</t>
  </si>
  <si>
    <t>Director General, Secretario General, Subdirectores, líderes de la dependencia  que genera la salida</t>
  </si>
  <si>
    <t xml:space="preserve">Otorgar Vo.Bo de la comunicación de respuesta </t>
  </si>
  <si>
    <t xml:space="preserve">Radicado - Comunicación de respuesta </t>
  </si>
  <si>
    <t>Generar respuesta y número de radicado de salida en el gestor de correspondencia (POXTA) - (Plantilla con Stike) y enviar mediante aplicativo POXTA</t>
  </si>
  <si>
    <t xml:space="preserve">Gestor Documental de la Dependencia 
</t>
  </si>
  <si>
    <t>Diligenciar matriz de Relacionamiento Estado Ciudadano</t>
  </si>
  <si>
    <t>5.3. RADICACIÓN DE COMUNICACIÓN OFICIAL ENVIADA SIN RADICADO DE ENTRADA</t>
  </si>
  <si>
    <t>Comunicación de salida</t>
  </si>
  <si>
    <t>Funcionario o contratista de la dependencia que gestiona</t>
  </si>
  <si>
    <t>Proyectar el oficio de la comunicación oficial con destino externo</t>
  </si>
  <si>
    <t>Crear la comunicación oficial de salida en POXTA para asignar el consecutivo</t>
  </si>
  <si>
    <r>
      <t xml:space="preserve">Anexar oficio plantilla de oficio después de realizar su diligenciamiento
Formato: </t>
    </r>
    <r>
      <rPr>
        <sz val="12"/>
        <color rgb="FFFF0000"/>
        <rFont val="Arial"/>
        <family val="2"/>
      </rPr>
      <t>CCE-PQRSD-FM08 FORMATO PQRSD V2.28-09-2022</t>
    </r>
  </si>
  <si>
    <t>Funcionario o contratista de la dependencia receptora</t>
  </si>
  <si>
    <t>Comunicación oficial de salida</t>
  </si>
  <si>
    <t xml:space="preserve">*Enviar la comunicación y sus anexos (si aplica) al proceso de gestión documental a través del gestor de correspondencia POXTA
</t>
  </si>
  <si>
    <t>5.4. NOTIFICACIONES JUDICIALES</t>
  </si>
  <si>
    <t>5.4.1. RADICACIÓN Y TRÁMITE COMUNCACIÓN OFICIAL DE ENTRADA NOTIFICACIONES JUDICIALES</t>
  </si>
  <si>
    <t xml:space="preserve">Funcionario o contratista  de apoyo asignado en el Grupo Interno de Trabajo de Gestión Jurídica </t>
  </si>
  <si>
    <t>Notificaciones judiciales</t>
  </si>
  <si>
    <t>Funcionario o contratista  de apoyo asignado en la dependencia o grupo interno de trabajo</t>
  </si>
  <si>
    <t>Recepcionar, verificar comunicación</t>
  </si>
  <si>
    <t>Revisar los documentos anexos</t>
  </si>
  <si>
    <t xml:space="preserve">2.1. Clasificar las comunicaciones (NOTIFICACIONES JUDICIALES) por medio de correo electrónico al asesor jurídico encargado de la dependencia receptora y coordinador de grupo. 
2.2. Enviar a Ventanilla Única de Radicación VUR para asignar número de radicado de control y archivo.
</t>
  </si>
  <si>
    <t>Grupo Interno de Trabajo de Gestión Jurídica           Matriz de control y seguimiento</t>
  </si>
  <si>
    <t>5.4.2. GESTIÓN DE COMUNCACION OFICIAL EXTERNA RECIBIDA (NOTIFICIACIONES JUDIALES)</t>
  </si>
  <si>
    <t>Asesor jurídico asignado</t>
  </si>
  <si>
    <t xml:space="preserve">Proyectar respuesta de la comunicación oficial (NOTIFICACIONES JUDICIALES) en el formato de CCE-PQRSD-FM08 FORMATO PQRSD V2.28-09-2022
</t>
  </si>
  <si>
    <t>Asesor jurídico asignado y/o Secretario General por poder</t>
  </si>
  <si>
    <t xml:space="preserve">No. Envía a (Secretario General) por poder. Con copia al cooordinador y al funcionario o contratista  de apoyo asignado en el Grupo Interno de Trabajo de Gestión jurídica.
SI. (Tiene poder), envía respuesta a juzgado
</t>
  </si>
  <si>
    <t>Secretario General por poder</t>
  </si>
  <si>
    <t>5.5. RADICACIÓN Y GESTIÓN DE LA COMUNICACIÓN OFICIAL INTERNA</t>
  </si>
  <si>
    <t>Comunicación interna oficial</t>
  </si>
  <si>
    <t>Dirección - Subdirecciones - Grupos Internos de Trabajo</t>
  </si>
  <si>
    <t>Crear la comunicación interna en POXTA para asignar el consecutivo señalando el funcionario responsable al cual asignar</t>
  </si>
  <si>
    <t>Funcionario o Contratista remitente la comunicación oficial interna</t>
  </si>
  <si>
    <t>Funcionario o Contratista de la comunicación oficial interna</t>
  </si>
  <si>
    <t xml:space="preserve">Solicitar número consecutivo de comunicación oficial interna de salida al correo gestiondocumental@colombiacompra.gov.co
</t>
  </si>
  <si>
    <t xml:space="preserve">Grupo Interno de Trabajo de Gestión Documental
</t>
  </si>
  <si>
    <t xml:space="preserve">
Asignar número consecutivo                                                                                                 Instrumentos de Control - Consecutivo de comunicación interna oficial
de salida o respuesta</t>
  </si>
  <si>
    <t xml:space="preserve">Enviar comunicación oficial interna al funcionario o contratista, con copia al correo en el que solicitó número consecutivo gestión documental@colombiacompra.gov.co
</t>
  </si>
  <si>
    <t xml:space="preserve">
La CUSTODIA del documento será asumida por el Grupo Interno de Trabajo de Gestión Documental 
</t>
  </si>
  <si>
    <t>El REGISTRO Y CONTROL del documento será asumido por el Grupo de Gestión Documental de acuerdo con los - Instrumentos de Control - Matriz Consecutivo de comunicación interna oficial</t>
  </si>
  <si>
    <t>Modelo Integrado de Planeación y Gestión - MIPG                                                                                                                                        Acuerdo 060 de 2001 "
Por el cual se establecen pautas para la administración de las Comunicaciones Oficiales en las entidades Públicas y las Privadas que cumplen funciones públicas"                                                                                                                           Política de Gestión Documental</t>
  </si>
  <si>
    <t>Actualización del procedimiento respecto a la elaboración de comunicaciones oficinales internas</t>
  </si>
  <si>
    <t>Proceso de Gestión Documental
Procedimiento Comunicaciones Oficiales</t>
  </si>
  <si>
    <t>Ley 594 de 2000 (Ley General de archivos)</t>
  </si>
  <si>
    <t>Decreto 1080 de 2015. 
(Decreto Único del Sector Cultura)
Programa de Gestión Documental</t>
  </si>
  <si>
    <t>Organizar  las carpetas físicas y/o electrónicas de acuerdo a las series y subseries documentales respetando la codificación de la TRD de cada dependencia, teniendo en cuenta sus tipologías documentales; las cuales componen cada expediente respetando el principio de procedencia y orden original. La ordenación se hará de manera cronológica (a medida que se va generando el trámite). La información electrónica será cargada en el repositorio documental de la Agencia, conservando la misma estructura de las TRD.</t>
  </si>
  <si>
    <t>Diligenciar el rótulo de unidad de conservación (carpeta) con los siguientes datos: 
* Dependencia
* Área u Oficina productora
* Código de dependencia
* Serie documental
* Código serie documental
* Subserie documental
* Código Subserie documental
* Asunto
* Fecha inicial
* fecha final
* Número de folios
* Número de carpeta
* Número de caja</t>
  </si>
  <si>
    <t>Diligenciar el Formato Único de Inventario Documental (FUID) con el fin de llevar el control de producción documental de la dependencia. Es necesario precisar que el FUID se deben elaborar en todas las fases del Ciclo Vital de los Documentos; es decir, en los Archivos de Gestión, Central e Histórico y obviamente se deben registrar tanto los documentos que están en soporte papel, electrónicos, como los que se encuentran en otros soportes como lo son en DVD, Cintas etc.
También se deben elaborar inventarios documentales, cuando se realizan las transferencias documentales primarias.
Es responsabilidad de todos los Servidores Públicos y Contratistas, elaborar los inventarios de la documentación que tienen a su cargo por funciones y deben entregarlos cada vez que se trasladen o retiren del mismo.</t>
  </si>
  <si>
    <t>Realizar la foliación de la documentación de forma consecutiva, con folios de 1 a 200:
-La foliación debe efectuarse utilizando lápiz de mina negra y blanda, tipo HB o B.
- Se debe escribir el número en la esquina superior derecha de la cara recta del folio, en el mismo sentido del texto del documento.
- No se deben foliar las pastas ni las hojas guarda en blanco.
- Los planos, mapas, dibujos, etc., que se encuentren tendrán el número de folio consecutivo que les corresponde, aun cuando estén plegados.
- Si existen errores en la foliación, esta se anulará con una línea oblicua, evitando tachones.
- Si existe información del folio por la cara recto y vuelvo se colocará R/V debajo del número respectivo.</t>
  </si>
  <si>
    <t xml:space="preserve">Retirar todo material metálico (ganchos, clips) y demás material que no haga parte física de la unidad documental en el momento de encarpetar. Retirar copias idénticas, hojas en blanco y todo documento de apoyo que no forme parte de las series y subseries documentales correspondientes. Adicionalmente, realizar el testigo documental para los documentos que se deban extraer del expediente por tipo de soporte o sobredimensionamiento.
Para los documentos electrónicos, asegurar que toda la documentación repose en el expediente sin crear subcarpetas adicionales y verificar que los documentos finales se almacenen en formato PDF. 
</t>
  </si>
  <si>
    <t>Actualización de procedimiento en la organización de la información en los archivos de gestión. Actualización actividad 4, 5 y 7</t>
  </si>
  <si>
    <t xml:space="preserve">Registra la información de la transferencia primaria de los documentos e identifica las series y subseries documentales de acuerdo con las Tablas de Retención Documental y las secciones del Archivo Central de la Agencia incoporando información de signatura topográfica y soporte dentro del  FUID del Archivo Central.
</t>
  </si>
  <si>
    <t xml:space="preserve">Inicia con la programación del plan de  transferencias documentales, la recepción de documentos al archivo central y la incorporación de la signatura topográfica de acuerdo con las TRD de la Agencia. </t>
  </si>
  <si>
    <t>1. El procedimiento de administración de archivo de gestión centralizado, obedece a lo dispuesto en el Artículo 2.8.2.5.9 Procesos de la Gestión Documental, Literales e) Transferencia; f) Disposición de documentos y g) Preservación a largo plazo, en cuanto a las preparación y recepción de las transferencias primarias, la selección de los documentos y las técnicas archivísticas empleadas para la conservación y preservación de la documentación e información.
2. Las políticas y planes  de Colombia Compra Eficiente se construyen y aplican teniendo como insumo los lineamientos estratégicos de la Agencia y las necesidades de sus usuarios.
3. El estricto control de la Gestión Documental de la Agencia se realiza con seguimiento semestral a los lineamientos estratégicos, procedimiento, políticas, planes y manuales e instrumentos archivísticos y de control con los que cuenta la entidad. 
4. La Secretaria General es quien define y vigila la aplicación de los lineamientos para la atención y tramite de los documentos que componen el acervo de información de la entidad con aprobación del Comité Interadministrativo de Gestión y Desempeño.
5. El funcionario y/o contratista a cargo del archivo central debe responder por los documentos y expedientes que le sean consignados como parte de las transferencias primarias realizadas al archivo central, así como de llevar a cabo las transferencias secundarias resultantes de la disposición final que se presente para cada serie y subserie documental dentro de las TRD.</t>
  </si>
  <si>
    <t>Actualización se modifica la actividad 5 y 6, cambio de orden, la 6 pasa a ser la 5 y la 5, la 6. Se suprimen actividades de eliminación, toda vez que no se incorporan dentro del alcance del procedimiento.</t>
  </si>
  <si>
    <t>Liderar la politica de gestión documental de la ANCP-CCE relacionada con: tramite, organización, transferencia, disposición, preservación y valoración de la documentación producida y recibida desde los procesos de la entidad, con el fin de  preservar la memoria institucional, contribuir al fortalecimiento de la gestión del conocimiento y la transparencia y acceso a la información  pública.</t>
  </si>
  <si>
    <t xml:space="preserve">Inicia con la recepción o producción de la documentación aplicando los procesos técnicos archivisticos, continua con la trasferencias y finaliza con la disposición final de la documentación en cumplimiento de la normatividad archivistica vigente. </t>
  </si>
  <si>
    <t>1. El ciclo de vida de los documentos producidos por la ANCP-CCE debe atender al instrumento archivistico Tablas de Retención Documental (TRD).
2. La responsabilidad de realizar las Transferencias Documentales Primarias al Archivo Central de la Agencia será por parte de los lideres de cada proceso, conforme a los requisitos establecidos en los procedimientos de Gestión Documental.
3. Organización de los Archivos de Gestión de acuerdo con las Tablas de Retención Documental convalidadas por el Archivo General de la Nación.
4.  Control de los Inventarios Documentales de los archivos de gestión y central de la ANCP-CCE.
5. Aplicar los principios archivísticos dentro de la organización, administración, custodia y preservación de la información institucional de la Entidad; como parte integral de los procesos archivísticos contemplados en la ley 594 de 2000.
6. Formular directrices para la producción, organización, preservación, valoración, transferencia y disposición de los documentos.</t>
  </si>
  <si>
    <t>Convalidación de la Tablas de Retención Documental y Cuadro de Clasificación Documental-CCD.+I20:N21I19:N21</t>
  </si>
  <si>
    <t>x</t>
  </si>
  <si>
    <t>Lineamientos de accesibilidad de la información pública</t>
  </si>
  <si>
    <t xml:space="preserve"> Ley de transparencia</t>
  </si>
  <si>
    <t xml:space="preserve">Planear las acciones tendientes al desarrollo de la función archivística de la Agencia en articulación con el Plan Estrategico Institucional, la política de gestión documental de MIPG, el Programa de Gestión Documental, a través de la formulación de planes y programas a corto, mediano y largo plazo </t>
  </si>
  <si>
    <t xml:space="preserve">Como resultado del proceso de elaboración y/o actualización los instrumentos archivísticos deben ser publicados para dar cumplimiento con lo dispuesto en la Ley 1712 de 2014 "por medio del cual se crea la ley de transparencia y derecho de acceso a la información pública nacional",  respecto al esquema de publicación y la concordancia con el  registro de activos de información con las TRD y los Inventarios Documentales. </t>
  </si>
  <si>
    <t>Líderes de proceso</t>
  </si>
  <si>
    <t>Identificar el estado de la Gestión Documental en lo que se refiere a la aplicación de los intrumentos archivisticos , el estado de las transferencias documentales y avance de la implementación del PGD</t>
  </si>
  <si>
    <t>Secretaria General /
Coordinador de Gestión Documental, líderes de los procesos</t>
  </si>
  <si>
    <t>Verificar el estado de la Gestión Documental en la Entidad</t>
  </si>
  <si>
    <t>Validar la aplicación de los lineamientos del Proceso de Gestión Documental</t>
  </si>
  <si>
    <t>Formular, diseñar, aprobar y socializar los lineamientos para el desarrollo de la Gestión Documental de la Agencia de acuerdo con la normatividad archivística vigente.</t>
  </si>
  <si>
    <t xml:space="preserve">Actualizar los instrumentos archivísticos conforme la estructura organico funcional de la Agencia, con el fin de identificar por medio del Cuadro de Clasificación Documental las secciones, subsecciones, series y subseries documentales, al igual que los códigos de las dependencias productoras; con el objetivo de salvaguardar el acervo documental y cumplir con el ciclo de vida del documento. </t>
  </si>
  <si>
    <t>Tablas de Retención Documental
y otros instrumentos archivisticos</t>
  </si>
  <si>
    <t>Implementar los lineamientos de Gestión Documental</t>
  </si>
  <si>
    <t>Aplicar lineamientos para la producción, gestión, organización, transferencia, disposición final, preservación y valoración de los documentos de la Agencia</t>
  </si>
  <si>
    <t>Secretaria General /
Coordinador de Gestión Documental, Líderes de los procesos</t>
  </si>
  <si>
    <t>Realizar capacitación sobre lineamientos e instrumentos de Gestión Documental</t>
  </si>
  <si>
    <t>Divulgar los lineamientos enfocados a la producción, gestión, organización y conservación de los documentos de la Agencia, a través de los diferentes instrumentos archivisticos</t>
  </si>
  <si>
    <t>Programa de Capacitación del Programa de Gestión Documental</t>
  </si>
  <si>
    <t>Coordinador de Gesetión Documental
Grupo de Comunicaciones</t>
  </si>
  <si>
    <t>Enlace para consulta de los Instrumentos Archivisticos</t>
  </si>
  <si>
    <t>Instrumentos Archivisticos</t>
  </si>
  <si>
    <t>Coordinador del Grupo de Gestión Documental; Contratista y lider de proceso</t>
  </si>
  <si>
    <t>Efectuar los seguimientos a las oficinas productoras verificando el adecuado cumplimiento del Programa de Gestión Documental y la implementación de las TRD para la conformación de los Archivos de Gestión</t>
  </si>
  <si>
    <t>Programa Especifico de Auditoría y Control del Program de Gestión Documental</t>
  </si>
  <si>
    <t>Informes de Evaluación</t>
  </si>
  <si>
    <t>Coordinador del Grupo de Gestión Documental; Contratista y lider de proceso, Asesora con Funcion de CI</t>
  </si>
  <si>
    <t>Evaluar el cumplimiento de la Politica de Gestión Documental</t>
  </si>
  <si>
    <t xml:space="preserve">Validar las acciones desarrolladas en el marco de la Dimensión 5 del Modelo Integrado de Planeación y Gestión </t>
  </si>
  <si>
    <t>Coordinador de Gestión Documental, Funcionario y/o Contratistas, lider de proceso de comunicaciones, Lider de EMAE</t>
  </si>
  <si>
    <t>Secretaria General, Coordinador de Gestión Documental, Líderes de Procesos</t>
  </si>
  <si>
    <t xml:space="preserve">Control Interno
Planeación </t>
  </si>
  <si>
    <t>Definir acciones de mejora frente a la  materialización de riesgos del proceso</t>
  </si>
  <si>
    <t>Generar acciones que mitiguen el impacto del riesgo materializado definiendo los controles y responsables asociados</t>
  </si>
  <si>
    <t>Plan de Acción/Planes de mejoramiento</t>
  </si>
  <si>
    <t>Reporte de avance de planes de mejoramiento</t>
  </si>
  <si>
    <t>Acuerdo 004 de 2019: "Por el cual se reglamenta el procedimiento para la elaboración, aprobación, evaluación y convalidación, implementación de las Tablas de Retención Documental – TRD y Tablas de Valoración Documental –"
Ley de transparencia
Ley 
Decreto 
Resolucion
Acuerdo
Circular
Gruias</t>
  </si>
  <si>
    <t xml:space="preserve">Inicia con la recepción, radicación y asignación de las comunicaciones oficiales del Ia Agencia Nacional de Contratación Pública - Colombia Compra Eficiente, las cuales se gestionan y almacenan según lo establecido en las Tablas de Retención Documental - TRD - vigentes en la Entidad. </t>
  </si>
  <si>
    <t>Gestionar la recepción, la radicación, distribución y trámite de las comunicaciones oficiales que ingresen o generen como resultado de la gestión misional y administrativa de la Agencia Nacional de Contratación Pública - Colombia Compra Eficiente. asignando los roles necesarios en la herramienta correspondiente asi como el tramite de las comunicaciones internas que produce la entidad.</t>
  </si>
  <si>
    <r>
      <t xml:space="preserve">Elaborar la comunicación interna en el formato correspondiente 
</t>
    </r>
    <r>
      <rPr>
        <sz val="12"/>
        <color rgb="FF00B0F0"/>
        <rFont val="Arial"/>
        <family val="2"/>
      </rPr>
      <t xml:space="preserve">CCE-GDO-FM-13  Versión:  01 31-05-2023 </t>
    </r>
  </si>
  <si>
    <t>El usuario encargado de la dependencia remitente es responsable de generar el trámite correspondiente de las comunicaciones oficiales internas asignadas.</t>
  </si>
  <si>
    <t>El usuario encargado de la dependencia destinataria es responsable de generar el trámite correspondiente de las comunicaciones oficiales internas asignadas.</t>
  </si>
  <si>
    <t>Enviar comunicación oficial interna  para revisión y visto bueno del lider del proceso.</t>
  </si>
  <si>
    <t xml:space="preserve">  </t>
  </si>
  <si>
    <t>FORMATO CARACTERIZACIÓN DE PROCESOS</t>
  </si>
  <si>
    <r>
      <rPr>
        <b/>
        <sz val="10"/>
        <color theme="1"/>
        <rFont val="Century Gothic"/>
        <family val="2"/>
      </rPr>
      <t xml:space="preserve">CÓDIGO: </t>
    </r>
    <r>
      <rPr>
        <sz val="10"/>
        <color theme="1"/>
        <rFont val="Century Gothic"/>
        <family val="2"/>
      </rPr>
      <t xml:space="preserve">CCE-GDO-CP-01
</t>
    </r>
    <r>
      <rPr>
        <b/>
        <sz val="10"/>
        <color theme="1"/>
        <rFont val="Century Gothic"/>
        <family val="2"/>
      </rPr>
      <t xml:space="preserve">VERSIÓN: </t>
    </r>
    <r>
      <rPr>
        <sz val="10"/>
        <color theme="1"/>
        <rFont val="Century Gothic"/>
        <family val="2"/>
      </rPr>
      <t>5 DEL 3 DE NOVIMEBRE 2023</t>
    </r>
  </si>
  <si>
    <t>Secretaria General</t>
  </si>
  <si>
    <t xml:space="preserve">Fabiola Paez </t>
  </si>
  <si>
    <t>Jhon Mahecha
Enyt Sanchez 
Grace Michaels</t>
  </si>
  <si>
    <t xml:space="preserve">Alejandro Garzón                                                                                                        Ivonne Patricia Bernal López </t>
  </si>
  <si>
    <t>Analista T2 g6
Contratista</t>
  </si>
  <si>
    <t>Técnico O1 g7 
Técnico O1 g7 
Contratista</t>
  </si>
  <si>
    <t xml:space="preserve">Alejandro Garzón
Ivonne Patricia Bernal López </t>
  </si>
  <si>
    <r>
      <t xml:space="preserve">Código: </t>
    </r>
    <r>
      <rPr>
        <sz val="12"/>
        <color theme="1"/>
        <rFont val="Century Gothic"/>
        <family val="2"/>
      </rPr>
      <t xml:space="preserve">CCE-GDO-PR-01
</t>
    </r>
    <r>
      <rPr>
        <b/>
        <sz val="12"/>
        <color theme="1"/>
        <rFont val="Century Gothic"/>
        <family val="2"/>
      </rPr>
      <t xml:space="preserve">Versión: </t>
    </r>
    <r>
      <rPr>
        <sz val="12"/>
        <color theme="1"/>
        <rFont val="Century Gothic"/>
        <family val="2"/>
      </rPr>
      <t>04 DEL 26 DE AGOSTO DE 2020</t>
    </r>
  </si>
  <si>
    <r>
      <t xml:space="preserve">Código: </t>
    </r>
    <r>
      <rPr>
        <sz val="12"/>
        <color theme="1"/>
        <rFont val="Century Gothic"/>
        <family val="2"/>
      </rPr>
      <t xml:space="preserve">CCE-GDO-PR-02
</t>
    </r>
    <r>
      <rPr>
        <b/>
        <sz val="12"/>
        <color theme="1"/>
        <rFont val="Century Gothic"/>
        <family val="2"/>
      </rPr>
      <t xml:space="preserve">Versión: </t>
    </r>
    <r>
      <rPr>
        <sz val="12"/>
        <color theme="1"/>
        <rFont val="Century Gothic"/>
        <family val="2"/>
      </rPr>
      <t>05 DEL 15 DE NOVIEMBRE DE 2023</t>
    </r>
  </si>
  <si>
    <r>
      <t xml:space="preserve">Código: </t>
    </r>
    <r>
      <rPr>
        <sz val="12"/>
        <color theme="1"/>
        <rFont val="Century Gothic"/>
        <family val="2"/>
      </rPr>
      <t xml:space="preserve">CCE-GDO-PR-03
</t>
    </r>
    <r>
      <rPr>
        <b/>
        <sz val="12"/>
        <color theme="1"/>
        <rFont val="Century Gothic"/>
        <family val="2"/>
      </rPr>
      <t xml:space="preserve">Versión: </t>
    </r>
    <r>
      <rPr>
        <sz val="12"/>
        <color theme="1"/>
        <rFont val="Century Gothic"/>
        <family val="2"/>
      </rPr>
      <t>03 DEL 15 DE NOVIEMBRE DE 2023</t>
    </r>
  </si>
  <si>
    <r>
      <t xml:space="preserve">Código: </t>
    </r>
    <r>
      <rPr>
        <sz val="12"/>
        <color theme="1"/>
        <rFont val="Century Gothic"/>
        <family val="2"/>
      </rPr>
      <t xml:space="preserve">CCE-GDO-PR-04
</t>
    </r>
    <r>
      <rPr>
        <b/>
        <sz val="12"/>
        <color theme="1"/>
        <rFont val="Century Gothic"/>
        <family val="2"/>
      </rPr>
      <t xml:space="preserve">Versión: </t>
    </r>
    <r>
      <rPr>
        <sz val="12"/>
        <color theme="1"/>
        <rFont val="Century Gothic"/>
        <family val="2"/>
      </rPr>
      <t>03 DEL 15 DE NOVIEMBRE DE 2023</t>
    </r>
  </si>
  <si>
    <t>Proceso de Gestión Documental
Procedimiento de Transferencias Documentales y Administración del Archivo Central</t>
  </si>
  <si>
    <r>
      <t xml:space="preserve">Código: </t>
    </r>
    <r>
      <rPr>
        <sz val="12"/>
        <color theme="1"/>
        <rFont val="Century Gothic"/>
        <family val="2"/>
      </rPr>
      <t xml:space="preserve">CCE-GDO-PR-05
</t>
    </r>
    <r>
      <rPr>
        <b/>
        <sz val="12"/>
        <color theme="1"/>
        <rFont val="Century Gothic"/>
        <family val="2"/>
      </rPr>
      <t xml:space="preserve">Versión: </t>
    </r>
    <r>
      <rPr>
        <sz val="12"/>
        <color theme="1"/>
        <rFont val="Century Gothic"/>
        <family val="2"/>
      </rPr>
      <t>02 DEL 26 DE MARZO DE 2021</t>
    </r>
  </si>
  <si>
    <r>
      <t xml:space="preserve">Código: </t>
    </r>
    <r>
      <rPr>
        <sz val="12"/>
        <color theme="1"/>
        <rFont val="Century Gothic"/>
        <family val="2"/>
      </rPr>
      <t xml:space="preserve">CCE-GDO-PR-07
</t>
    </r>
    <r>
      <rPr>
        <b/>
        <sz val="12"/>
        <color theme="1"/>
        <rFont val="Century Gothic"/>
        <family val="2"/>
      </rPr>
      <t xml:space="preserve">Versión: </t>
    </r>
    <r>
      <rPr>
        <sz val="12"/>
        <color theme="1"/>
        <rFont val="Century Gothic"/>
        <family val="2"/>
      </rPr>
      <t>01 DEL 3 DE DICIEMBRE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</si>
</sst>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66" x14ac:knownFonts="1">
    <font>
      <sz val="11"/>
      <color theme="1"/>
      <name val="Calibri"/>
      <family val="2"/>
      <scheme val="minor"/>
    </font>
    <font>
      <sz val="12"/>
      <color indexed="8"/>
      <name val="Verdana"/>
      <family val="2"/>
    </font>
    <font>
      <sz val="12"/>
      <color indexed="8"/>
      <name val="Verdana"/>
      <family val="2"/>
    </font>
    <font>
      <sz val="10"/>
      <color theme="1" tint="0.249977111117893"/>
      <name val="Arial"/>
      <family val="2"/>
    </font>
    <font>
      <sz val="11"/>
      <color theme="1"/>
      <name val="Calibri"/>
      <family val="2"/>
      <scheme val="minor"/>
    </font>
    <font>
      <sz val="11"/>
      <color theme="0"/>
      <name val="Calibri"/>
      <family val="2"/>
      <scheme val="minor"/>
    </font>
    <font>
      <sz val="11"/>
      <color rgb="FFFFC000"/>
      <name val="Calibri"/>
      <family val="2"/>
      <scheme val="minor"/>
    </font>
    <font>
      <sz val="11"/>
      <color theme="0" tint="-0.34998626667073579"/>
      <name val="Calibri"/>
      <family val="2"/>
      <scheme val="minor"/>
    </font>
    <font>
      <b/>
      <sz val="11"/>
      <color theme="1"/>
      <name val="Arial"/>
      <family val="2"/>
    </font>
    <font>
      <b/>
      <sz val="11"/>
      <color rgb="FFFF0000"/>
      <name val="Arial"/>
      <family val="2"/>
    </font>
    <font>
      <b/>
      <sz val="10"/>
      <color theme="1"/>
      <name val="Arial"/>
      <family val="2"/>
    </font>
    <font>
      <sz val="11"/>
      <color theme="1"/>
      <name val="Arial"/>
      <family val="2"/>
    </font>
    <font>
      <sz val="11"/>
      <color theme="0"/>
      <name val="Arial"/>
      <family val="2"/>
    </font>
    <font>
      <sz val="11"/>
      <color rgb="FFFFC000"/>
      <name val="Arial"/>
      <family val="2"/>
    </font>
    <font>
      <sz val="11"/>
      <color theme="1" tint="0.249977111117893"/>
      <name val="Arial"/>
      <family val="2"/>
    </font>
    <font>
      <sz val="11"/>
      <name val="Calibri"/>
      <family val="2"/>
      <scheme val="minor"/>
    </font>
    <font>
      <sz val="12"/>
      <color theme="1"/>
      <name val="Calibri"/>
      <family val="2"/>
      <scheme val="minor"/>
    </font>
    <font>
      <b/>
      <sz val="10"/>
      <color rgb="FF4D4E4D"/>
      <name val="Arial"/>
      <family val="2"/>
    </font>
    <font>
      <sz val="10"/>
      <color rgb="FF4D4E4D"/>
      <name val="Arial"/>
      <family val="2"/>
    </font>
    <font>
      <b/>
      <sz val="10"/>
      <color theme="1" tint="0.249977111117893"/>
      <name val="Arial"/>
      <family val="2"/>
    </font>
    <font>
      <sz val="10"/>
      <color theme="1"/>
      <name val="Arial"/>
      <family val="2"/>
    </font>
    <font>
      <sz val="10"/>
      <name val="Arial"/>
      <family val="2"/>
    </font>
    <font>
      <sz val="11"/>
      <color theme="1"/>
      <name val="Arial Nova"/>
      <family val="2"/>
    </font>
    <font>
      <sz val="11"/>
      <color theme="1" tint="0.499984740745262"/>
      <name val="Arial Nova"/>
      <family val="2"/>
    </font>
    <font>
      <sz val="8"/>
      <color theme="1" tint="0.499984740745262"/>
      <name val="Arial Nova"/>
      <family val="2"/>
    </font>
    <font>
      <b/>
      <sz val="8"/>
      <color theme="1" tint="0.499984740745262"/>
      <name val="Arial Nova"/>
      <family val="2"/>
    </font>
    <font>
      <b/>
      <sz val="10"/>
      <color theme="1"/>
      <name val="Arial Nova"/>
      <family val="2"/>
    </font>
    <font>
      <sz val="8"/>
      <color theme="1"/>
      <name val="Arial Nova"/>
      <family val="2"/>
    </font>
    <font>
      <sz val="10"/>
      <color theme="1"/>
      <name val="Arial Nova"/>
      <family val="2"/>
    </font>
    <font>
      <b/>
      <sz val="8"/>
      <color theme="1"/>
      <name val="Arial Nova"/>
      <family val="2"/>
    </font>
    <font>
      <sz val="6"/>
      <color theme="1"/>
      <name val="Arial Nova"/>
      <family val="2"/>
    </font>
    <font>
      <sz val="7"/>
      <color theme="1"/>
      <name val="Arial Nova"/>
      <family val="2"/>
    </font>
    <font>
      <i/>
      <sz val="8"/>
      <color theme="1"/>
      <name val="Arial Nova"/>
      <family val="2"/>
    </font>
    <font>
      <b/>
      <sz val="6"/>
      <color theme="1"/>
      <name val="Arial Nova"/>
      <family val="2"/>
    </font>
    <font>
      <sz val="9"/>
      <color theme="1"/>
      <name val="Arial Nova"/>
      <family val="2"/>
    </font>
    <font>
      <sz val="9"/>
      <color theme="1" tint="0.249977111117893"/>
      <name val="Arial"/>
      <family val="2"/>
    </font>
    <font>
      <b/>
      <sz val="9"/>
      <color theme="1" tint="0.249977111117893"/>
      <name val="Arial"/>
      <family val="2"/>
    </font>
    <font>
      <sz val="10"/>
      <color rgb="FFFF0000"/>
      <name val="Arial"/>
      <family val="2"/>
    </font>
    <font>
      <strike/>
      <sz val="10"/>
      <name val="Arial"/>
      <family val="2"/>
    </font>
    <font>
      <b/>
      <sz val="10"/>
      <name val="Arial"/>
      <family val="2"/>
    </font>
    <font>
      <sz val="10"/>
      <color theme="2" tint="-0.749992370372631"/>
      <name val="Arial"/>
      <family val="2"/>
    </font>
    <font>
      <sz val="10"/>
      <color rgb="FF00B050"/>
      <name val="Arial"/>
      <family val="2"/>
    </font>
    <font>
      <b/>
      <sz val="10"/>
      <color theme="2" tint="-0.749992370372631"/>
      <name val="Arial"/>
      <family val="2"/>
    </font>
    <font>
      <strike/>
      <sz val="10"/>
      <color rgb="FFFF0000"/>
      <name val="Arial"/>
      <family val="2"/>
    </font>
    <font>
      <strike/>
      <sz val="10"/>
      <color theme="2" tint="-0.749992370372631"/>
      <name val="Arial"/>
      <family val="2"/>
    </font>
    <font>
      <sz val="8"/>
      <color rgb="FFFF0000"/>
      <name val="Arial Nova"/>
      <family val="2"/>
    </font>
    <font>
      <sz val="8"/>
      <name val="Calibri"/>
      <family val="2"/>
      <scheme val="minor"/>
    </font>
    <font>
      <sz val="11"/>
      <color rgb="FFFF0000"/>
      <name val="Calibri"/>
      <family val="2"/>
      <scheme val="minor"/>
    </font>
    <font>
      <sz val="8"/>
      <name val="Arial Nova"/>
      <family val="2"/>
    </font>
    <font>
      <sz val="10"/>
      <name val="Arial Nova"/>
      <family val="2"/>
    </font>
    <font>
      <sz val="7"/>
      <name val="Arial Nova"/>
      <family val="2"/>
    </font>
    <font>
      <b/>
      <sz val="12"/>
      <name val="Arial"/>
      <family val="2"/>
    </font>
    <font>
      <sz val="12"/>
      <name val="Arial"/>
      <family val="2"/>
    </font>
    <font>
      <sz val="12"/>
      <color rgb="FF4D4E4D"/>
      <name val="Arial"/>
      <family val="2"/>
    </font>
    <font>
      <sz val="12"/>
      <color rgb="FFFF0000"/>
      <name val="Arial"/>
      <family val="2"/>
    </font>
    <font>
      <sz val="12"/>
      <color rgb="FF00B0F0"/>
      <name val="Arial"/>
      <family val="2"/>
    </font>
    <font>
      <sz val="9"/>
      <name val="Arial Nova"/>
      <family val="2"/>
    </font>
    <font>
      <b/>
      <sz val="10"/>
      <color theme="1"/>
      <name val="Century Gothic"/>
      <family val="2"/>
    </font>
    <font>
      <sz val="10"/>
      <color theme="1"/>
      <name val="Century Gothic"/>
      <family val="2"/>
    </font>
    <font>
      <b/>
      <sz val="16"/>
      <color theme="0"/>
      <name val="Arial Nova"/>
      <family val="2"/>
    </font>
    <font>
      <b/>
      <sz val="8"/>
      <name val="Arial Nova"/>
      <family val="2"/>
    </font>
    <font>
      <b/>
      <sz val="12"/>
      <color theme="1"/>
      <name val="Century Gothic"/>
      <family val="2"/>
    </font>
    <font>
      <sz val="12"/>
      <color theme="1"/>
      <name val="Century Gothic"/>
      <family val="2"/>
    </font>
    <font>
      <b/>
      <sz val="14"/>
      <color theme="0"/>
      <name val="Century Gothic"/>
      <family val="2"/>
    </font>
    <font>
      <sz val="12"/>
      <color theme="1"/>
      <name val="Arial"/>
      <family val="2"/>
    </font>
    <font>
      <sz val="12"/>
      <color theme="1" tint="0.34998626667073579"/>
      <name val="Arial"/>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rgb="FF305496"/>
        <bgColor indexed="64"/>
      </patternFill>
    </fill>
    <fill>
      <patternFill patternType="solid">
        <fgColor rgb="FF46589C"/>
        <bgColor indexed="64"/>
      </patternFill>
    </fill>
  </fills>
  <borders count="243">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style="thin">
        <color indexed="64"/>
      </bottom>
      <diagonal/>
    </border>
    <border>
      <left/>
      <right/>
      <top style="medium">
        <color theme="1" tint="0.499984740745262"/>
      </top>
      <bottom/>
      <diagonal/>
    </border>
    <border>
      <left/>
      <right style="medium">
        <color theme="1" tint="0.499984740745262"/>
      </right>
      <top/>
      <bottom/>
      <diagonal/>
    </border>
    <border>
      <left style="thin">
        <color indexed="64"/>
      </left>
      <right style="thin">
        <color indexed="64"/>
      </right>
      <top style="thin">
        <color indexed="64"/>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top/>
      <bottom/>
      <diagonal/>
    </border>
    <border>
      <left style="thin">
        <color theme="1" tint="0.499984740745262"/>
      </left>
      <right/>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style="medium">
        <color indexed="64"/>
      </right>
      <top/>
      <bottom style="thin">
        <color theme="1" tint="0.249977111117893"/>
      </bottom>
      <diagonal/>
    </border>
    <border>
      <left style="thin">
        <color theme="1" tint="0.249977111117893"/>
      </left>
      <right style="medium">
        <color indexed="64"/>
      </right>
      <top/>
      <bottom/>
      <diagonal/>
    </border>
    <border>
      <left style="thin">
        <color indexed="64"/>
      </left>
      <right style="thin">
        <color indexed="64"/>
      </right>
      <top/>
      <bottom/>
      <diagonal/>
    </border>
    <border>
      <left/>
      <right/>
      <top style="thin">
        <color theme="1" tint="0.249977111117893"/>
      </top>
      <bottom/>
      <diagonal/>
    </border>
    <border>
      <left/>
      <right/>
      <top/>
      <bottom style="thin">
        <color theme="1" tint="0.249977111117893"/>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thin">
        <color theme="1" tint="0.249977111117893"/>
      </right>
      <top/>
      <bottom/>
      <diagonal/>
    </border>
    <border>
      <left/>
      <right/>
      <top style="thin">
        <color theme="1" tint="0.249977111117893"/>
      </top>
      <bottom style="thin">
        <color theme="1" tint="0.249977111117893"/>
      </bottom>
      <diagonal/>
    </border>
    <border>
      <left style="thin">
        <color auto="1"/>
      </left>
      <right style="thin">
        <color auto="1"/>
      </right>
      <top style="thin">
        <color auto="1"/>
      </top>
      <bottom style="thin">
        <color auto="1"/>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style="thin">
        <color theme="1" tint="0.499984740745262"/>
      </right>
      <top/>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1" tint="0.499984740745262"/>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0" tint="-0.499984740745262"/>
      </right>
      <top style="medium">
        <color theme="1" tint="0.499984740745262"/>
      </top>
      <bottom style="thin">
        <color theme="0" tint="-0.499984740745262"/>
      </bottom>
      <diagonal/>
    </border>
    <border>
      <left style="thin">
        <color theme="0" tint="-0.499984740745262"/>
      </left>
      <right style="thin">
        <color theme="0" tint="-0.499984740745262"/>
      </right>
      <top style="medium">
        <color theme="1" tint="0.499984740745262"/>
      </top>
      <bottom style="thin">
        <color theme="0"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right style="medium">
        <color theme="1" tint="0.499984740745262"/>
      </right>
      <top style="medium">
        <color theme="0" tint="-0.499984740745262"/>
      </top>
      <bottom style="medium">
        <color theme="0"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top style="thin">
        <color theme="1"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style="thin">
        <color theme="0" tint="-0.499984740745262"/>
      </right>
      <top style="medium">
        <color theme="1" tint="0.499984740745262"/>
      </top>
      <bottom style="thin">
        <color theme="0" tint="-0.499984740745262"/>
      </bottom>
      <diagonal/>
    </border>
    <border>
      <left style="medium">
        <color theme="1" tint="0.499984740745262"/>
      </left>
      <right/>
      <top/>
      <bottom style="medium">
        <color theme="0" tint="-0.499984740745262"/>
      </bottom>
      <diagonal/>
    </border>
    <border>
      <left style="thin">
        <color theme="0" tint="-0.499984740745262"/>
      </left>
      <right style="medium">
        <color theme="1" tint="0.499984740745262"/>
      </right>
      <top style="medium">
        <color theme="1"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1" tint="0.499984740745262"/>
      </right>
      <top style="thin">
        <color theme="1" tint="0.499984740745262"/>
      </top>
      <bottom style="medium">
        <color theme="0" tint="-0.499984740745262"/>
      </bottom>
      <diagonal/>
    </border>
    <border>
      <left style="medium">
        <color theme="1" tint="0.499984740745262"/>
      </left>
      <right style="thin">
        <color theme="1" tint="0.499984740745262"/>
      </right>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0" tint="-0.499984740745262"/>
      </right>
      <top/>
      <bottom style="thin">
        <color theme="0" tint="-0.499984740745262"/>
      </bottom>
      <diagonal/>
    </border>
    <border>
      <left style="thin">
        <color theme="0" tint="-0.499984740745262"/>
      </left>
      <right style="medium">
        <color theme="1" tint="0.499984740745262"/>
      </right>
      <top/>
      <bottom style="thin">
        <color theme="0"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medium">
        <color theme="0" tint="-0.499984740745262"/>
      </right>
      <top/>
      <bottom style="thin">
        <color theme="1" tint="0.499984740745262"/>
      </bottom>
      <diagonal/>
    </border>
    <border>
      <left style="thin">
        <color theme="1"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medium">
        <color theme="1" tint="0.499984740745262"/>
      </left>
      <right style="thin">
        <color theme="0" tint="-0.499984740745262"/>
      </right>
      <top style="medium">
        <color theme="1" tint="0.499984740745262"/>
      </top>
      <bottom/>
      <diagonal/>
    </border>
    <border>
      <left style="thin">
        <color theme="0" tint="-0.499984740745262"/>
      </left>
      <right style="thin">
        <color theme="0" tint="-0.499984740745262"/>
      </right>
      <top style="medium">
        <color theme="1" tint="0.499984740745262"/>
      </top>
      <bottom/>
      <diagonal/>
    </border>
    <border>
      <left style="thin">
        <color theme="0" tint="-0.499984740745262"/>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1" tint="0.499984740745262"/>
      </right>
      <top style="medium">
        <color theme="0" tint="-0.499984740745262"/>
      </top>
      <bottom style="medium">
        <color theme="0"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1" tint="0.499984740745262"/>
      </right>
      <top style="thin">
        <color theme="1"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medium">
        <color theme="0" tint="-0.499984740745262"/>
      </left>
      <right/>
      <top style="medium">
        <color theme="0" tint="-0.499984740745262"/>
      </top>
      <bottom/>
      <diagonal/>
    </border>
    <border>
      <left/>
      <right style="medium">
        <color theme="1" tint="0.499984740745262"/>
      </right>
      <top style="medium">
        <color theme="0" tint="-0.499984740745262"/>
      </top>
      <bottom/>
      <diagonal/>
    </border>
    <border>
      <left style="thin">
        <color indexed="64"/>
      </left>
      <right style="thin">
        <color indexed="64"/>
      </right>
      <top style="medium">
        <color theme="0" tint="-0.499984740745262"/>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bottom style="thin">
        <color indexed="64"/>
      </bottom>
      <diagonal/>
    </border>
    <border>
      <left/>
      <right style="dotted">
        <color indexed="64"/>
      </right>
      <top/>
      <bottom/>
      <diagonal/>
    </border>
    <border>
      <left style="dotted">
        <color indexed="64"/>
      </left>
      <right/>
      <top/>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0" tint="-0.499984740745262"/>
      </top>
      <bottom style="thin">
        <color theme="0" tint="-0.499984740745262"/>
      </bottom>
      <diagonal/>
    </border>
    <border>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0" tint="-0.499984740745262"/>
      </bottom>
      <diagonal/>
    </border>
    <border>
      <left/>
      <right/>
      <top style="medium">
        <color theme="1" tint="0.499984740745262"/>
      </top>
      <bottom style="medium">
        <color theme="0" tint="-0.499984740745262"/>
      </bottom>
      <diagonal/>
    </border>
    <border>
      <left/>
      <right style="medium">
        <color theme="1" tint="0.499984740745262"/>
      </right>
      <top style="medium">
        <color theme="1" tint="0.499984740745262"/>
      </top>
      <bottom style="medium">
        <color theme="0" tint="-0.499984740745262"/>
      </bottom>
      <diagonal/>
    </border>
    <border>
      <left style="medium">
        <color theme="1" tint="0.499984740745262"/>
      </left>
      <right/>
      <top style="medium">
        <color theme="0" tint="-0.499984740745262"/>
      </top>
      <bottom style="thin">
        <color theme="0" tint="-0.499984740745262"/>
      </bottom>
      <diagonal/>
    </border>
    <border>
      <left/>
      <right style="medium">
        <color theme="1" tint="0.499984740745262"/>
      </right>
      <top style="medium">
        <color theme="0" tint="-0.499984740745262"/>
      </top>
      <bottom style="thin">
        <color theme="0" tint="-0.499984740745262"/>
      </bottom>
      <diagonal/>
    </border>
    <border>
      <left style="medium">
        <color theme="1" tint="0.499984740745262"/>
      </left>
      <right/>
      <top style="thin">
        <color theme="0" tint="-0.499984740745262"/>
      </top>
      <bottom style="thin">
        <color theme="0" tint="-0.499984740745262"/>
      </bottom>
      <diagonal/>
    </border>
    <border>
      <left style="medium">
        <color theme="1" tint="0.499984740745262"/>
      </left>
      <right/>
      <top style="thin">
        <color theme="0" tint="-0.499984740745262"/>
      </top>
      <bottom style="medium">
        <color theme="1" tint="0.499984740745262"/>
      </bottom>
      <diagonal/>
    </border>
    <border>
      <left/>
      <right/>
      <top style="thin">
        <color theme="0" tint="-0.499984740745262"/>
      </top>
      <bottom style="medium">
        <color theme="1" tint="0.499984740745262"/>
      </bottom>
      <diagonal/>
    </border>
    <border>
      <left/>
      <right style="medium">
        <color theme="1" tint="0.499984740745262"/>
      </right>
      <top style="thin">
        <color theme="0" tint="-0.499984740745262"/>
      </top>
      <bottom style="medium">
        <color theme="1"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1" tint="0.499984740745262"/>
      </left>
      <right style="thin">
        <color theme="0" tint="-0.499984740745262"/>
      </right>
      <top style="medium">
        <color theme="1" tint="0.499984740745262"/>
      </top>
      <bottom style="medium">
        <color theme="1" tint="0.499984740745262"/>
      </bottom>
      <diagonal/>
    </border>
    <border>
      <left style="thin">
        <color theme="0" tint="-0.499984740745262"/>
      </left>
      <right style="thin">
        <color theme="0" tint="-0.499984740745262"/>
      </right>
      <top style="medium">
        <color theme="1" tint="0.499984740745262"/>
      </top>
      <bottom style="medium">
        <color theme="1" tint="0.499984740745262"/>
      </bottom>
      <diagonal/>
    </border>
    <border>
      <left style="thin">
        <color theme="0"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2" tint="-0.499984740745262"/>
      </left>
      <right style="thin">
        <color theme="2" tint="-0.499984740745262"/>
      </right>
      <top/>
      <bottom style="thin">
        <color theme="2" tint="-0.499984740745262"/>
      </bottom>
      <diagonal/>
    </border>
    <border>
      <left style="medium">
        <color theme="1" tint="0.499984740745262"/>
      </left>
      <right style="thin">
        <color theme="1" tint="0.499984740745262"/>
      </right>
      <top style="thin">
        <color theme="1" tint="0.499984740745262"/>
      </top>
      <bottom/>
      <diagonal/>
    </border>
    <border>
      <left style="hair">
        <color auto="1"/>
      </left>
      <right/>
      <top style="thin">
        <color theme="1" tint="0.499984740745262"/>
      </top>
      <bottom style="thin">
        <color theme="1" tint="0.499984740745262"/>
      </bottom>
      <diagonal/>
    </border>
    <border>
      <left style="hair">
        <color auto="1"/>
      </left>
      <right/>
      <top style="thin">
        <color theme="1" tint="0.499984740745262"/>
      </top>
      <bottom style="hair">
        <color auto="1"/>
      </bottom>
      <diagonal/>
    </border>
    <border>
      <left/>
      <right/>
      <top style="thin">
        <color theme="1" tint="0.499984740745262"/>
      </top>
      <bottom style="hair">
        <color auto="1"/>
      </bottom>
      <diagonal/>
    </border>
    <border>
      <left style="hair">
        <color auto="1"/>
      </left>
      <right/>
      <top/>
      <bottom style="thin">
        <color theme="1" tint="0.499984740745262"/>
      </bottom>
      <diagonal/>
    </border>
    <border>
      <left style="medium">
        <color theme="1" tint="0.499984740745262"/>
      </left>
      <right/>
      <top style="medium">
        <color theme="0" tint="-0.499984740745262"/>
      </top>
      <bottom style="thin">
        <color theme="1" tint="0.499984740745262"/>
      </bottom>
      <diagonal/>
    </border>
    <border>
      <left/>
      <right/>
      <top style="medium">
        <color theme="0" tint="-0.499984740745262"/>
      </top>
      <bottom style="thin">
        <color theme="1" tint="0.499984740745262"/>
      </bottom>
      <diagonal/>
    </border>
    <border>
      <left/>
      <right style="medium">
        <color theme="0" tint="-0.499984740745262"/>
      </right>
      <top style="medium">
        <color theme="0"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auto="1"/>
      </left>
      <right style="thin">
        <color auto="1"/>
      </right>
      <top style="medium">
        <color indexed="64"/>
      </top>
      <bottom style="thin">
        <color auto="1"/>
      </bottom>
      <diagonal/>
    </border>
    <border>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theme="0" tint="-0.499984740745262"/>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style="thin">
        <color auto="1"/>
      </left>
      <right style="thin">
        <color auto="1"/>
      </right>
      <top style="thin">
        <color auto="1"/>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medium">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theme="0" tint="-0.499984740745262"/>
      </right>
      <top style="thin">
        <color theme="0" tint="-0.499984740745262"/>
      </top>
      <bottom style="medium">
        <color indexed="64"/>
      </bottom>
      <diagonal/>
    </border>
    <border>
      <left style="thin">
        <color theme="1" tint="0.499984740745262"/>
      </left>
      <right/>
      <top/>
      <bottom/>
      <diagonal/>
    </border>
    <border>
      <left/>
      <right style="thin">
        <color theme="0" tint="-0.499984740745262"/>
      </right>
      <top style="medium">
        <color theme="1" tint="0.499984740745262"/>
      </top>
      <bottom/>
      <diagonal/>
    </border>
    <border>
      <left style="thin">
        <color theme="0" tint="-0.499984740745262"/>
      </left>
      <right/>
      <top style="medium">
        <color theme="1" tint="0.499984740745262"/>
      </top>
      <bottom/>
      <diagonal/>
    </border>
    <border>
      <left style="medium">
        <color theme="1"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1" tint="0.499984740745262"/>
      </right>
      <top/>
      <bottom style="thin">
        <color theme="0" tint="-0.499984740745262"/>
      </bottom>
      <diagonal/>
    </border>
  </borders>
  <cellStyleXfs count="9">
    <xf numFmtId="0" fontId="0" fillId="0" borderId="0"/>
    <xf numFmtId="0" fontId="1" fillId="0" borderId="0" applyNumberFormat="0" applyFill="0" applyBorder="0" applyProtection="0">
      <alignment vertical="top"/>
    </xf>
    <xf numFmtId="0" fontId="2" fillId="0" borderId="0" applyNumberFormat="0" applyFill="0" applyBorder="0" applyProtection="0">
      <alignment vertical="top"/>
    </xf>
    <xf numFmtId="0" fontId="1" fillId="0" borderId="0" applyNumberFormat="0" applyFill="0" applyBorder="0" applyProtection="0">
      <alignment vertical="top"/>
    </xf>
    <xf numFmtId="0" fontId="4" fillId="0" borderId="0"/>
    <xf numFmtId="0" fontId="16" fillId="0" borderId="0"/>
    <xf numFmtId="0" fontId="4" fillId="0" borderId="0"/>
    <xf numFmtId="0" fontId="1" fillId="0" borderId="0" applyNumberFormat="0" applyFill="0" applyBorder="0" applyProtection="0">
      <alignment vertical="top"/>
    </xf>
    <xf numFmtId="0" fontId="4" fillId="0" borderId="0"/>
  </cellStyleXfs>
  <cellXfs count="1010">
    <xf numFmtId="0" fontId="0" fillId="0" borderId="0" xfId="0"/>
    <xf numFmtId="1" fontId="3" fillId="2" borderId="41" xfId="2" applyNumberFormat="1" applyFont="1" applyFill="1" applyBorder="1" applyAlignment="1">
      <alignment horizontal="center" vertical="center" wrapText="1"/>
    </xf>
    <xf numFmtId="1" fontId="3" fillId="2" borderId="42" xfId="2" applyNumberFormat="1" applyFont="1" applyFill="1" applyBorder="1" applyAlignment="1">
      <alignment horizontal="center" vertical="center" wrapText="1"/>
    </xf>
    <xf numFmtId="0" fontId="0" fillId="3" borderId="0" xfId="0" applyFill="1"/>
    <xf numFmtId="0" fontId="5" fillId="3" borderId="0" xfId="0" applyFont="1" applyFill="1"/>
    <xf numFmtId="0" fontId="0" fillId="4" borderId="43" xfId="0" applyFill="1" applyBorder="1"/>
    <xf numFmtId="0" fontId="0" fillId="4" borderId="1" xfId="0" applyFill="1" applyBorder="1"/>
    <xf numFmtId="0" fontId="5" fillId="4" borderId="1" xfId="0" applyFont="1" applyFill="1" applyBorder="1"/>
    <xf numFmtId="0" fontId="0" fillId="4" borderId="2" xfId="0" applyFill="1" applyBorder="1"/>
    <xf numFmtId="0" fontId="0" fillId="3" borderId="0" xfId="0" applyFill="1" applyAlignment="1">
      <alignment horizontal="center" vertical="center"/>
    </xf>
    <xf numFmtId="0" fontId="0" fillId="4" borderId="44" xfId="0" applyFill="1" applyBorder="1" applyAlignment="1">
      <alignment horizontal="center" vertical="center"/>
    </xf>
    <xf numFmtId="0" fontId="0" fillId="4" borderId="3" xfId="0" applyFill="1" applyBorder="1" applyAlignment="1">
      <alignment horizontal="center" vertical="center"/>
    </xf>
    <xf numFmtId="0" fontId="0" fillId="0" borderId="0" xfId="0" applyAlignment="1">
      <alignment horizontal="center" vertical="center"/>
    </xf>
    <xf numFmtId="0" fontId="0" fillId="4" borderId="44" xfId="0" applyFill="1" applyBorder="1"/>
    <xf numFmtId="0" fontId="0" fillId="4" borderId="3" xfId="0" applyFill="1" applyBorder="1"/>
    <xf numFmtId="0" fontId="0" fillId="4" borderId="45" xfId="0" applyFill="1" applyBorder="1"/>
    <xf numFmtId="0" fontId="0" fillId="4" borderId="4" xfId="0" applyFill="1" applyBorder="1"/>
    <xf numFmtId="0" fontId="5" fillId="4" borderId="4" xfId="0" applyFont="1" applyFill="1" applyBorder="1"/>
    <xf numFmtId="0" fontId="0" fillId="4" borderId="4" xfId="0" applyFill="1" applyBorder="1" applyAlignment="1">
      <alignment horizontal="center"/>
    </xf>
    <xf numFmtId="0" fontId="0" fillId="4" borderId="5" xfId="0" applyFill="1" applyBorder="1"/>
    <xf numFmtId="0" fontId="6" fillId="3" borderId="0" xfId="0" applyFont="1" applyFill="1"/>
    <xf numFmtId="0" fontId="6" fillId="0" borderId="0" xfId="0" applyFont="1"/>
    <xf numFmtId="0" fontId="7" fillId="0" borderId="0" xfId="0" applyFont="1"/>
    <xf numFmtId="0" fontId="5" fillId="0" borderId="0" xfId="0" applyFont="1"/>
    <xf numFmtId="0" fontId="11" fillId="3" borderId="6" xfId="0" applyFont="1" applyFill="1" applyBorder="1" applyAlignment="1">
      <alignment horizontal="justify" vertical="center" wrapText="1"/>
    </xf>
    <xf numFmtId="0" fontId="11"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justify" vertical="center" wrapText="1"/>
    </xf>
    <xf numFmtId="0" fontId="8" fillId="3" borderId="6" xfId="0" applyFont="1" applyFill="1" applyBorder="1" applyAlignment="1">
      <alignment horizontal="center" vertical="center"/>
    </xf>
    <xf numFmtId="0" fontId="11" fillId="3" borderId="6" xfId="0" applyFont="1" applyFill="1" applyBorder="1"/>
    <xf numFmtId="1" fontId="14" fillId="2" borderId="13" xfId="2" applyNumberFormat="1" applyFont="1" applyFill="1" applyBorder="1" applyAlignment="1">
      <alignment horizontal="center" vertical="center" wrapText="1"/>
    </xf>
    <xf numFmtId="0" fontId="11" fillId="3" borderId="0" xfId="0" applyFont="1" applyFill="1"/>
    <xf numFmtId="0" fontId="11" fillId="4" borderId="44" xfId="0" applyFont="1" applyFill="1" applyBorder="1"/>
    <xf numFmtId="0" fontId="11" fillId="4" borderId="3" xfId="0" applyFont="1" applyFill="1" applyBorder="1"/>
    <xf numFmtId="0" fontId="11" fillId="0" borderId="0" xfId="0" applyFont="1"/>
    <xf numFmtId="1" fontId="3" fillId="2" borderId="6" xfId="2" applyNumberFormat="1" applyFont="1" applyFill="1" applyBorder="1" applyAlignment="1">
      <alignment horizontal="center" vertical="center" wrapText="1"/>
    </xf>
    <xf numFmtId="1" fontId="3" fillId="2" borderId="40" xfId="2" applyNumberFormat="1" applyFont="1" applyFill="1" applyBorder="1" applyAlignment="1">
      <alignment horizontal="center" vertical="center" wrapText="1"/>
    </xf>
    <xf numFmtId="1" fontId="14" fillId="2" borderId="14" xfId="2" applyNumberFormat="1" applyFont="1" applyFill="1" applyBorder="1" applyAlignment="1">
      <alignment horizontal="center" vertical="center" wrapText="1"/>
    </xf>
    <xf numFmtId="1" fontId="14" fillId="2" borderId="35" xfId="2" applyNumberFormat="1" applyFont="1" applyFill="1" applyBorder="1" applyAlignment="1">
      <alignment horizontal="center" vertical="center" wrapText="1"/>
    </xf>
    <xf numFmtId="1" fontId="14" fillId="2" borderId="37" xfId="2" applyNumberFormat="1" applyFont="1" applyFill="1" applyBorder="1" applyAlignment="1">
      <alignment horizontal="center" vertical="center" wrapText="1"/>
    </xf>
    <xf numFmtId="1" fontId="3" fillId="2" borderId="18" xfId="2" applyNumberFormat="1" applyFont="1" applyFill="1" applyBorder="1" applyAlignment="1">
      <alignment horizontal="center" vertical="center" wrapText="1"/>
    </xf>
    <xf numFmtId="1" fontId="3" fillId="2" borderId="15" xfId="2" applyNumberFormat="1" applyFont="1" applyFill="1" applyBorder="1" applyAlignment="1">
      <alignment horizontal="center" vertical="center" wrapText="1"/>
    </xf>
    <xf numFmtId="1" fontId="3" fillId="2" borderId="8" xfId="2" applyNumberFormat="1" applyFont="1" applyFill="1" applyBorder="1" applyAlignment="1">
      <alignment horizontal="center" vertical="center" wrapText="1"/>
    </xf>
    <xf numFmtId="0" fontId="11" fillId="0" borderId="12" xfId="0" applyFont="1" applyBorder="1" applyAlignment="1">
      <alignment vertical="center"/>
    </xf>
    <xf numFmtId="0" fontId="11" fillId="7" borderId="40" xfId="0" applyFont="1" applyFill="1" applyBorder="1" applyAlignment="1">
      <alignment vertical="center"/>
    </xf>
    <xf numFmtId="0" fontId="11" fillId="0" borderId="40" xfId="0" applyFont="1" applyBorder="1" applyAlignment="1">
      <alignment vertical="center"/>
    </xf>
    <xf numFmtId="1" fontId="3" fillId="2" borderId="46" xfId="2" applyNumberFormat="1" applyFont="1" applyFill="1" applyBorder="1" applyAlignment="1">
      <alignment horizontal="center" vertical="center" wrapText="1"/>
    </xf>
    <xf numFmtId="0" fontId="12" fillId="0" borderId="7" xfId="0" applyFont="1" applyBorder="1" applyAlignment="1">
      <alignment vertical="center"/>
    </xf>
    <xf numFmtId="0" fontId="11" fillId="7" borderId="48" xfId="0" applyFont="1" applyFill="1" applyBorder="1" applyAlignment="1">
      <alignment horizontal="center" vertical="center"/>
    </xf>
    <xf numFmtId="1" fontId="14" fillId="2" borderId="48" xfId="2" applyNumberFormat="1" applyFont="1" applyFill="1" applyBorder="1" applyAlignment="1">
      <alignment vertical="center" wrapText="1"/>
    </xf>
    <xf numFmtId="1" fontId="14" fillId="2" borderId="47" xfId="2" applyNumberFormat="1" applyFont="1" applyFill="1" applyBorder="1" applyAlignment="1">
      <alignment horizontal="center" vertical="center" wrapText="1"/>
    </xf>
    <xf numFmtId="1" fontId="14" fillId="2" borderId="48" xfId="2" applyNumberFormat="1" applyFont="1" applyFill="1" applyBorder="1" applyAlignment="1">
      <alignment horizontal="center" vertical="center" wrapText="1"/>
    </xf>
    <xf numFmtId="0" fontId="11" fillId="0" borderId="48" xfId="0" applyFont="1" applyBorder="1"/>
    <xf numFmtId="0" fontId="13" fillId="0" borderId="48" xfId="0" applyFont="1" applyBorder="1" applyAlignment="1">
      <alignment vertical="center" wrapText="1"/>
    </xf>
    <xf numFmtId="0" fontId="11" fillId="0" borderId="48" xfId="0" applyFont="1" applyBorder="1" applyAlignment="1">
      <alignment horizontal="center" vertical="center"/>
    </xf>
    <xf numFmtId="0" fontId="15" fillId="0" borderId="0" xfId="0" applyFont="1"/>
    <xf numFmtId="0" fontId="3" fillId="2" borderId="31" xfId="0" applyFont="1" applyFill="1" applyBorder="1" applyAlignment="1">
      <alignment horizontal="left" vertical="center" wrapText="1"/>
    </xf>
    <xf numFmtId="0" fontId="3" fillId="0" borderId="31" xfId="0" applyFont="1" applyBorder="1" applyAlignment="1">
      <alignment horizontal="left" vertical="center" wrapText="1"/>
    </xf>
    <xf numFmtId="0" fontId="3" fillId="0" borderId="141" xfId="0" applyFont="1" applyBorder="1" applyAlignment="1">
      <alignment horizontal="left" vertical="center" wrapText="1"/>
    </xf>
    <xf numFmtId="0" fontId="3" fillId="2" borderId="141" xfId="0" applyFont="1" applyFill="1" applyBorder="1" applyAlignment="1">
      <alignment horizontal="left" vertical="center" wrapText="1"/>
    </xf>
    <xf numFmtId="0" fontId="3" fillId="0" borderId="142" xfId="0" applyFont="1" applyBorder="1" applyAlignment="1">
      <alignment horizontal="left" vertical="center" wrapText="1"/>
    </xf>
    <xf numFmtId="0" fontId="3" fillId="2" borderId="142" xfId="0" applyFont="1" applyFill="1" applyBorder="1" applyAlignment="1">
      <alignment horizontal="center" vertical="center" wrapText="1"/>
    </xf>
    <xf numFmtId="1" fontId="3" fillId="2" borderId="31" xfId="0" applyNumberFormat="1" applyFont="1" applyFill="1" applyBorder="1" applyAlignment="1">
      <alignment horizontal="left" vertical="center" wrapText="1"/>
    </xf>
    <xf numFmtId="0" fontId="3" fillId="0" borderId="33" xfId="0" applyFont="1" applyBorder="1" applyAlignment="1">
      <alignment horizontal="left" vertical="center" wrapText="1"/>
    </xf>
    <xf numFmtId="0" fontId="3" fillId="2" borderId="31" xfId="0" applyFont="1" applyFill="1" applyBorder="1" applyAlignment="1">
      <alignment horizontal="center" vertical="center" wrapText="1"/>
    </xf>
    <xf numFmtId="0" fontId="3" fillId="0" borderId="31" xfId="0" applyFont="1" applyBorder="1" applyAlignment="1">
      <alignment horizontal="center" vertical="center" wrapText="1"/>
    </xf>
    <xf numFmtId="0" fontId="18" fillId="2" borderId="0" xfId="0" applyFont="1" applyFill="1"/>
    <xf numFmtId="0" fontId="18" fillId="0" borderId="31" xfId="0" applyFont="1" applyBorder="1" applyAlignment="1">
      <alignment horizontal="center" vertical="center" wrapText="1"/>
    </xf>
    <xf numFmtId="0" fontId="19" fillId="2" borderId="31"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wrapText="1"/>
    </xf>
    <xf numFmtId="0" fontId="18" fillId="0" borderId="0" xfId="0" applyFont="1" applyAlignment="1">
      <alignment horizontal="left" vertical="center"/>
    </xf>
    <xf numFmtId="0" fontId="18" fillId="2" borderId="5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0" xfId="0" applyFont="1" applyFill="1" applyAlignment="1">
      <alignment horizontal="left" vertical="center"/>
    </xf>
    <xf numFmtId="0" fontId="18" fillId="2" borderId="0" xfId="0" applyFont="1" applyFill="1" applyAlignment="1">
      <alignment horizontal="left"/>
    </xf>
    <xf numFmtId="1" fontId="3" fillId="2" borderId="33" xfId="0" applyNumberFormat="1" applyFont="1" applyFill="1" applyBorder="1" applyAlignment="1">
      <alignment horizontal="left" vertical="center" wrapText="1"/>
    </xf>
    <xf numFmtId="0" fontId="3" fillId="2" borderId="31" xfId="0" applyFont="1" applyFill="1" applyBorder="1" applyAlignment="1">
      <alignment vertical="center" wrapText="1"/>
    </xf>
    <xf numFmtId="1" fontId="3" fillId="2" borderId="31" xfId="0" applyNumberFormat="1" applyFont="1" applyFill="1" applyBorder="1" applyAlignment="1">
      <alignment vertical="center" wrapText="1"/>
    </xf>
    <xf numFmtId="0" fontId="3" fillId="2" borderId="33" xfId="0" applyFont="1" applyFill="1" applyBorder="1" applyAlignment="1">
      <alignment vertical="center" wrapText="1"/>
    </xf>
    <xf numFmtId="0" fontId="17" fillId="0" borderId="102" xfId="0" applyFont="1" applyBorder="1" applyAlignment="1">
      <alignment horizontal="center" vertical="center"/>
    </xf>
    <xf numFmtId="14" fontId="18" fillId="0" borderId="105" xfId="0" applyNumberFormat="1" applyFont="1" applyBorder="1" applyAlignment="1">
      <alignment horizontal="left" vertical="center"/>
    </xf>
    <xf numFmtId="0" fontId="18" fillId="0" borderId="91" xfId="0" applyFont="1" applyBorder="1" applyAlignment="1">
      <alignment horizontal="left" vertical="center"/>
    </xf>
    <xf numFmtId="0" fontId="17" fillId="0" borderId="80" xfId="0" applyFont="1" applyBorder="1" applyAlignment="1">
      <alignment horizontal="center" vertical="center"/>
    </xf>
    <xf numFmtId="0" fontId="18" fillId="0" borderId="0" xfId="0" applyFont="1"/>
    <xf numFmtId="0" fontId="18" fillId="0" borderId="0" xfId="0" applyFont="1" applyAlignment="1">
      <alignment horizontal="left"/>
    </xf>
    <xf numFmtId="0" fontId="18" fillId="0" borderId="0" xfId="0" applyFont="1" applyAlignment="1">
      <alignment horizontal="center"/>
    </xf>
    <xf numFmtId="0" fontId="18" fillId="0" borderId="56" xfId="0" applyFont="1" applyBorder="1" applyAlignment="1">
      <alignment horizontal="center" vertical="center" wrapText="1"/>
    </xf>
    <xf numFmtId="0" fontId="17" fillId="2" borderId="58"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8" fillId="2" borderId="128" xfId="0" applyFont="1" applyFill="1" applyBorder="1" applyAlignment="1">
      <alignment horizontal="center" vertical="center" wrapText="1"/>
    </xf>
    <xf numFmtId="0" fontId="3" fillId="2" borderId="141" xfId="0" applyFont="1" applyFill="1" applyBorder="1" applyAlignment="1">
      <alignment horizontal="center" vertical="center" wrapText="1"/>
    </xf>
    <xf numFmtId="0" fontId="18" fillId="2" borderId="31" xfId="0" applyFont="1" applyFill="1" applyBorder="1" applyAlignment="1">
      <alignment horizontal="left" vertical="center" wrapText="1"/>
    </xf>
    <xf numFmtId="0" fontId="3" fillId="0" borderId="140" xfId="0" applyFont="1" applyBorder="1" applyAlignment="1">
      <alignment horizontal="left" vertical="center" wrapText="1"/>
    </xf>
    <xf numFmtId="0" fontId="3" fillId="2" borderId="48" xfId="0" applyFont="1" applyFill="1" applyBorder="1" applyAlignment="1">
      <alignment horizontal="left" vertical="center" wrapText="1"/>
    </xf>
    <xf numFmtId="14" fontId="3" fillId="0" borderId="156" xfId="0" applyNumberFormat="1" applyFont="1" applyBorder="1" applyAlignment="1">
      <alignment horizontal="center" vertical="center"/>
    </xf>
    <xf numFmtId="14" fontId="3" fillId="0" borderId="48" xfId="0" applyNumberFormat="1" applyFont="1" applyBorder="1" applyAlignment="1">
      <alignment horizontal="center" vertical="center"/>
    </xf>
    <xf numFmtId="14" fontId="20" fillId="0" borderId="105" xfId="0" applyNumberFormat="1" applyFont="1" applyBorder="1" applyAlignment="1">
      <alignment horizontal="left" vertical="center"/>
    </xf>
    <xf numFmtId="0" fontId="21" fillId="2" borderId="31" xfId="0" applyFont="1" applyFill="1" applyBorder="1" applyAlignment="1">
      <alignment horizontal="left" vertical="center" wrapText="1"/>
    </xf>
    <xf numFmtId="0" fontId="22" fillId="0" borderId="0" xfId="0" applyFont="1" applyAlignment="1">
      <alignment vertical="center"/>
    </xf>
    <xf numFmtId="0" fontId="23" fillId="9" borderId="0" xfId="0" applyFont="1" applyFill="1" applyAlignment="1">
      <alignment vertical="center"/>
    </xf>
    <xf numFmtId="0" fontId="24" fillId="5" borderId="0" xfId="0" applyFont="1" applyFill="1" applyAlignment="1">
      <alignment vertical="center"/>
    </xf>
    <xf numFmtId="0" fontId="25" fillId="5" borderId="0" xfId="0" applyFont="1" applyFill="1" applyAlignment="1">
      <alignment vertical="center"/>
    </xf>
    <xf numFmtId="0" fontId="27" fillId="0" borderId="168" xfId="0" applyFont="1" applyBorder="1" applyAlignment="1">
      <alignment horizontal="center" vertical="center"/>
    </xf>
    <xf numFmtId="0" fontId="29" fillId="10" borderId="177" xfId="0" applyFont="1" applyFill="1" applyBorder="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27" fillId="0" borderId="166" xfId="0" applyFont="1" applyBorder="1" applyAlignment="1">
      <alignment horizontal="center" vertical="center"/>
    </xf>
    <xf numFmtId="0" fontId="27" fillId="0" borderId="48" xfId="0" applyFont="1" applyBorder="1" applyAlignment="1">
      <alignment horizontal="center" vertical="center"/>
    </xf>
    <xf numFmtId="0" fontId="28" fillId="0" borderId="182" xfId="0" applyFont="1" applyBorder="1" applyAlignment="1">
      <alignment vertical="center"/>
    </xf>
    <xf numFmtId="0" fontId="33" fillId="0" borderId="0" xfId="0" applyFont="1" applyAlignment="1">
      <alignment horizontal="center" vertical="center" textRotation="90"/>
    </xf>
    <xf numFmtId="0" fontId="33" fillId="10" borderId="177" xfId="0" applyFont="1" applyFill="1" applyBorder="1" applyAlignment="1">
      <alignment horizontal="center" vertical="center" textRotation="90"/>
    </xf>
    <xf numFmtId="0" fontId="26" fillId="0" borderId="0" xfId="0" applyFont="1" applyAlignment="1">
      <alignment horizontal="center" vertical="center"/>
    </xf>
    <xf numFmtId="0" fontId="28" fillId="0" borderId="0" xfId="0" applyFont="1" applyAlignment="1">
      <alignment horizontal="center" vertical="center"/>
    </xf>
    <xf numFmtId="0" fontId="26" fillId="0" borderId="0" xfId="0" applyFont="1" applyAlignment="1">
      <alignment horizontal="left" vertical="center"/>
    </xf>
    <xf numFmtId="0" fontId="3" fillId="2" borderId="30" xfId="0" applyFont="1" applyFill="1" applyBorder="1" applyAlignment="1">
      <alignment horizontal="center" vertical="center" wrapText="1"/>
    </xf>
    <xf numFmtId="0" fontId="23" fillId="5" borderId="0" xfId="0" applyFont="1" applyFill="1" applyAlignment="1">
      <alignment vertical="center"/>
    </xf>
    <xf numFmtId="0" fontId="3" fillId="2" borderId="0" xfId="0" applyFont="1" applyFill="1"/>
    <xf numFmtId="0" fontId="19" fillId="2" borderId="54"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75"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123" xfId="0" applyFont="1" applyFill="1" applyBorder="1" applyAlignment="1">
      <alignment horizontal="center" vertical="center" wrapText="1"/>
    </xf>
    <xf numFmtId="0" fontId="19" fillId="2" borderId="124"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xf>
    <xf numFmtId="0" fontId="3" fillId="2" borderId="125" xfId="0" applyFont="1" applyFill="1" applyBorder="1" applyAlignment="1">
      <alignment horizontal="center" vertical="center" wrapText="1"/>
    </xf>
    <xf numFmtId="0" fontId="3" fillId="2" borderId="126" xfId="0" applyFont="1" applyFill="1" applyBorder="1" applyAlignment="1">
      <alignment horizontal="center" vertical="center" wrapText="1"/>
    </xf>
    <xf numFmtId="0" fontId="19" fillId="2" borderId="0" xfId="3" applyNumberFormat="1" applyFont="1" applyFill="1" applyBorder="1" applyAlignment="1">
      <alignment horizontal="center" vertical="center" wrapText="1"/>
    </xf>
    <xf numFmtId="0" fontId="19" fillId="0" borderId="102" xfId="0" applyFont="1" applyBorder="1" applyAlignment="1">
      <alignment horizontal="center" vertical="center"/>
    </xf>
    <xf numFmtId="14" fontId="3" fillId="0" borderId="105" xfId="0" applyNumberFormat="1" applyFont="1" applyBorder="1" applyAlignment="1">
      <alignment horizontal="left" vertical="center"/>
    </xf>
    <xf numFmtId="14" fontId="3" fillId="0" borderId="91" xfId="0" applyNumberFormat="1" applyFont="1" applyBorder="1" applyAlignment="1">
      <alignment horizontal="left" vertical="center"/>
    </xf>
    <xf numFmtId="0" fontId="19" fillId="0" borderId="80" xfId="0" applyFont="1" applyBorder="1" applyAlignment="1">
      <alignment horizontal="center" vertic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19" fillId="0" borderId="64" xfId="0" applyFont="1" applyBorder="1" applyAlignment="1">
      <alignment horizontal="center" vertical="center"/>
    </xf>
    <xf numFmtId="0" fontId="19" fillId="0" borderId="197" xfId="0" applyFont="1" applyBorder="1" applyAlignment="1">
      <alignment horizontal="center" vertical="center"/>
    </xf>
    <xf numFmtId="0" fontId="3" fillId="2" borderId="0" xfId="0" applyFont="1" applyFill="1" applyAlignment="1">
      <alignment vertical="center" wrapText="1"/>
    </xf>
    <xf numFmtId="0" fontId="19" fillId="2" borderId="137" xfId="0" applyFont="1" applyFill="1" applyBorder="1" applyAlignment="1">
      <alignment horizontal="center" vertical="center" wrapText="1"/>
    </xf>
    <xf numFmtId="0" fontId="19" fillId="2" borderId="138" xfId="0" applyFont="1" applyFill="1" applyBorder="1" applyAlignment="1">
      <alignment horizontal="center" vertical="center" wrapText="1"/>
    </xf>
    <xf numFmtId="0" fontId="19" fillId="2" borderId="139"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3" fillId="0" borderId="56" xfId="0" applyFont="1" applyBorder="1" applyAlignment="1">
      <alignment horizontal="center" vertical="center" wrapText="1"/>
    </xf>
    <xf numFmtId="0" fontId="19" fillId="0" borderId="151" xfId="0" applyFont="1" applyBorder="1" applyAlignment="1">
      <alignment horizontal="center" vertical="center"/>
    </xf>
    <xf numFmtId="0" fontId="3" fillId="0" borderId="0" xfId="0" applyFont="1" applyAlignment="1">
      <alignment vertical="center" wrapText="1"/>
    </xf>
    <xf numFmtId="14" fontId="3" fillId="0" borderId="0" xfId="0" applyNumberFormat="1" applyFont="1" applyAlignment="1">
      <alignment vertical="center"/>
    </xf>
    <xf numFmtId="0" fontId="19" fillId="2" borderId="50" xfId="0" applyFont="1" applyFill="1" applyBorder="1" applyAlignment="1">
      <alignment horizontal="center" vertical="center" wrapText="1"/>
    </xf>
    <xf numFmtId="1" fontId="19" fillId="2" borderId="49" xfId="0" applyNumberFormat="1"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2" borderId="32" xfId="0" applyFont="1" applyFill="1" applyBorder="1" applyAlignment="1">
      <alignment horizontal="center" vertical="center" wrapText="1"/>
    </xf>
    <xf numFmtId="1" fontId="3" fillId="2" borderId="126" xfId="3" applyNumberFormat="1" applyFont="1" applyFill="1" applyBorder="1" applyAlignment="1">
      <alignment horizontal="center" vertical="center" wrapText="1"/>
    </xf>
    <xf numFmtId="0" fontId="3" fillId="0" borderId="126" xfId="0" applyFont="1" applyBorder="1" applyAlignment="1">
      <alignment horizontal="center" vertical="center" wrapText="1"/>
    </xf>
    <xf numFmtId="0" fontId="3" fillId="2" borderId="127" xfId="0" applyFont="1" applyFill="1" applyBorder="1" applyAlignment="1">
      <alignment horizontal="center" vertical="center" wrapText="1"/>
    </xf>
    <xf numFmtId="0" fontId="3" fillId="0" borderId="91" xfId="0" applyFont="1" applyBorder="1" applyAlignment="1">
      <alignment horizontal="left" vertical="center"/>
    </xf>
    <xf numFmtId="0" fontId="19" fillId="2" borderId="58"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3" fillId="2" borderId="128" xfId="0" applyFont="1" applyFill="1" applyBorder="1" applyAlignment="1">
      <alignment horizontal="center" vertical="center" wrapText="1"/>
    </xf>
    <xf numFmtId="0" fontId="3" fillId="0" borderId="203" xfId="0" applyFont="1" applyBorder="1" applyAlignment="1">
      <alignment horizontal="left" vertical="center"/>
    </xf>
    <xf numFmtId="14" fontId="3" fillId="0" borderId="31" xfId="0" applyNumberFormat="1" applyFont="1" applyBorder="1" applyAlignment="1">
      <alignment horizontal="center" vertical="center"/>
    </xf>
    <xf numFmtId="0" fontId="19" fillId="0" borderId="138" xfId="0" applyFont="1" applyBorder="1" applyAlignment="1">
      <alignment horizontal="center" vertical="center"/>
    </xf>
    <xf numFmtId="14" fontId="3" fillId="0" borderId="132" xfId="0" applyNumberFormat="1" applyFont="1" applyBorder="1" applyAlignment="1">
      <alignment horizontal="center" vertical="center"/>
    </xf>
    <xf numFmtId="14" fontId="3" fillId="0" borderId="126" xfId="0" applyNumberFormat="1" applyFont="1" applyBorder="1" applyAlignment="1">
      <alignment horizontal="center" vertical="center"/>
    </xf>
    <xf numFmtId="14" fontId="3" fillId="0" borderId="206" xfId="0" applyNumberFormat="1" applyFont="1" applyBorder="1" applyAlignment="1">
      <alignment horizontal="center" vertical="center"/>
    </xf>
    <xf numFmtId="0" fontId="19" fillId="0" borderId="187" xfId="0" applyFont="1" applyBorder="1" applyAlignment="1">
      <alignment horizontal="center" vertical="center"/>
    </xf>
    <xf numFmtId="0" fontId="3" fillId="11" borderId="0" xfId="0" applyFont="1" applyFill="1" applyAlignment="1">
      <alignment horizontal="left"/>
    </xf>
    <xf numFmtId="0" fontId="37" fillId="2" borderId="56"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21" fillId="0" borderId="31" xfId="0" applyFont="1" applyBorder="1" applyAlignment="1">
      <alignment horizontal="left" vertical="center" wrapText="1"/>
    </xf>
    <xf numFmtId="1" fontId="21" fillId="2" borderId="31" xfId="0" applyNumberFormat="1" applyFont="1" applyFill="1" applyBorder="1" applyAlignment="1">
      <alignment horizontal="left" vertical="center" wrapText="1"/>
    </xf>
    <xf numFmtId="0" fontId="21" fillId="2" borderId="31" xfId="0" applyFont="1" applyFill="1" applyBorder="1" applyAlignment="1">
      <alignment horizontal="center" vertical="center" wrapText="1"/>
    </xf>
    <xf numFmtId="1" fontId="21" fillId="2" borderId="33" xfId="0" applyNumberFormat="1" applyFont="1" applyFill="1" applyBorder="1" applyAlignment="1">
      <alignment horizontal="left" vertical="center" wrapText="1"/>
    </xf>
    <xf numFmtId="0" fontId="40" fillId="2" borderId="31" xfId="0" applyFont="1" applyFill="1" applyBorder="1" applyAlignment="1">
      <alignment horizontal="left" vertical="center" wrapText="1"/>
    </xf>
    <xf numFmtId="0" fontId="40"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1" fontId="3" fillId="2" borderId="33" xfId="0" applyNumberFormat="1" applyFont="1" applyFill="1" applyBorder="1" applyAlignment="1">
      <alignment horizontal="center" vertical="center" wrapText="1"/>
    </xf>
    <xf numFmtId="14" fontId="18" fillId="0" borderId="105" xfId="0" applyNumberFormat="1" applyFont="1" applyBorder="1" applyAlignment="1">
      <alignment horizontal="center" vertical="center"/>
    </xf>
    <xf numFmtId="0" fontId="18" fillId="0" borderId="91" xfId="0" applyFont="1" applyBorder="1" applyAlignment="1">
      <alignment horizontal="center" vertical="center"/>
    </xf>
    <xf numFmtId="0" fontId="47" fillId="0" borderId="0" xfId="0" applyFont="1"/>
    <xf numFmtId="0" fontId="45" fillId="0" borderId="48" xfId="0" applyFont="1" applyBorder="1" applyAlignment="1">
      <alignment horizontal="center" vertical="center"/>
    </xf>
    <xf numFmtId="0" fontId="27" fillId="11" borderId="48" xfId="0" applyFont="1" applyFill="1" applyBorder="1" applyAlignment="1">
      <alignment horizontal="center" vertical="center"/>
    </xf>
    <xf numFmtId="0" fontId="45" fillId="0" borderId="0" xfId="0" applyFont="1" applyAlignment="1">
      <alignment vertical="center" wrapText="1"/>
    </xf>
    <xf numFmtId="0" fontId="49" fillId="0" borderId="0" xfId="0" applyFont="1" applyAlignment="1">
      <alignment vertical="center"/>
    </xf>
    <xf numFmtId="0" fontId="50" fillId="0" borderId="0" xfId="0" applyFont="1" applyAlignment="1">
      <alignment horizontal="center" vertical="center"/>
    </xf>
    <xf numFmtId="0" fontId="48" fillId="0" borderId="48" xfId="0" applyFont="1" applyBorder="1" applyAlignment="1">
      <alignment horizontal="center" vertical="center"/>
    </xf>
    <xf numFmtId="0" fontId="53" fillId="2" borderId="0" xfId="0" applyFont="1" applyFill="1"/>
    <xf numFmtId="0" fontId="51" fillId="2" borderId="58" xfId="0" applyFont="1" applyFill="1" applyBorder="1" applyAlignment="1">
      <alignment horizontal="center" vertical="center" wrapText="1"/>
    </xf>
    <xf numFmtId="0" fontId="51" fillId="2" borderId="53" xfId="0" applyFont="1" applyFill="1" applyBorder="1" applyAlignment="1">
      <alignment horizontal="center" vertical="center" wrapText="1"/>
    </xf>
    <xf numFmtId="0" fontId="51" fillId="2" borderId="59" xfId="0" applyFont="1" applyFill="1" applyBorder="1" applyAlignment="1">
      <alignment horizontal="center" vertical="center" wrapText="1"/>
    </xf>
    <xf numFmtId="0" fontId="51" fillId="2" borderId="60" xfId="0" applyFont="1" applyFill="1" applyBorder="1" applyAlignment="1">
      <alignment horizontal="center" vertical="center" wrapText="1"/>
    </xf>
    <xf numFmtId="0" fontId="39" fillId="2" borderId="48" xfId="0" applyFont="1" applyFill="1" applyBorder="1" applyAlignment="1">
      <alignment horizontal="center" vertical="center" wrapText="1"/>
    </xf>
    <xf numFmtId="0" fontId="10" fillId="2" borderId="175" xfId="0" applyFont="1" applyFill="1" applyBorder="1" applyAlignment="1">
      <alignment vertical="center" wrapText="1"/>
    </xf>
    <xf numFmtId="0" fontId="10" fillId="2" borderId="174" xfId="0" applyFont="1" applyFill="1" applyBorder="1" applyAlignment="1">
      <alignment vertical="center" wrapText="1"/>
    </xf>
    <xf numFmtId="0" fontId="52" fillId="2" borderId="48" xfId="0" applyFont="1" applyFill="1" applyBorder="1" applyAlignment="1">
      <alignment horizontal="center" vertical="center" wrapText="1"/>
    </xf>
    <xf numFmtId="0" fontId="52" fillId="2" borderId="51" xfId="0" applyFont="1" applyFill="1" applyBorder="1" applyAlignment="1">
      <alignment horizontal="center" vertical="center" wrapText="1"/>
    </xf>
    <xf numFmtId="0" fontId="10" fillId="2" borderId="0" xfId="0" applyFont="1" applyFill="1" applyAlignment="1">
      <alignment vertical="center" wrapText="1"/>
    </xf>
    <xf numFmtId="0" fontId="52" fillId="2" borderId="118" xfId="0" applyFont="1" applyFill="1" applyBorder="1" applyAlignment="1">
      <alignment horizontal="center" vertical="center" wrapText="1"/>
    </xf>
    <xf numFmtId="0" fontId="21" fillId="2" borderId="31" xfId="0" applyFont="1" applyFill="1" applyBorder="1" applyAlignment="1">
      <alignment horizontal="center" vertical="center"/>
    </xf>
    <xf numFmtId="0" fontId="52" fillId="2" borderId="32" xfId="0" applyFont="1" applyFill="1" applyBorder="1" applyAlignment="1">
      <alignment horizontal="center" vertical="center" wrapText="1"/>
    </xf>
    <xf numFmtId="0" fontId="52" fillId="2" borderId="30" xfId="0" applyFont="1" applyFill="1" applyBorder="1" applyAlignment="1">
      <alignment horizontal="center" vertical="center" wrapText="1"/>
    </xf>
    <xf numFmtId="0" fontId="53" fillId="0" borderId="0" xfId="0" applyFont="1" applyAlignment="1">
      <alignment horizontal="left" vertical="center"/>
    </xf>
    <xf numFmtId="0" fontId="52" fillId="2" borderId="56"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53" fillId="2" borderId="0" xfId="0" applyFont="1" applyFill="1" applyAlignment="1">
      <alignment horizontal="left"/>
    </xf>
    <xf numFmtId="0" fontId="53" fillId="2" borderId="0" xfId="0" applyFont="1" applyFill="1" applyAlignment="1">
      <alignment horizontal="left" vertical="center"/>
    </xf>
    <xf numFmtId="1" fontId="52" fillId="2" borderId="31" xfId="3" applyNumberFormat="1" applyFont="1" applyFill="1" applyBorder="1" applyAlignment="1">
      <alignment horizontal="center" vertical="center" wrapText="1"/>
    </xf>
    <xf numFmtId="0" fontId="54" fillId="2" borderId="0" xfId="0" applyFont="1" applyFill="1" applyAlignment="1">
      <alignment horizontal="left"/>
    </xf>
    <xf numFmtId="0" fontId="52" fillId="2" borderId="31" xfId="0" applyFont="1" applyFill="1" applyBorder="1" applyAlignment="1">
      <alignment horizontal="center" vertical="center" wrapText="1"/>
    </xf>
    <xf numFmtId="0" fontId="10" fillId="2" borderId="210" xfId="0" applyFont="1" applyFill="1" applyBorder="1" applyAlignment="1">
      <alignment vertical="center" wrapText="1"/>
    </xf>
    <xf numFmtId="0" fontId="52" fillId="2" borderId="33"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52" fillId="2" borderId="22" xfId="0" applyFont="1" applyFill="1" applyBorder="1" applyAlignment="1">
      <alignment vertical="center" wrapText="1"/>
    </xf>
    <xf numFmtId="0" fontId="52" fillId="2" borderId="23" xfId="0" applyFont="1" applyFill="1" applyBorder="1" applyAlignment="1">
      <alignment vertical="center" wrapText="1"/>
    </xf>
    <xf numFmtId="0" fontId="51" fillId="2" borderId="102" xfId="0" applyFont="1" applyFill="1" applyBorder="1" applyAlignment="1">
      <alignment horizontal="center" vertical="center"/>
    </xf>
    <xf numFmtId="14" fontId="21" fillId="2" borderId="105" xfId="0" applyNumberFormat="1" applyFont="1" applyFill="1" applyBorder="1" applyAlignment="1">
      <alignment horizontal="left" vertical="center"/>
    </xf>
    <xf numFmtId="0" fontId="51" fillId="2" borderId="80" xfId="0" applyFont="1" applyFill="1" applyBorder="1" applyAlignment="1">
      <alignment horizontal="center" vertical="center"/>
    </xf>
    <xf numFmtId="14" fontId="52" fillId="2" borderId="218" xfId="0" applyNumberFormat="1" applyFont="1" applyFill="1" applyBorder="1" applyAlignment="1">
      <alignment horizontal="center" vertical="center"/>
    </xf>
    <xf numFmtId="14" fontId="52" fillId="2" borderId="48" xfId="0" applyNumberFormat="1" applyFont="1" applyFill="1" applyBorder="1" applyAlignment="1">
      <alignment horizontal="center" vertical="center"/>
    </xf>
    <xf numFmtId="14" fontId="52" fillId="2" borderId="229" xfId="0" applyNumberFormat="1" applyFont="1" applyFill="1" applyBorder="1" applyAlignment="1">
      <alignment horizontal="center" vertical="center"/>
    </xf>
    <xf numFmtId="0" fontId="53" fillId="0" borderId="235" xfId="0" applyFont="1" applyBorder="1" applyAlignment="1">
      <alignment horizontal="center"/>
    </xf>
    <xf numFmtId="0" fontId="53" fillId="0" borderId="0" xfId="0" applyFont="1" applyAlignment="1">
      <alignment horizontal="left"/>
    </xf>
    <xf numFmtId="0" fontId="53" fillId="0" borderId="0" xfId="0" applyFont="1"/>
    <xf numFmtId="0" fontId="53" fillId="0" borderId="0" xfId="0" applyFont="1" applyAlignment="1">
      <alignment horizontal="center"/>
    </xf>
    <xf numFmtId="0" fontId="27" fillId="0" borderId="166" xfId="0" applyFont="1" applyBorder="1" applyAlignment="1">
      <alignment horizontal="center" vertical="center" wrapText="1"/>
    </xf>
    <xf numFmtId="0" fontId="27" fillId="0" borderId="167" xfId="0" applyFont="1" applyBorder="1" applyAlignment="1">
      <alignment horizontal="center" vertical="center" wrapText="1"/>
    </xf>
    <xf numFmtId="0" fontId="28" fillId="0" borderId="15" xfId="0" applyFont="1" applyBorder="1" applyAlignment="1">
      <alignment horizontal="center" vertical="center"/>
    </xf>
    <xf numFmtId="0" fontId="27" fillId="0" borderId="0" xfId="0" applyFont="1" applyAlignment="1">
      <alignment horizontal="center" vertical="center" wrapText="1"/>
    </xf>
    <xf numFmtId="0" fontId="48" fillId="0" borderId="0" xfId="0" applyFont="1" applyAlignment="1">
      <alignment horizontal="center" vertical="center" wrapText="1"/>
    </xf>
    <xf numFmtId="0" fontId="28" fillId="0" borderId="168" xfId="0" applyFont="1" applyBorder="1" applyAlignment="1">
      <alignment vertical="center"/>
    </xf>
    <xf numFmtId="0" fontId="34" fillId="0" borderId="171" xfId="0" applyFont="1" applyBorder="1" applyAlignment="1">
      <alignment horizontal="center" vertical="center" wrapText="1"/>
    </xf>
    <xf numFmtId="0" fontId="34" fillId="0" borderId="170" xfId="0" applyFont="1" applyBorder="1" applyAlignment="1">
      <alignment horizontal="center" vertical="center" wrapText="1"/>
    </xf>
    <xf numFmtId="0" fontId="34" fillId="0" borderId="166" xfId="0" applyFont="1" applyBorder="1" applyAlignment="1">
      <alignment horizontal="center" vertical="center" wrapText="1"/>
    </xf>
    <xf numFmtId="0" fontId="34" fillId="0" borderId="0" xfId="0" applyFont="1" applyAlignment="1">
      <alignment horizontal="center" vertical="center" wrapText="1"/>
    </xf>
    <xf numFmtId="0" fontId="29" fillId="10" borderId="178" xfId="0" applyFont="1" applyFill="1" applyBorder="1" applyAlignment="1">
      <alignment horizontal="center" vertical="center"/>
    </xf>
    <xf numFmtId="0" fontId="29" fillId="10" borderId="165" xfId="0" applyFont="1" applyFill="1" applyBorder="1" applyAlignment="1">
      <alignment horizontal="center" vertical="center"/>
    </xf>
    <xf numFmtId="0" fontId="29" fillId="10" borderId="11" xfId="0" applyFont="1" applyFill="1" applyBorder="1" applyAlignment="1">
      <alignment horizontal="center" vertical="center"/>
    </xf>
    <xf numFmtId="0" fontId="29" fillId="10" borderId="12" xfId="0" applyFont="1" applyFill="1" applyBorder="1" applyAlignment="1">
      <alignment horizontal="center" vertical="center"/>
    </xf>
    <xf numFmtId="0" fontId="29" fillId="10" borderId="0" xfId="0" applyFont="1" applyFill="1" applyAlignment="1">
      <alignment horizontal="center" vertical="center"/>
    </xf>
    <xf numFmtId="0" fontId="29" fillId="10" borderId="7" xfId="0" applyFont="1" applyFill="1" applyBorder="1" applyAlignment="1">
      <alignment horizontal="center" vertical="center"/>
    </xf>
    <xf numFmtId="0" fontId="29" fillId="10" borderId="184" xfId="0" applyFont="1" applyFill="1" applyBorder="1" applyAlignment="1">
      <alignment horizontal="center" vertical="center"/>
    </xf>
    <xf numFmtId="0" fontId="29" fillId="10" borderId="179" xfId="0" applyFont="1" applyFill="1" applyBorder="1" applyAlignment="1">
      <alignment horizontal="center" vertical="center"/>
    </xf>
    <xf numFmtId="0" fontId="29" fillId="10" borderId="183" xfId="0" applyFont="1" applyFill="1" applyBorder="1" applyAlignment="1">
      <alignment horizontal="center" vertical="center"/>
    </xf>
    <xf numFmtId="0" fontId="48" fillId="0" borderId="0" xfId="0" applyFont="1" applyAlignment="1">
      <alignment horizontal="center" vertical="center" wrapText="1"/>
    </xf>
    <xf numFmtId="0" fontId="48" fillId="0" borderId="168" xfId="0" applyFont="1" applyBorder="1" applyAlignment="1">
      <alignment horizontal="justify" vertical="center" wrapText="1"/>
    </xf>
    <xf numFmtId="0" fontId="48" fillId="0" borderId="166" xfId="0" applyFont="1" applyBorder="1" applyAlignment="1">
      <alignment horizontal="justify" vertical="center" wrapText="1"/>
    </xf>
    <xf numFmtId="0" fontId="48" fillId="0" borderId="48"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10" xfId="0" applyFont="1" applyBorder="1" applyAlignment="1">
      <alignment horizontal="center" vertical="center" wrapText="1"/>
    </xf>
    <xf numFmtId="0" fontId="26" fillId="0" borderId="48" xfId="0" applyFont="1" applyBorder="1" applyAlignment="1">
      <alignment horizontal="center" vertical="center" textRotation="90"/>
    </xf>
    <xf numFmtId="0" fontId="29" fillId="10" borderId="173" xfId="0" applyFont="1" applyFill="1" applyBorder="1" applyAlignment="1">
      <alignment horizontal="center" vertical="center"/>
    </xf>
    <xf numFmtId="0" fontId="29" fillId="10" borderId="172" xfId="0" applyFont="1" applyFill="1" applyBorder="1" applyAlignment="1">
      <alignment horizontal="center" vertical="center"/>
    </xf>
    <xf numFmtId="0" fontId="28" fillId="0" borderId="168" xfId="0" applyFont="1" applyBorder="1" applyAlignment="1">
      <alignment horizontal="center" vertical="center"/>
    </xf>
    <xf numFmtId="0" fontId="28" fillId="0" borderId="166" xfId="0" applyFont="1" applyBorder="1" applyAlignment="1">
      <alignment horizontal="center" vertical="center"/>
    </xf>
    <xf numFmtId="0" fontId="29" fillId="10" borderId="176" xfId="0" applyFont="1" applyFill="1" applyBorder="1" applyAlignment="1">
      <alignment horizontal="center" vertical="center"/>
    </xf>
    <xf numFmtId="0" fontId="29" fillId="10" borderId="175" xfId="0" applyFont="1" applyFill="1" applyBorder="1" applyAlignment="1">
      <alignment horizontal="center" vertical="center"/>
    </xf>
    <xf numFmtId="0" fontId="29" fillId="10" borderId="174" xfId="0" applyFont="1" applyFill="1" applyBorder="1" applyAlignment="1">
      <alignment horizontal="center" vertical="center"/>
    </xf>
    <xf numFmtId="0" fontId="27" fillId="0" borderId="166" xfId="0" applyFont="1" applyBorder="1" applyAlignment="1">
      <alignment horizontal="center" vertical="center" wrapText="1"/>
    </xf>
    <xf numFmtId="0" fontId="27" fillId="0" borderId="0" xfId="0" applyFont="1" applyAlignment="1">
      <alignment horizontal="center" vertical="center" wrapText="1"/>
    </xf>
    <xf numFmtId="0" fontId="27" fillId="0" borderId="167" xfId="0" applyFont="1" applyBorder="1" applyAlignment="1">
      <alignment horizontal="center" vertical="center" wrapText="1"/>
    </xf>
    <xf numFmtId="0" fontId="27" fillId="0" borderId="166" xfId="0" applyFont="1" applyBorder="1" applyAlignment="1">
      <alignment horizontal="center" vertical="center"/>
    </xf>
    <xf numFmtId="0" fontId="27" fillId="0" borderId="0" xfId="0" applyFont="1" applyAlignment="1">
      <alignment horizontal="center" vertical="center"/>
    </xf>
    <xf numFmtId="0" fontId="27" fillId="0" borderId="167" xfId="0" applyFont="1" applyBorder="1" applyAlignment="1">
      <alignment horizontal="center" vertical="center"/>
    </xf>
    <xf numFmtId="0" fontId="48" fillId="0" borderId="12" xfId="0" applyFont="1" applyBorder="1" applyAlignment="1">
      <alignment horizontal="center" vertical="center" wrapText="1"/>
    </xf>
    <xf numFmtId="0" fontId="15" fillId="0" borderId="48" xfId="0" applyFont="1" applyBorder="1" applyAlignment="1">
      <alignment horizontal="center"/>
    </xf>
    <xf numFmtId="0" fontId="56" fillId="0" borderId="48" xfId="0" applyFont="1" applyBorder="1" applyAlignment="1">
      <alignment horizontal="center" vertical="center" wrapText="1"/>
    </xf>
    <xf numFmtId="0" fontId="27" fillId="0" borderId="7"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49" fillId="0" borderId="8" xfId="0" applyFont="1" applyBorder="1" applyAlignment="1">
      <alignment horizontal="center" vertical="center" wrapText="1"/>
    </xf>
    <xf numFmtId="0" fontId="29" fillId="5" borderId="8" xfId="0" applyFont="1" applyFill="1" applyBorder="1" applyAlignment="1">
      <alignment horizontal="center" vertical="center"/>
    </xf>
    <xf numFmtId="0" fontId="29" fillId="5" borderId="9" xfId="0" applyFont="1" applyFill="1" applyBorder="1" applyAlignment="1">
      <alignment horizontal="center" vertical="center"/>
    </xf>
    <xf numFmtId="0" fontId="29" fillId="5" borderId="10" xfId="0" applyFont="1" applyFill="1" applyBorder="1" applyAlignment="1">
      <alignment horizontal="center" vertical="center"/>
    </xf>
    <xf numFmtId="0" fontId="27" fillId="0" borderId="171" xfId="0" applyFont="1" applyBorder="1" applyAlignment="1">
      <alignment horizontal="center" vertical="center" wrapText="1"/>
    </xf>
    <xf numFmtId="0" fontId="27" fillId="0" borderId="170" xfId="0" applyFont="1" applyBorder="1" applyAlignment="1">
      <alignment horizontal="center" vertical="center" wrapText="1"/>
    </xf>
    <xf numFmtId="0" fontId="27" fillId="0" borderId="169" xfId="0" applyFont="1" applyBorder="1" applyAlignment="1">
      <alignment horizontal="center" vertical="center" wrapText="1"/>
    </xf>
    <xf numFmtId="0" fontId="26" fillId="10" borderId="48" xfId="0" applyFont="1" applyFill="1" applyBorder="1" applyAlignment="1">
      <alignment horizontal="center" vertical="center" textRotation="90"/>
    </xf>
    <xf numFmtId="0" fontId="26" fillId="0" borderId="18" xfId="0" applyFont="1" applyBorder="1" applyAlignment="1">
      <alignment horizontal="center" vertical="center" textRotation="90"/>
    </xf>
    <xf numFmtId="0" fontId="26" fillId="0" borderId="40" xfId="0" applyFont="1" applyBorder="1" applyAlignment="1">
      <alignment horizontal="center" vertical="center" textRotation="90"/>
    </xf>
    <xf numFmtId="0" fontId="29" fillId="10" borderId="177" xfId="0" applyFont="1" applyFill="1" applyBorder="1" applyAlignment="1">
      <alignment horizontal="center" vertical="center"/>
    </xf>
    <xf numFmtId="0" fontId="27" fillId="0" borderId="168" xfId="0" applyFont="1" applyBorder="1" applyAlignment="1">
      <alignment horizontal="center" vertical="center" wrapText="1"/>
    </xf>
    <xf numFmtId="0" fontId="48" fillId="0" borderId="168" xfId="0" applyFont="1" applyBorder="1" applyAlignment="1">
      <alignment horizontal="center" vertical="center" wrapText="1"/>
    </xf>
    <xf numFmtId="0" fontId="48" fillId="0" borderId="168" xfId="0" applyFont="1" applyBorder="1" applyAlignment="1">
      <alignment horizontal="center" vertical="center"/>
    </xf>
    <xf numFmtId="0" fontId="24" fillId="5" borderId="165" xfId="0" applyFont="1" applyFill="1" applyBorder="1" applyAlignment="1">
      <alignment horizontal="left"/>
    </xf>
    <xf numFmtId="0" fontId="25" fillId="5" borderId="48" xfId="0" applyFont="1" applyFill="1" applyBorder="1" applyAlignment="1">
      <alignment horizontal="center" vertical="center"/>
    </xf>
    <xf numFmtId="14" fontId="24" fillId="5" borderId="8" xfId="0" applyNumberFormat="1" applyFont="1" applyFill="1" applyBorder="1" applyAlignment="1">
      <alignment horizontal="center" vertical="center"/>
    </xf>
    <xf numFmtId="0" fontId="24" fillId="5" borderId="9"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8" xfId="0" applyFont="1" applyFill="1" applyBorder="1" applyAlignment="1">
      <alignment horizontal="center" vertical="center"/>
    </xf>
    <xf numFmtId="0" fontId="26" fillId="0" borderId="8" xfId="0" applyFont="1" applyBorder="1" applyAlignment="1">
      <alignment horizontal="center" vertical="center"/>
    </xf>
    <xf numFmtId="0" fontId="26" fillId="0" borderId="178" xfId="0" applyFont="1" applyBorder="1" applyAlignment="1">
      <alignment horizontal="center" vertical="center"/>
    </xf>
    <xf numFmtId="0" fontId="26" fillId="0" borderId="165" xfId="0" applyFont="1" applyBorder="1" applyAlignment="1">
      <alignment horizontal="center" vertical="center"/>
    </xf>
    <xf numFmtId="0" fontId="26" fillId="0" borderId="12" xfId="0" applyFont="1" applyBorder="1" applyAlignment="1">
      <alignment horizontal="center" vertical="center"/>
    </xf>
    <xf numFmtId="0" fontId="26" fillId="0" borderId="184" xfId="0" applyFont="1" applyBorder="1" applyAlignment="1">
      <alignment horizontal="center" vertical="center"/>
    </xf>
    <xf numFmtId="0" fontId="26" fillId="0" borderId="179" xfId="0" applyFont="1" applyBorder="1" applyAlignment="1">
      <alignment horizontal="center" vertical="center"/>
    </xf>
    <xf numFmtId="0" fontId="48" fillId="0" borderId="167" xfId="0" applyFont="1" applyBorder="1" applyAlignment="1">
      <alignment horizontal="center" vertical="center" wrapText="1"/>
    </xf>
    <xf numFmtId="0" fontId="48" fillId="0" borderId="166" xfId="0" applyFont="1" applyBorder="1" applyAlignment="1">
      <alignment horizontal="center" vertical="center" wrapText="1"/>
    </xf>
    <xf numFmtId="0" fontId="24" fillId="5" borderId="8" xfId="0" applyFont="1" applyFill="1" applyBorder="1" applyAlignment="1">
      <alignment horizontal="center" vertical="center" wrapText="1"/>
    </xf>
    <xf numFmtId="0" fontId="24" fillId="5" borderId="48" xfId="0" applyFont="1" applyFill="1" applyBorder="1" applyAlignment="1">
      <alignment horizontal="center" vertical="center"/>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8" fillId="0" borderId="18" xfId="0" applyFont="1" applyBorder="1" applyAlignment="1">
      <alignment horizontal="center" vertical="center"/>
    </xf>
    <xf numFmtId="0" fontId="28" fillId="0" borderId="15"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0"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6" fillId="0" borderId="48" xfId="0" applyFont="1" applyBorder="1" applyAlignment="1">
      <alignment horizontal="left" vertical="center"/>
    </xf>
    <xf numFmtId="0" fontId="27" fillId="0" borderId="181" xfId="0" applyFont="1" applyBorder="1" applyAlignment="1">
      <alignment horizontal="center" vertical="center" wrapText="1"/>
    </xf>
    <xf numFmtId="0" fontId="27" fillId="0" borderId="180" xfId="0" applyFont="1" applyBorder="1" applyAlignment="1">
      <alignment horizontal="center" vertical="center" wrapText="1"/>
    </xf>
    <xf numFmtId="0" fontId="27" fillId="0" borderId="48" xfId="0" applyFont="1" applyBorder="1" applyAlignment="1">
      <alignment horizontal="center" vertical="center"/>
    </xf>
    <xf numFmtId="0" fontId="27" fillId="0" borderId="178" xfId="0" applyFont="1" applyBorder="1" applyAlignment="1">
      <alignment horizontal="left" vertical="center"/>
    </xf>
    <xf numFmtId="0" fontId="27" fillId="0" borderId="165" xfId="0" applyFont="1" applyBorder="1" applyAlignment="1">
      <alignment horizontal="left" vertical="center"/>
    </xf>
    <xf numFmtId="0" fontId="27" fillId="0" borderId="11" xfId="0" applyFont="1" applyBorder="1" applyAlignment="1">
      <alignment horizontal="left" vertical="center"/>
    </xf>
    <xf numFmtId="0" fontId="27" fillId="0" borderId="48" xfId="0" applyFont="1" applyBorder="1" applyAlignment="1">
      <alignment horizontal="justify" vertical="justify" wrapText="1"/>
    </xf>
    <xf numFmtId="0" fontId="45" fillId="0" borderId="0" xfId="0" applyFont="1" applyAlignment="1">
      <alignment horizontal="center" vertical="center" wrapText="1"/>
    </xf>
    <xf numFmtId="0" fontId="45" fillId="0" borderId="12"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0" fillId="0" borderId="48" xfId="0" applyBorder="1" applyAlignment="1">
      <alignment horizontal="center"/>
    </xf>
    <xf numFmtId="0" fontId="27" fillId="11" borderId="48"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27" fillId="11" borderId="10" xfId="0" applyFont="1" applyFill="1" applyBorder="1" applyAlignment="1">
      <alignment horizontal="center" vertical="center" wrapText="1"/>
    </xf>
    <xf numFmtId="0" fontId="29" fillId="10" borderId="48" xfId="0" applyFont="1" applyFill="1" applyBorder="1" applyAlignment="1">
      <alignment horizontal="center" vertical="center"/>
    </xf>
    <xf numFmtId="14" fontId="3" fillId="0" borderId="56" xfId="0" applyNumberFormat="1" applyFont="1" applyBorder="1" applyAlignment="1">
      <alignment horizontal="center" vertical="center"/>
    </xf>
    <xf numFmtId="14" fontId="3" fillId="0" borderId="31" xfId="0" applyNumberFormat="1" applyFont="1" applyBorder="1" applyAlignment="1">
      <alignment horizontal="center" vertical="center"/>
    </xf>
    <xf numFmtId="14" fontId="3" fillId="0" borderId="33" xfId="0" applyNumberFormat="1" applyFont="1" applyBorder="1" applyAlignment="1">
      <alignment horizontal="center" vertical="center"/>
    </xf>
    <xf numFmtId="14" fontId="3" fillId="0" borderId="125" xfId="0" applyNumberFormat="1" applyFont="1" applyBorder="1" applyAlignment="1">
      <alignment horizontal="center" vertical="center"/>
    </xf>
    <xf numFmtId="14" fontId="3" fillId="0" borderId="126" xfId="0" applyNumberFormat="1" applyFont="1" applyBorder="1" applyAlignment="1">
      <alignment horizontal="center" vertical="center"/>
    </xf>
    <xf numFmtId="14" fontId="3" fillId="0" borderId="127" xfId="0" applyNumberFormat="1" applyFont="1" applyBorder="1" applyAlignment="1">
      <alignment horizontal="center" vertical="center"/>
    </xf>
    <xf numFmtId="0" fontId="19" fillId="2" borderId="50"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3" fillId="2" borderId="31" xfId="0" applyFont="1" applyFill="1" applyBorder="1" applyAlignment="1">
      <alignment horizontal="justify" vertical="center" wrapText="1"/>
    </xf>
    <xf numFmtId="0" fontId="19" fillId="0" borderId="200" xfId="0" applyFont="1" applyBorder="1" applyAlignment="1">
      <alignment horizontal="left" vertical="center"/>
    </xf>
    <xf numFmtId="0" fontId="19" fillId="0" borderId="201" xfId="0" applyFont="1" applyBorder="1" applyAlignment="1">
      <alignment horizontal="left" vertical="center"/>
    </xf>
    <xf numFmtId="0" fontId="19" fillId="0" borderId="202" xfId="0" applyFont="1" applyBorder="1" applyAlignment="1">
      <alignment horizontal="left" vertical="center"/>
    </xf>
    <xf numFmtId="0" fontId="3" fillId="2" borderId="3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5" fillId="2" borderId="20" xfId="3" applyNumberFormat="1" applyFont="1" applyFill="1" applyBorder="1" applyAlignment="1">
      <alignment horizontal="left" vertical="top" wrapText="1"/>
    </xf>
    <xf numFmtId="0" fontId="35" fillId="2" borderId="16" xfId="3" applyNumberFormat="1" applyFont="1" applyFill="1" applyBorder="1" applyAlignment="1">
      <alignment horizontal="left" vertical="top" wrapText="1"/>
    </xf>
    <xf numFmtId="0" fontId="35" fillId="2" borderId="21" xfId="3" applyNumberFormat="1" applyFont="1" applyFill="1" applyBorder="1" applyAlignment="1">
      <alignment horizontal="left" vertical="top" wrapText="1"/>
    </xf>
    <xf numFmtId="0" fontId="35" fillId="2" borderId="27" xfId="3" applyNumberFormat="1" applyFont="1" applyFill="1" applyBorder="1" applyAlignment="1">
      <alignment horizontal="left" vertical="top" wrapText="1"/>
    </xf>
    <xf numFmtId="0" fontId="35" fillId="2" borderId="0" xfId="3" applyNumberFormat="1" applyFont="1" applyFill="1" applyBorder="1" applyAlignment="1">
      <alignment horizontal="left" vertical="top" wrapText="1"/>
    </xf>
    <xf numFmtId="0" fontId="35" fillId="2" borderId="17" xfId="3" applyNumberFormat="1" applyFont="1" applyFill="1" applyBorder="1" applyAlignment="1">
      <alignment horizontal="left" vertical="top" wrapText="1"/>
    </xf>
    <xf numFmtId="0" fontId="19" fillId="0" borderId="77" xfId="0" applyFont="1" applyBorder="1" applyAlignment="1">
      <alignment horizontal="left" vertical="center"/>
    </xf>
    <xf numFmtId="0" fontId="19" fillId="0" borderId="78" xfId="0" applyFont="1" applyBorder="1" applyAlignment="1">
      <alignment horizontal="left" vertical="center"/>
    </xf>
    <xf numFmtId="0" fontId="19" fillId="0" borderId="164" xfId="0" applyFont="1" applyBorder="1" applyAlignment="1">
      <alignment horizontal="left" vertical="center"/>
    </xf>
    <xf numFmtId="0" fontId="19" fillId="0" borderId="79" xfId="0" applyFont="1" applyBorder="1" applyAlignment="1">
      <alignment horizontal="left" vertical="center"/>
    </xf>
    <xf numFmtId="1" fontId="19" fillId="0" borderId="64" xfId="0" applyNumberFormat="1" applyFont="1" applyBorder="1" applyAlignment="1">
      <alignment horizontal="center" vertical="center"/>
    </xf>
    <xf numFmtId="1" fontId="19" fillId="0" borderId="66" xfId="0" applyNumberFormat="1" applyFont="1" applyBorder="1" applyAlignment="1">
      <alignment horizontal="center" vertical="center"/>
    </xf>
    <xf numFmtId="0" fontId="19" fillId="0" borderId="65" xfId="0" applyFont="1" applyBorder="1" applyAlignment="1">
      <alignment horizontal="left" vertical="center"/>
    </xf>
    <xf numFmtId="0" fontId="19" fillId="2" borderId="27" xfId="3" applyNumberFormat="1" applyFont="1" applyFill="1" applyBorder="1" applyAlignment="1">
      <alignment horizontal="center" vertical="center" wrapText="1"/>
    </xf>
    <xf numFmtId="0" fontId="19" fillId="2" borderId="0" xfId="3" applyNumberFormat="1" applyFont="1" applyFill="1" applyBorder="1" applyAlignment="1">
      <alignment horizontal="center" vertical="center" wrapText="1"/>
    </xf>
    <xf numFmtId="0" fontId="19" fillId="2" borderId="17" xfId="3" applyNumberFormat="1" applyFont="1" applyFill="1" applyBorder="1" applyAlignment="1">
      <alignment horizontal="center" vertical="center" wrapText="1"/>
    </xf>
    <xf numFmtId="14" fontId="3" fillId="0" borderId="128" xfId="0" applyNumberFormat="1" applyFont="1" applyBorder="1" applyAlignment="1">
      <alignment horizontal="center" vertical="center"/>
    </xf>
    <xf numFmtId="14" fontId="3" fillId="0" borderId="132" xfId="0" applyNumberFormat="1" applyFont="1" applyBorder="1" applyAlignment="1">
      <alignment horizontal="center" vertical="center"/>
    </xf>
    <xf numFmtId="14" fontId="3" fillId="0" borderId="131" xfId="0" applyNumberFormat="1" applyFont="1" applyBorder="1" applyAlignment="1">
      <alignment horizontal="center" vertical="center"/>
    </xf>
    <xf numFmtId="0" fontId="3" fillId="0" borderId="106" xfId="0" applyFont="1" applyBorder="1" applyAlignment="1">
      <alignment horizontal="left" vertical="center" wrapText="1"/>
    </xf>
    <xf numFmtId="0" fontId="3" fillId="0" borderId="107" xfId="0" applyFont="1" applyBorder="1" applyAlignment="1">
      <alignment horizontal="left" vertical="center" wrapText="1"/>
    </xf>
    <xf numFmtId="0" fontId="3" fillId="0" borderId="106" xfId="0" applyFont="1" applyBorder="1" applyAlignment="1">
      <alignment horizontal="center" vertical="center"/>
    </xf>
    <xf numFmtId="0" fontId="3" fillId="0" borderId="94" xfId="0" applyFont="1" applyBorder="1" applyAlignment="1">
      <alignment horizontal="center" vertical="center"/>
    </xf>
    <xf numFmtId="0" fontId="3" fillId="0" borderId="94" xfId="0" applyFont="1" applyBorder="1" applyAlignment="1">
      <alignment horizontal="left" vertical="center" wrapText="1"/>
    </xf>
    <xf numFmtId="0" fontId="3" fillId="0" borderId="97" xfId="0" applyFont="1" applyBorder="1" applyAlignment="1">
      <alignment horizontal="left" vertical="center" wrapText="1"/>
    </xf>
    <xf numFmtId="14" fontId="3" fillId="0" borderId="191" xfId="0" applyNumberFormat="1" applyFont="1" applyBorder="1" applyAlignment="1">
      <alignment horizontal="left" vertical="center" wrapText="1"/>
    </xf>
    <xf numFmtId="14" fontId="3" fillId="0" borderId="87" xfId="0" applyNumberFormat="1" applyFont="1" applyBorder="1" applyAlignment="1">
      <alignment horizontal="left" vertical="center"/>
    </xf>
    <xf numFmtId="14" fontId="3" fillId="0" borderId="192" xfId="0" applyNumberFormat="1" applyFont="1" applyBorder="1" applyAlignment="1">
      <alignment horizontal="left" vertical="center"/>
    </xf>
    <xf numFmtId="0" fontId="19" fillId="0" borderId="88" xfId="0" applyFont="1" applyBorder="1" applyAlignment="1">
      <alignment horizontal="left" vertical="center" wrapText="1"/>
    </xf>
    <xf numFmtId="164" fontId="19" fillId="0" borderId="89" xfId="0" applyNumberFormat="1" applyFont="1" applyBorder="1" applyAlignment="1">
      <alignment horizontal="left" vertical="center" wrapText="1"/>
    </xf>
    <xf numFmtId="14" fontId="3" fillId="0" borderId="157" xfId="0" applyNumberFormat="1" applyFont="1" applyBorder="1" applyAlignment="1">
      <alignment horizontal="left" vertical="center" wrapText="1"/>
    </xf>
    <xf numFmtId="14" fontId="3" fillId="0" borderId="158" xfId="0" applyNumberFormat="1" applyFont="1" applyBorder="1" applyAlignment="1">
      <alignment horizontal="left" vertical="center" wrapText="1"/>
    </xf>
    <xf numFmtId="0" fontId="19" fillId="0" borderId="91" xfId="0" applyFont="1" applyBorder="1" applyAlignment="1">
      <alignment horizontal="left" vertical="center" wrapText="1"/>
    </xf>
    <xf numFmtId="164" fontId="19" fillId="0" borderId="92" xfId="0" applyNumberFormat="1" applyFont="1" applyBorder="1" applyAlignment="1">
      <alignment horizontal="left" vertical="center" wrapText="1"/>
    </xf>
    <xf numFmtId="14" fontId="3" fillId="0" borderId="93" xfId="0" applyNumberFormat="1" applyFont="1" applyBorder="1" applyAlignment="1">
      <alignment horizontal="left" vertical="center"/>
    </xf>
    <xf numFmtId="14" fontId="3" fillId="0" borderId="94" xfId="0" applyNumberFormat="1" applyFont="1" applyBorder="1" applyAlignment="1">
      <alignment horizontal="left" vertical="center"/>
    </xf>
    <xf numFmtId="14" fontId="3" fillId="0" borderId="92" xfId="0" applyNumberFormat="1" applyFont="1" applyBorder="1" applyAlignment="1">
      <alignment horizontal="left" vertical="center"/>
    </xf>
    <xf numFmtId="0" fontId="19" fillId="0" borderId="82" xfId="0" applyFont="1" applyBorder="1" applyAlignment="1">
      <alignment horizontal="left" vertical="center" wrapText="1"/>
    </xf>
    <xf numFmtId="164" fontId="19" fillId="0" borderId="83" xfId="0" applyNumberFormat="1" applyFont="1" applyBorder="1" applyAlignment="1">
      <alignment horizontal="left" vertical="center" wrapText="1"/>
    </xf>
    <xf numFmtId="14" fontId="3" fillId="0" borderId="193" xfId="0" applyNumberFormat="1" applyFont="1" applyBorder="1" applyAlignment="1">
      <alignment horizontal="left" vertical="center" wrapText="1"/>
    </xf>
    <xf numFmtId="14" fontId="3" fillId="0" borderId="185" xfId="0" applyNumberFormat="1" applyFont="1" applyBorder="1" applyAlignment="1">
      <alignment horizontal="left" vertical="center"/>
    </xf>
    <xf numFmtId="14" fontId="3" fillId="0" borderId="186" xfId="0" applyNumberFormat="1" applyFont="1" applyBorder="1" applyAlignment="1">
      <alignment horizontal="left" vertical="center"/>
    </xf>
    <xf numFmtId="14" fontId="3" fillId="0" borderId="194" xfId="0" applyNumberFormat="1" applyFont="1" applyBorder="1" applyAlignment="1">
      <alignment horizontal="left" vertical="center"/>
    </xf>
    <xf numFmtId="14" fontId="3" fillId="0" borderId="195" xfId="0" applyNumberFormat="1" applyFont="1" applyBorder="1" applyAlignment="1">
      <alignment horizontal="left" vertical="center"/>
    </xf>
    <xf numFmtId="14" fontId="3" fillId="0" borderId="196" xfId="0" applyNumberFormat="1" applyFont="1" applyBorder="1" applyAlignment="1">
      <alignment horizontal="left" vertical="center"/>
    </xf>
    <xf numFmtId="0" fontId="3" fillId="2" borderId="31" xfId="0" applyFont="1" applyFill="1" applyBorder="1" applyAlignment="1">
      <alignment horizontal="center" vertical="center" wrapText="1"/>
    </xf>
    <xf numFmtId="14" fontId="3" fillId="0" borderId="84" xfId="0" applyNumberFormat="1" applyFont="1" applyBorder="1" applyAlignment="1">
      <alignment horizontal="left" vertical="center" wrapText="1"/>
    </xf>
    <xf numFmtId="14" fontId="3" fillId="0" borderId="84" xfId="0" applyNumberFormat="1" applyFont="1" applyBorder="1" applyAlignment="1">
      <alignment horizontal="left" vertical="center"/>
    </xf>
    <xf numFmtId="14" fontId="3" fillId="0" borderId="85" xfId="0" applyNumberFormat="1" applyFont="1" applyBorder="1" applyAlignment="1">
      <alignment horizontal="left" vertical="center"/>
    </xf>
    <xf numFmtId="14" fontId="3" fillId="0" borderId="83" xfId="0" applyNumberFormat="1" applyFont="1" applyBorder="1" applyAlignment="1">
      <alignment horizontal="left" vertical="center"/>
    </xf>
    <xf numFmtId="0" fontId="19" fillId="2" borderId="76"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117" xfId="0" applyFont="1" applyFill="1" applyBorder="1" applyAlignment="1">
      <alignment horizontal="center" vertical="center"/>
    </xf>
    <xf numFmtId="0" fontId="19" fillId="2" borderId="19" xfId="3" applyNumberFormat="1" applyFont="1" applyFill="1" applyBorder="1" applyAlignment="1">
      <alignment horizontal="center" vertical="center" wrapText="1"/>
    </xf>
    <xf numFmtId="0" fontId="19" fillId="0" borderId="188" xfId="0" applyFont="1" applyBorder="1" applyAlignment="1">
      <alignment horizontal="center" vertical="center"/>
    </xf>
    <xf numFmtId="0" fontId="19" fillId="0" borderId="189" xfId="0" applyFont="1" applyBorder="1" applyAlignment="1">
      <alignment horizontal="center" vertical="center"/>
    </xf>
    <xf numFmtId="0" fontId="19" fillId="0" borderId="190" xfId="0" applyFont="1" applyBorder="1" applyAlignment="1">
      <alignment horizontal="center" vertical="center"/>
    </xf>
    <xf numFmtId="0" fontId="19" fillId="0" borderId="115" xfId="0" applyFont="1" applyBorder="1" applyAlignment="1">
      <alignment horizontal="center" vertical="center"/>
    </xf>
    <xf numFmtId="0" fontId="19" fillId="0" borderId="116" xfId="0" applyFont="1" applyBorder="1" applyAlignment="1">
      <alignment horizontal="center" vertical="center"/>
    </xf>
    <xf numFmtId="0" fontId="19" fillId="0" borderId="198" xfId="0" applyFont="1" applyBorder="1" applyAlignment="1">
      <alignment horizontal="center" vertical="center"/>
    </xf>
    <xf numFmtId="0" fontId="19" fillId="0" borderId="198" xfId="0" applyFont="1" applyBorder="1" applyAlignment="1">
      <alignment horizontal="left" vertical="center" wrapText="1"/>
    </xf>
    <xf numFmtId="0" fontId="19" fillId="0" borderId="199" xfId="0" applyFont="1" applyBorder="1" applyAlignment="1">
      <alignment horizontal="left" vertical="center" wrapText="1"/>
    </xf>
    <xf numFmtId="0" fontId="3" fillId="2" borderId="1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36"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17" xfId="0" applyFont="1" applyFill="1" applyBorder="1" applyAlignment="1">
      <alignment horizontal="left" vertical="center" wrapText="1"/>
    </xf>
    <xf numFmtId="0" fontId="19" fillId="2" borderId="71" xfId="0" applyFont="1" applyFill="1" applyBorder="1" applyAlignment="1">
      <alignment horizontal="left" vertical="center"/>
    </xf>
    <xf numFmtId="0" fontId="19" fillId="2" borderId="110" xfId="0" applyFont="1" applyFill="1" applyBorder="1" applyAlignment="1">
      <alignment horizontal="left" vertical="center"/>
    </xf>
    <xf numFmtId="0" fontId="19" fillId="2" borderId="27" xfId="0" applyFont="1" applyFill="1" applyBorder="1" applyAlignment="1">
      <alignment horizontal="left" vertical="center"/>
    </xf>
    <xf numFmtId="0" fontId="19" fillId="2" borderId="17" xfId="0" applyFont="1" applyFill="1" applyBorder="1" applyAlignment="1">
      <alignment horizontal="left" vertical="center"/>
    </xf>
    <xf numFmtId="0" fontId="19" fillId="2" borderId="73" xfId="0" applyFont="1" applyFill="1" applyBorder="1" applyAlignment="1">
      <alignment horizontal="left" vertical="center"/>
    </xf>
    <xf numFmtId="0" fontId="19" fillId="2" borderId="111" xfId="0" applyFont="1" applyFill="1" applyBorder="1" applyAlignment="1">
      <alignment horizontal="left" vertical="center"/>
    </xf>
    <xf numFmtId="0" fontId="3" fillId="2" borderId="52" xfId="0" applyFont="1" applyFill="1" applyBorder="1" applyAlignment="1">
      <alignment horizontal="left" vertical="center" wrapText="1"/>
    </xf>
    <xf numFmtId="1" fontId="3" fillId="2" borderId="50" xfId="0" applyNumberFormat="1" applyFont="1" applyFill="1" applyBorder="1" applyAlignment="1">
      <alignment horizontal="center" vertical="center"/>
    </xf>
    <xf numFmtId="1" fontId="3" fillId="2" borderId="16" xfId="0" applyNumberFormat="1" applyFont="1" applyFill="1" applyBorder="1" applyAlignment="1">
      <alignment horizontal="center" vertical="center"/>
    </xf>
    <xf numFmtId="1" fontId="3" fillId="2" borderId="21" xfId="0" applyNumberFormat="1" applyFont="1" applyFill="1" applyBorder="1" applyAlignment="1">
      <alignment horizontal="center" vertical="center"/>
    </xf>
    <xf numFmtId="1" fontId="3" fillId="2" borderId="28" xfId="0" applyNumberFormat="1" applyFont="1" applyFill="1" applyBorder="1" applyAlignment="1">
      <alignment horizontal="center" vertical="center"/>
    </xf>
    <xf numFmtId="1" fontId="3" fillId="2" borderId="25" xfId="0" applyNumberFormat="1" applyFont="1" applyFill="1" applyBorder="1" applyAlignment="1">
      <alignment horizontal="center" vertical="center"/>
    </xf>
    <xf numFmtId="1" fontId="3" fillId="2" borderId="52" xfId="0" applyNumberFormat="1" applyFont="1" applyFill="1" applyBorder="1" applyAlignment="1">
      <alignment horizontal="center" vertical="center"/>
    </xf>
    <xf numFmtId="0" fontId="3" fillId="0" borderId="108" xfId="1" applyNumberFormat="1" applyFont="1" applyFill="1" applyBorder="1" applyAlignment="1">
      <alignment horizontal="center" vertical="center"/>
    </xf>
    <xf numFmtId="0" fontId="3" fillId="0" borderId="90" xfId="1" applyNumberFormat="1" applyFont="1" applyFill="1" applyBorder="1" applyAlignment="1">
      <alignment horizontal="center" vertical="center"/>
    </xf>
    <xf numFmtId="0" fontId="19" fillId="0" borderId="31" xfId="0" applyFont="1" applyBorder="1" applyAlignment="1">
      <alignment horizontal="center" vertical="center" wrapText="1"/>
    </xf>
    <xf numFmtId="0" fontId="19" fillId="2" borderId="112" xfId="0" applyFont="1" applyFill="1" applyBorder="1" applyAlignment="1">
      <alignment horizontal="left" vertical="center"/>
    </xf>
    <xf numFmtId="0" fontId="19" fillId="2" borderId="113" xfId="0" applyFont="1" applyFill="1" applyBorder="1" applyAlignment="1">
      <alignment horizontal="left" vertical="center"/>
    </xf>
    <xf numFmtId="0" fontId="19" fillId="0" borderId="109" xfId="1" applyNumberFormat="1" applyFont="1" applyFill="1" applyBorder="1" applyAlignment="1">
      <alignment horizontal="left" vertical="center" wrapText="1"/>
    </xf>
    <xf numFmtId="0" fontId="19" fillId="0" borderId="81" xfId="1" applyNumberFormat="1" applyFont="1" applyFill="1" applyBorder="1" applyAlignment="1">
      <alignment horizontal="left" vertical="center" wrapText="1"/>
    </xf>
    <xf numFmtId="0" fontId="19" fillId="0" borderId="65" xfId="1" applyNumberFormat="1" applyFont="1" applyFill="1" applyBorder="1" applyAlignment="1">
      <alignment horizontal="left" vertical="center" wrapText="1"/>
    </xf>
    <xf numFmtId="0" fontId="19" fillId="0" borderId="74" xfId="1" applyNumberFormat="1" applyFont="1" applyFill="1" applyBorder="1" applyAlignment="1">
      <alignment horizontal="left" vertical="center" wrapText="1"/>
    </xf>
    <xf numFmtId="0" fontId="3" fillId="2" borderId="20"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0" xfId="0" applyFont="1" applyFill="1" applyAlignment="1">
      <alignment horizontal="left" vertical="top" wrapText="1"/>
    </xf>
    <xf numFmtId="0" fontId="3" fillId="2" borderId="17" xfId="0" applyFont="1" applyFill="1" applyBorder="1" applyAlignment="1">
      <alignment horizontal="left" vertical="top" wrapText="1"/>
    </xf>
    <xf numFmtId="0" fontId="19" fillId="2" borderId="3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52" xfId="0" applyFont="1" applyFill="1" applyBorder="1" applyAlignment="1">
      <alignment horizontal="center" vertical="center"/>
    </xf>
    <xf numFmtId="0" fontId="3" fillId="2" borderId="153" xfId="0" applyFont="1" applyFill="1" applyBorder="1" applyAlignment="1">
      <alignment horizontal="left" vertical="center" wrapText="1"/>
    </xf>
    <xf numFmtId="0" fontId="3" fillId="2" borderId="154" xfId="0" applyFont="1" applyFill="1" applyBorder="1" applyAlignment="1">
      <alignment horizontal="left" vertical="center" wrapText="1"/>
    </xf>
    <xf numFmtId="0" fontId="3" fillId="2" borderId="155" xfId="0" applyFont="1" applyFill="1" applyBorder="1" applyAlignment="1">
      <alignment horizontal="left" vertical="center" wrapText="1"/>
    </xf>
    <xf numFmtId="0" fontId="19" fillId="0" borderId="20" xfId="1" applyNumberFormat="1" applyFont="1" applyFill="1" applyBorder="1" applyAlignment="1">
      <alignment horizontal="left" vertical="center" wrapText="1"/>
    </xf>
    <xf numFmtId="0" fontId="19" fillId="0" borderId="16" xfId="1" applyNumberFormat="1" applyFont="1" applyFill="1" applyBorder="1" applyAlignment="1">
      <alignment horizontal="left" vertical="center" wrapText="1"/>
    </xf>
    <xf numFmtId="0" fontId="19" fillId="0" borderId="21" xfId="1" applyNumberFormat="1" applyFont="1" applyFill="1" applyBorder="1" applyAlignment="1">
      <alignment horizontal="left" vertical="center" wrapText="1"/>
    </xf>
    <xf numFmtId="0" fontId="3" fillId="0" borderId="31" xfId="0" applyFont="1" applyBorder="1" applyAlignment="1">
      <alignment horizontal="center" vertical="center"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justify" vertical="center" wrapText="1"/>
    </xf>
    <xf numFmtId="0" fontId="3" fillId="2" borderId="30" xfId="0" applyFont="1" applyFill="1" applyBorder="1" applyAlignment="1">
      <alignment horizontal="justify" vertical="center" wrapText="1"/>
    </xf>
    <xf numFmtId="0" fontId="19" fillId="2" borderId="138" xfId="0" applyFont="1" applyFill="1" applyBorder="1" applyAlignment="1">
      <alignment horizontal="center" vertical="center" wrapText="1"/>
    </xf>
    <xf numFmtId="0" fontId="3" fillId="0" borderId="31" xfId="0" applyFont="1" applyBorder="1" applyAlignment="1">
      <alignment horizontal="justify" vertical="center" wrapText="1"/>
    </xf>
    <xf numFmtId="1" fontId="3" fillId="2" borderId="132" xfId="0" applyNumberFormat="1" applyFont="1" applyFill="1" applyBorder="1" applyAlignment="1">
      <alignment horizontal="center" vertical="center"/>
    </xf>
    <xf numFmtId="1" fontId="3" fillId="2" borderId="131" xfId="0" applyNumberFormat="1" applyFont="1" applyFill="1" applyBorder="1" applyAlignment="1">
      <alignment horizontal="center" vertical="center"/>
    </xf>
    <xf numFmtId="1" fontId="3" fillId="2" borderId="31" xfId="0" applyNumberFormat="1" applyFont="1" applyFill="1" applyBorder="1" applyAlignment="1">
      <alignment horizontal="center" vertical="center"/>
    </xf>
    <xf numFmtId="1" fontId="3" fillId="2" borderId="33" xfId="0" applyNumberFormat="1" applyFont="1" applyFill="1" applyBorder="1" applyAlignment="1">
      <alignment horizontal="center" vertical="center"/>
    </xf>
    <xf numFmtId="0" fontId="19" fillId="2" borderId="56" xfId="0" applyFont="1" applyFill="1" applyBorder="1" applyAlignment="1">
      <alignment horizontal="left" vertical="center"/>
    </xf>
    <xf numFmtId="0" fontId="19" fillId="2" borderId="33" xfId="0" applyFont="1" applyFill="1" applyBorder="1" applyAlignment="1">
      <alignment horizontal="left" vertical="center"/>
    </xf>
    <xf numFmtId="0" fontId="3" fillId="0" borderId="56" xfId="1" applyNumberFormat="1" applyFont="1" applyFill="1" applyBorder="1" applyAlignment="1">
      <alignment horizontal="center" vertical="center"/>
    </xf>
    <xf numFmtId="0" fontId="3" fillId="0" borderId="31" xfId="1" applyNumberFormat="1" applyFont="1" applyFill="1" applyBorder="1" applyAlignment="1">
      <alignment horizontal="center" vertical="center"/>
    </xf>
    <xf numFmtId="0" fontId="19" fillId="0" borderId="132" xfId="0" applyFont="1" applyBorder="1" applyAlignment="1">
      <alignment horizontal="center" vertical="center" wrapText="1"/>
    </xf>
    <xf numFmtId="0" fontId="19" fillId="2" borderId="129" xfId="0" applyFont="1" applyFill="1" applyBorder="1" applyAlignment="1">
      <alignment horizontal="left" vertical="center"/>
    </xf>
    <xf numFmtId="0" fontId="19" fillId="2" borderId="13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119" xfId="0" applyFont="1" applyFill="1" applyBorder="1" applyAlignment="1">
      <alignment horizontal="left" vertical="center" wrapText="1"/>
    </xf>
    <xf numFmtId="0" fontId="3" fillId="2" borderId="120" xfId="0" applyFont="1" applyFill="1" applyBorder="1" applyAlignment="1">
      <alignment horizontal="left" vertical="center" wrapText="1"/>
    </xf>
    <xf numFmtId="0" fontId="3" fillId="2" borderId="121" xfId="0" applyFont="1" applyFill="1" applyBorder="1" applyAlignment="1">
      <alignment horizontal="left" vertical="center" wrapText="1"/>
    </xf>
    <xf numFmtId="0" fontId="19" fillId="2" borderId="128" xfId="0" applyFont="1" applyFill="1" applyBorder="1" applyAlignment="1">
      <alignment horizontal="left" vertical="center"/>
    </xf>
    <xf numFmtId="0" fontId="19" fillId="2" borderId="131" xfId="0" applyFont="1" applyFill="1" applyBorder="1" applyAlignment="1">
      <alignment horizontal="left" vertical="center"/>
    </xf>
    <xf numFmtId="0" fontId="3" fillId="0" borderId="128" xfId="1" applyNumberFormat="1" applyFont="1" applyFill="1" applyBorder="1" applyAlignment="1">
      <alignment horizontal="center" vertical="center"/>
    </xf>
    <xf numFmtId="0" fontId="3" fillId="0" borderId="132" xfId="1" applyNumberFormat="1" applyFont="1" applyFill="1" applyBorder="1" applyAlignment="1">
      <alignment horizontal="center" vertical="center"/>
    </xf>
    <xf numFmtId="1" fontId="19" fillId="0" borderId="162" xfId="0" applyNumberFormat="1" applyFont="1" applyBorder="1" applyAlignment="1">
      <alignment horizontal="center" vertical="center"/>
    </xf>
    <xf numFmtId="1" fontId="19" fillId="0" borderId="116" xfId="0" applyNumberFormat="1" applyFont="1" applyBorder="1" applyAlignment="1">
      <alignment horizontal="center" vertical="center"/>
    </xf>
    <xf numFmtId="0" fontId="19" fillId="0" borderId="162" xfId="0" applyFont="1" applyBorder="1" applyAlignment="1">
      <alignment horizontal="center" vertical="center"/>
    </xf>
    <xf numFmtId="0" fontId="19" fillId="0" borderId="163" xfId="0" applyFont="1" applyBorder="1" applyAlignment="1">
      <alignment horizontal="center" vertical="center"/>
    </xf>
    <xf numFmtId="0" fontId="19" fillId="2" borderId="20" xfId="3" applyNumberFormat="1" applyFont="1" applyFill="1" applyBorder="1" applyAlignment="1">
      <alignment horizontal="left" vertical="top" wrapText="1"/>
    </xf>
    <xf numFmtId="0" fontId="3" fillId="2" borderId="16" xfId="3" applyNumberFormat="1" applyFont="1" applyFill="1" applyBorder="1" applyAlignment="1">
      <alignment horizontal="left" vertical="top" wrapText="1"/>
    </xf>
    <xf numFmtId="0" fontId="3" fillId="2" borderId="21" xfId="3" applyNumberFormat="1" applyFont="1" applyFill="1" applyBorder="1" applyAlignment="1">
      <alignment horizontal="left" vertical="top" wrapText="1"/>
    </xf>
    <xf numFmtId="0" fontId="3" fillId="2" borderId="27" xfId="3" applyNumberFormat="1" applyFont="1" applyFill="1" applyBorder="1" applyAlignment="1">
      <alignment horizontal="left" vertical="top" wrapText="1"/>
    </xf>
    <xf numFmtId="0" fontId="3" fillId="2" borderId="0" xfId="3" applyNumberFormat="1" applyFont="1" applyFill="1" applyBorder="1" applyAlignment="1">
      <alignment horizontal="left" vertical="top" wrapText="1"/>
    </xf>
    <xf numFmtId="0" fontId="3" fillId="2" borderId="17" xfId="3" applyNumberFormat="1" applyFont="1" applyFill="1" applyBorder="1" applyAlignment="1">
      <alignment horizontal="left" vertical="top" wrapText="1"/>
    </xf>
    <xf numFmtId="0" fontId="3" fillId="2" borderId="24" xfId="3" applyNumberFormat="1" applyFont="1" applyFill="1" applyBorder="1" applyAlignment="1">
      <alignment horizontal="left" vertical="top" wrapText="1"/>
    </xf>
    <xf numFmtId="0" fontId="3" fillId="2" borderId="19" xfId="3" applyNumberFormat="1" applyFont="1" applyFill="1" applyBorder="1" applyAlignment="1">
      <alignment horizontal="left" vertical="top" wrapText="1"/>
    </xf>
    <xf numFmtId="0" fontId="3" fillId="2" borderId="70" xfId="3" applyNumberFormat="1" applyFont="1" applyFill="1" applyBorder="1" applyAlignment="1">
      <alignment horizontal="left" vertical="top" wrapText="1"/>
    </xf>
    <xf numFmtId="0" fontId="19" fillId="0" borderId="148" xfId="0" applyFont="1" applyBorder="1" applyAlignment="1">
      <alignment horizontal="left" vertical="center"/>
    </xf>
    <xf numFmtId="0" fontId="19" fillId="0" borderId="149" xfId="0" applyFont="1" applyBorder="1" applyAlignment="1">
      <alignment horizontal="left" vertical="center"/>
    </xf>
    <xf numFmtId="0" fontId="19" fillId="0" borderId="150" xfId="0" applyFont="1" applyBorder="1" applyAlignment="1">
      <alignment horizontal="left" vertical="center"/>
    </xf>
    <xf numFmtId="0" fontId="19" fillId="0" borderId="103" xfId="0" applyFont="1" applyBorder="1" applyAlignment="1">
      <alignment horizontal="center" vertical="center"/>
    </xf>
    <xf numFmtId="0" fontId="19" fillId="0" borderId="103" xfId="0" applyFont="1" applyBorder="1" applyAlignment="1">
      <alignment horizontal="left" vertical="center" wrapText="1"/>
    </xf>
    <xf numFmtId="0" fontId="19" fillId="0" borderId="152" xfId="0" applyFont="1" applyBorder="1" applyAlignment="1">
      <alignment horizontal="left" vertical="center" wrapText="1"/>
    </xf>
    <xf numFmtId="0" fontId="3" fillId="2" borderId="24"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2" borderId="136" xfId="0" applyFont="1" applyFill="1" applyBorder="1" applyAlignment="1">
      <alignment vertical="center" wrapText="1"/>
    </xf>
    <xf numFmtId="0" fontId="19" fillId="2" borderId="0" xfId="0" applyFont="1" applyFill="1" applyAlignment="1">
      <alignment horizontal="center" vertical="center" wrapText="1"/>
    </xf>
    <xf numFmtId="0" fontId="19" fillId="2" borderId="17" xfId="0" applyFont="1" applyFill="1" applyBorder="1" applyAlignment="1">
      <alignment horizontal="center" vertical="center" wrapText="1"/>
    </xf>
    <xf numFmtId="0" fontId="19" fillId="2" borderId="146" xfId="0" applyFont="1" applyFill="1" applyBorder="1" applyAlignment="1">
      <alignment horizontal="center" vertical="center" wrapText="1"/>
    </xf>
    <xf numFmtId="0" fontId="19" fillId="2" borderId="147"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19" fillId="2" borderId="133" xfId="0" applyFont="1" applyFill="1" applyBorder="1" applyAlignment="1">
      <alignment horizontal="center" vertical="center"/>
    </xf>
    <xf numFmtId="0" fontId="19" fillId="2" borderId="134" xfId="0" applyFont="1" applyFill="1" applyBorder="1" applyAlignment="1">
      <alignment horizontal="center" vertical="center"/>
    </xf>
    <xf numFmtId="0" fontId="19" fillId="2" borderId="1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36" xfId="0" applyFont="1" applyFill="1" applyBorder="1" applyAlignment="1">
      <alignment horizontal="center" vertical="center"/>
    </xf>
    <xf numFmtId="0" fontId="19" fillId="0" borderId="48" xfId="0" applyFont="1" applyBorder="1" applyAlignment="1">
      <alignment horizontal="left" vertical="center" wrapText="1"/>
    </xf>
    <xf numFmtId="164" fontId="19" fillId="0" borderId="48" xfId="0" applyNumberFormat="1" applyFont="1" applyBorder="1" applyAlignment="1">
      <alignment horizontal="left" vertical="center" wrapText="1"/>
    </xf>
    <xf numFmtId="14" fontId="3" fillId="0" borderId="48" xfId="0" applyNumberFormat="1" applyFont="1" applyBorder="1" applyAlignment="1">
      <alignment horizontal="left" vertical="center"/>
    </xf>
    <xf numFmtId="14" fontId="3" fillId="0" borderId="161" xfId="0" applyNumberFormat="1" applyFont="1" applyBorder="1" applyAlignment="1">
      <alignment horizontal="center" vertical="center"/>
    </xf>
    <xf numFmtId="14" fontId="3" fillId="0" borderId="48" xfId="0" applyNumberFormat="1" applyFont="1" applyBorder="1" applyAlignment="1">
      <alignment horizontal="left" vertical="center" wrapText="1"/>
    </xf>
    <xf numFmtId="14" fontId="3" fillId="0" borderId="160" xfId="0" applyNumberFormat="1" applyFont="1" applyBorder="1" applyAlignment="1">
      <alignment horizontal="center" vertical="center"/>
    </xf>
    <xf numFmtId="14" fontId="3" fillId="0" borderId="30" xfId="0" applyNumberFormat="1" applyFont="1" applyBorder="1" applyAlignment="1">
      <alignment horizontal="center" vertical="center"/>
    </xf>
    <xf numFmtId="0" fontId="51" fillId="2" borderId="227" xfId="0" applyFont="1" applyFill="1" applyBorder="1" applyAlignment="1">
      <alignment horizontal="left" vertical="center" wrapText="1"/>
    </xf>
    <xf numFmtId="164" fontId="51" fillId="2" borderId="228" xfId="0" applyNumberFormat="1" applyFont="1" applyFill="1" applyBorder="1" applyAlignment="1">
      <alignment horizontal="left" vertical="center" wrapText="1"/>
    </xf>
    <xf numFmtId="14" fontId="52" fillId="2" borderId="230" xfId="0" applyNumberFormat="1" applyFont="1" applyFill="1" applyBorder="1" applyAlignment="1">
      <alignment horizontal="left" vertical="center"/>
    </xf>
    <xf numFmtId="14" fontId="52" fillId="2" borderId="231" xfId="0" applyNumberFormat="1" applyFont="1" applyFill="1" applyBorder="1" applyAlignment="1">
      <alignment horizontal="left" vertical="center"/>
    </xf>
    <xf numFmtId="14" fontId="52" fillId="2" borderId="228" xfId="0" applyNumberFormat="1" applyFont="1" applyFill="1" applyBorder="1" applyAlignment="1">
      <alignment horizontal="left" vertical="center"/>
    </xf>
    <xf numFmtId="14" fontId="52" fillId="2" borderId="232" xfId="0" applyNumberFormat="1" applyFont="1" applyFill="1" applyBorder="1" applyAlignment="1">
      <alignment horizontal="left" vertical="center"/>
    </xf>
    <xf numFmtId="14" fontId="52" fillId="2" borderId="233" xfId="0" applyNumberFormat="1" applyFont="1" applyFill="1" applyBorder="1" applyAlignment="1">
      <alignment horizontal="left" vertical="center"/>
    </xf>
    <xf numFmtId="14" fontId="52" fillId="2" borderId="234" xfId="0" applyNumberFormat="1" applyFont="1" applyFill="1" applyBorder="1" applyAlignment="1">
      <alignment horizontal="left" vertical="center"/>
    </xf>
    <xf numFmtId="0" fontId="51" fillId="2" borderId="216" xfId="0" applyFont="1" applyFill="1" applyBorder="1" applyAlignment="1">
      <alignment horizontal="left" vertical="center" wrapText="1"/>
    </xf>
    <xf numFmtId="164" fontId="51" fillId="2" borderId="217" xfId="0" applyNumberFormat="1" applyFont="1" applyFill="1" applyBorder="1" applyAlignment="1">
      <alignment horizontal="left" vertical="center" wrapText="1"/>
    </xf>
    <xf numFmtId="14" fontId="52" fillId="2" borderId="219" xfId="0" applyNumberFormat="1" applyFont="1" applyFill="1" applyBorder="1" applyAlignment="1">
      <alignment horizontal="left" vertical="center" wrapText="1"/>
    </xf>
    <xf numFmtId="14" fontId="52" fillId="2" borderId="220" xfId="0" applyNumberFormat="1" applyFont="1" applyFill="1" applyBorder="1" applyAlignment="1">
      <alignment horizontal="left" vertical="center" wrapText="1"/>
    </xf>
    <xf numFmtId="14" fontId="52" fillId="2" borderId="217" xfId="0" applyNumberFormat="1" applyFont="1" applyFill="1" applyBorder="1" applyAlignment="1">
      <alignment horizontal="left" vertical="center" wrapText="1"/>
    </xf>
    <xf numFmtId="14" fontId="52" fillId="2" borderId="221" xfId="0" applyNumberFormat="1" applyFont="1" applyFill="1" applyBorder="1" applyAlignment="1">
      <alignment horizontal="left" vertical="center" wrapText="1"/>
    </xf>
    <xf numFmtId="14" fontId="52" fillId="2" borderId="222" xfId="0" applyNumberFormat="1" applyFont="1" applyFill="1" applyBorder="1" applyAlignment="1">
      <alignment horizontal="left" vertical="center" wrapText="1"/>
    </xf>
    <xf numFmtId="14" fontId="52" fillId="2" borderId="223" xfId="0" applyNumberFormat="1" applyFont="1" applyFill="1" applyBorder="1" applyAlignment="1">
      <alignment horizontal="left" vertical="center" wrapText="1"/>
    </xf>
    <xf numFmtId="0" fontId="51" fillId="2" borderId="224" xfId="0" applyFont="1" applyFill="1" applyBorder="1" applyAlignment="1">
      <alignment horizontal="left" vertical="center" wrapText="1"/>
    </xf>
    <xf numFmtId="164" fontId="51" fillId="2" borderId="89" xfId="0" applyNumberFormat="1" applyFont="1" applyFill="1" applyBorder="1" applyAlignment="1">
      <alignment horizontal="left" vertical="center" wrapText="1"/>
    </xf>
    <xf numFmtId="14" fontId="52" fillId="2" borderId="84" xfId="0" applyNumberFormat="1" applyFont="1" applyFill="1" applyBorder="1" applyAlignment="1">
      <alignment horizontal="left" vertical="center" wrapText="1"/>
    </xf>
    <xf numFmtId="14" fontId="52" fillId="2" borderId="85" xfId="0" applyNumberFormat="1" applyFont="1" applyFill="1" applyBorder="1" applyAlignment="1">
      <alignment horizontal="left" vertical="center" wrapText="1"/>
    </xf>
    <xf numFmtId="14" fontId="52" fillId="2" borderId="83" xfId="0" applyNumberFormat="1" applyFont="1" applyFill="1" applyBorder="1" applyAlignment="1">
      <alignment horizontal="left" vertical="center" wrapText="1"/>
    </xf>
    <xf numFmtId="14" fontId="52" fillId="2" borderId="225" xfId="0" applyNumberFormat="1" applyFont="1" applyFill="1" applyBorder="1" applyAlignment="1">
      <alignment horizontal="left" vertical="center" wrapText="1"/>
    </xf>
    <xf numFmtId="14" fontId="52" fillId="2" borderId="185" xfId="0" applyNumberFormat="1" applyFont="1" applyFill="1" applyBorder="1" applyAlignment="1">
      <alignment horizontal="left" vertical="center" wrapText="1"/>
    </xf>
    <xf numFmtId="14" fontId="52" fillId="2" borderId="226" xfId="0" applyNumberFormat="1" applyFont="1" applyFill="1" applyBorder="1" applyAlignment="1">
      <alignment horizontal="left" vertical="center" wrapText="1"/>
    </xf>
    <xf numFmtId="0" fontId="21" fillId="2" borderId="106" xfId="0" applyFont="1" applyFill="1" applyBorder="1" applyAlignment="1">
      <alignment horizontal="center" vertical="center"/>
    </xf>
    <xf numFmtId="0" fontId="21" fillId="2" borderId="106" xfId="0" applyFont="1" applyFill="1" applyBorder="1" applyAlignment="1">
      <alignment horizontal="left" vertical="center" wrapText="1"/>
    </xf>
    <xf numFmtId="0" fontId="21" fillId="2" borderId="107" xfId="0" applyFont="1" applyFill="1" applyBorder="1" applyAlignment="1">
      <alignment horizontal="left" vertical="center" wrapText="1"/>
    </xf>
    <xf numFmtId="0" fontId="51" fillId="2" borderId="64" xfId="0" applyFont="1" applyFill="1" applyBorder="1" applyAlignment="1">
      <alignment horizontal="left" vertical="center"/>
    </xf>
    <xf numFmtId="0" fontId="51" fillId="2" borderId="65" xfId="0" applyFont="1" applyFill="1" applyBorder="1" applyAlignment="1">
      <alignment horizontal="left" vertical="center"/>
    </xf>
    <xf numFmtId="0" fontId="51" fillId="2" borderId="66" xfId="0" applyFont="1" applyFill="1" applyBorder="1" applyAlignment="1">
      <alignment horizontal="left" vertical="center"/>
    </xf>
    <xf numFmtId="1" fontId="51" fillId="2" borderId="162" xfId="0" applyNumberFormat="1" applyFont="1" applyFill="1" applyBorder="1" applyAlignment="1">
      <alignment horizontal="center" vertical="center"/>
    </xf>
    <xf numFmtId="1" fontId="51" fillId="2" borderId="116" xfId="0" applyNumberFormat="1" applyFont="1" applyFill="1" applyBorder="1" applyAlignment="1">
      <alignment horizontal="center" vertical="center"/>
    </xf>
    <xf numFmtId="0" fontId="51" fillId="2" borderId="162" xfId="0" applyFont="1" applyFill="1" applyBorder="1" applyAlignment="1">
      <alignment horizontal="center" vertical="center"/>
    </xf>
    <xf numFmtId="0" fontId="51" fillId="2" borderId="115" xfId="0" applyFont="1" applyFill="1" applyBorder="1" applyAlignment="1">
      <alignment horizontal="center" vertical="center"/>
    </xf>
    <xf numFmtId="0" fontId="51" fillId="2" borderId="116" xfId="0" applyFont="1" applyFill="1" applyBorder="1" applyAlignment="1">
      <alignment horizontal="center" vertical="center"/>
    </xf>
    <xf numFmtId="0" fontId="52" fillId="2" borderId="34"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52" fillId="2" borderId="20"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52" fillId="2" borderId="27" xfId="0" applyFont="1" applyFill="1" applyBorder="1" applyAlignment="1">
      <alignment horizontal="center" vertical="center" wrapText="1"/>
    </xf>
    <xf numFmtId="0" fontId="52" fillId="2" borderId="0" xfId="0" applyFont="1" applyFill="1" applyAlignment="1">
      <alignment horizontal="center" vertical="center" wrapText="1"/>
    </xf>
    <xf numFmtId="0" fontId="52" fillId="2" borderId="24" xfId="0" applyFont="1" applyFill="1" applyBorder="1" applyAlignment="1">
      <alignment horizontal="center" vertical="center" wrapText="1"/>
    </xf>
    <xf numFmtId="0" fontId="52" fillId="2" borderId="19" xfId="0" applyFont="1" applyFill="1" applyBorder="1" applyAlignment="1">
      <alignment horizontal="center" vertical="center" wrapText="1"/>
    </xf>
    <xf numFmtId="0" fontId="52" fillId="2" borderId="20" xfId="3" applyNumberFormat="1" applyFont="1" applyFill="1" applyBorder="1" applyAlignment="1">
      <alignment horizontal="left" vertical="center" wrapText="1"/>
    </xf>
    <xf numFmtId="0" fontId="52" fillId="2" borderId="16" xfId="3" applyNumberFormat="1" applyFont="1" applyFill="1" applyBorder="1" applyAlignment="1">
      <alignment horizontal="left" vertical="center" wrapText="1"/>
    </xf>
    <xf numFmtId="0" fontId="52" fillId="2" borderId="21" xfId="3" applyNumberFormat="1" applyFont="1" applyFill="1" applyBorder="1" applyAlignment="1">
      <alignment horizontal="left" vertical="center" wrapText="1"/>
    </xf>
    <xf numFmtId="0" fontId="52" fillId="2" borderId="27" xfId="3" applyNumberFormat="1" applyFont="1" applyFill="1" applyBorder="1" applyAlignment="1">
      <alignment horizontal="left" vertical="center" wrapText="1"/>
    </xf>
    <xf numFmtId="0" fontId="52" fillId="2" borderId="0" xfId="3" applyNumberFormat="1" applyFont="1" applyFill="1" applyBorder="1" applyAlignment="1">
      <alignment horizontal="left" vertical="center" wrapText="1"/>
    </xf>
    <xf numFmtId="0" fontId="52" fillId="2" borderId="17" xfId="3" applyNumberFormat="1" applyFont="1" applyFill="1" applyBorder="1" applyAlignment="1">
      <alignment horizontal="left" vertical="center" wrapText="1"/>
    </xf>
    <xf numFmtId="0" fontId="52" fillId="2" borderId="24" xfId="3" applyNumberFormat="1" applyFont="1" applyFill="1" applyBorder="1" applyAlignment="1">
      <alignment horizontal="left" vertical="center" wrapText="1"/>
    </xf>
    <xf numFmtId="0" fontId="52" fillId="2" borderId="19" xfId="3" applyNumberFormat="1" applyFont="1" applyFill="1" applyBorder="1" applyAlignment="1">
      <alignment horizontal="left" vertical="center" wrapText="1"/>
    </xf>
    <xf numFmtId="0" fontId="52" fillId="2" borderId="70" xfId="3" applyNumberFormat="1" applyFont="1" applyFill="1" applyBorder="1" applyAlignment="1">
      <alignment horizontal="left" vertical="center" wrapText="1"/>
    </xf>
    <xf numFmtId="0" fontId="52" fillId="2" borderId="29" xfId="0" applyFont="1" applyFill="1" applyBorder="1" applyAlignment="1">
      <alignment horizontal="left" vertical="center" wrapText="1"/>
    </xf>
    <xf numFmtId="0" fontId="52" fillId="2" borderId="26" xfId="0" applyFont="1" applyFill="1" applyBorder="1" applyAlignment="1">
      <alignment horizontal="left" vertical="center" wrapText="1"/>
    </xf>
    <xf numFmtId="0" fontId="52" fillId="2" borderId="215" xfId="0" applyFont="1" applyFill="1" applyBorder="1" applyAlignment="1">
      <alignment horizontal="left" vertical="center" wrapText="1"/>
    </xf>
    <xf numFmtId="0" fontId="51" fillId="2" borderId="98" xfId="0" applyFont="1" applyFill="1" applyBorder="1" applyAlignment="1">
      <alignment horizontal="left" vertical="center"/>
    </xf>
    <xf numFmtId="0" fontId="51" fillId="2" borderId="99" xfId="0" applyFont="1" applyFill="1" applyBorder="1" applyAlignment="1">
      <alignment horizontal="left" vertical="center"/>
    </xf>
    <xf numFmtId="0" fontId="51" fillId="2" borderId="100" xfId="0" applyFont="1" applyFill="1" applyBorder="1" applyAlignment="1">
      <alignment horizontal="left" vertical="center"/>
    </xf>
    <xf numFmtId="0" fontId="51" fillId="2" borderId="101" xfId="0" applyFont="1" applyFill="1" applyBorder="1" applyAlignment="1">
      <alignment horizontal="left" vertical="center"/>
    </xf>
    <xf numFmtId="0" fontId="51" fillId="2" borderId="103" xfId="0" applyFont="1" applyFill="1" applyBorder="1" applyAlignment="1">
      <alignment horizontal="center" vertical="center"/>
    </xf>
    <xf numFmtId="0" fontId="51" fillId="2" borderId="103" xfId="0" applyFont="1" applyFill="1" applyBorder="1" applyAlignment="1">
      <alignment horizontal="left" vertical="center" wrapText="1"/>
    </xf>
    <xf numFmtId="0" fontId="51" fillId="2" borderId="104" xfId="0" applyFont="1" applyFill="1" applyBorder="1" applyAlignment="1">
      <alignment horizontal="left" vertical="center" wrapText="1"/>
    </xf>
    <xf numFmtId="0" fontId="52" fillId="2" borderId="28" xfId="0" applyFont="1" applyFill="1" applyBorder="1" applyAlignment="1">
      <alignment horizontal="center" vertical="center" wrapText="1"/>
    </xf>
    <xf numFmtId="0" fontId="52" fillId="2" borderId="51" xfId="0" applyFont="1" applyFill="1" applyBorder="1" applyAlignment="1">
      <alignment horizontal="center" vertical="center" wrapText="1"/>
    </xf>
    <xf numFmtId="0" fontId="51" fillId="2" borderId="212" xfId="0" applyFont="1" applyFill="1" applyBorder="1" applyAlignment="1">
      <alignment horizontal="center" vertical="center"/>
    </xf>
    <xf numFmtId="0" fontId="51" fillId="2" borderId="213" xfId="0" applyFont="1" applyFill="1" applyBorder="1" applyAlignment="1">
      <alignment horizontal="center" vertical="center"/>
    </xf>
    <xf numFmtId="0" fontId="51" fillId="2" borderId="214" xfId="0" applyFont="1" applyFill="1" applyBorder="1" applyAlignment="1">
      <alignment horizontal="center" vertical="center"/>
    </xf>
    <xf numFmtId="0" fontId="51" fillId="2" borderId="16" xfId="3" applyNumberFormat="1" applyFont="1" applyFill="1" applyBorder="1" applyAlignment="1">
      <alignment horizontal="center" vertical="center" wrapText="1"/>
    </xf>
    <xf numFmtId="0" fontId="51" fillId="2" borderId="19" xfId="3" applyNumberFormat="1" applyFont="1" applyFill="1" applyBorder="1" applyAlignment="1">
      <alignment horizontal="center" vertical="center" wrapText="1"/>
    </xf>
    <xf numFmtId="0" fontId="51" fillId="2" borderId="20" xfId="3" applyNumberFormat="1" applyFont="1" applyFill="1" applyBorder="1" applyAlignment="1">
      <alignment horizontal="center" vertical="center" wrapText="1"/>
    </xf>
    <xf numFmtId="0" fontId="51" fillId="2" borderId="21" xfId="3" applyNumberFormat="1" applyFont="1" applyFill="1" applyBorder="1" applyAlignment="1">
      <alignment horizontal="center" vertical="center" wrapText="1"/>
    </xf>
    <xf numFmtId="0" fontId="51" fillId="2" borderId="27" xfId="3" applyNumberFormat="1" applyFont="1" applyFill="1" applyBorder="1" applyAlignment="1">
      <alignment horizontal="center" vertical="center" wrapText="1"/>
    </xf>
    <xf numFmtId="0" fontId="51" fillId="2" borderId="0" xfId="3" applyNumberFormat="1" applyFont="1" applyFill="1" applyBorder="1" applyAlignment="1">
      <alignment horizontal="center" vertical="center" wrapText="1"/>
    </xf>
    <xf numFmtId="0" fontId="51" fillId="2" borderId="17" xfId="3" applyNumberFormat="1" applyFont="1" applyFill="1" applyBorder="1" applyAlignment="1">
      <alignment horizontal="center" vertical="center" wrapText="1"/>
    </xf>
    <xf numFmtId="0" fontId="51" fillId="2" borderId="76" xfId="0" applyFont="1" applyFill="1" applyBorder="1" applyAlignment="1">
      <alignment horizontal="center" vertical="center"/>
    </xf>
    <xf numFmtId="0" fontId="51" fillId="2" borderId="62" xfId="0" applyFont="1" applyFill="1" applyBorder="1" applyAlignment="1">
      <alignment horizontal="center" vertical="center"/>
    </xf>
    <xf numFmtId="0" fontId="51" fillId="2" borderId="63" xfId="0" applyFont="1" applyFill="1" applyBorder="1" applyAlignment="1">
      <alignment horizontal="center" vertical="center"/>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52" fillId="2" borderId="32" xfId="0" applyFont="1" applyFill="1" applyBorder="1" applyAlignment="1">
      <alignment horizontal="center" vertical="center" wrapText="1"/>
    </xf>
    <xf numFmtId="0" fontId="52" fillId="2" borderId="30" xfId="0" applyFont="1" applyFill="1" applyBorder="1" applyAlignment="1">
      <alignment horizontal="center" vertical="center" wrapText="1"/>
    </xf>
    <xf numFmtId="0" fontId="51" fillId="2" borderId="29" xfId="0" applyFont="1" applyFill="1" applyBorder="1" applyAlignment="1">
      <alignment horizontal="center" vertical="center" wrapText="1"/>
    </xf>
    <xf numFmtId="0" fontId="51" fillId="2" borderId="26" xfId="0" applyFont="1" applyFill="1" applyBorder="1" applyAlignment="1">
      <alignment horizontal="center" vertical="center" wrapText="1"/>
    </xf>
    <xf numFmtId="0" fontId="51" fillId="2" borderId="140" xfId="0" applyFont="1" applyFill="1" applyBorder="1" applyAlignment="1">
      <alignment horizontal="center" vertical="center" wrapText="1"/>
    </xf>
    <xf numFmtId="0" fontId="39" fillId="2" borderId="211"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9" fillId="2" borderId="209" xfId="0" applyFont="1" applyFill="1" applyBorder="1" applyAlignment="1">
      <alignment horizontal="center" vertical="center" wrapText="1"/>
    </xf>
    <xf numFmtId="0" fontId="39" fillId="2" borderId="210" xfId="0" applyFont="1" applyFill="1" applyBorder="1" applyAlignment="1">
      <alignment horizontal="center" vertical="center" wrapText="1"/>
    </xf>
    <xf numFmtId="0" fontId="39" fillId="2" borderId="208" xfId="0" applyFont="1" applyFill="1" applyBorder="1" applyAlignment="1">
      <alignment horizontal="center" vertical="center" wrapText="1"/>
    </xf>
    <xf numFmtId="0" fontId="39" fillId="2" borderId="26" xfId="0" applyFont="1" applyFill="1" applyBorder="1" applyAlignment="1">
      <alignment horizontal="center" vertical="center" wrapText="1"/>
    </xf>
    <xf numFmtId="0" fontId="51" fillId="2" borderId="73" xfId="0" applyFont="1" applyFill="1" applyBorder="1" applyAlignment="1">
      <alignment horizontal="left" vertical="center"/>
    </xf>
    <xf numFmtId="0" fontId="51" fillId="2" borderId="111" xfId="0" applyFont="1" applyFill="1" applyBorder="1" applyAlignment="1">
      <alignment horizontal="left" vertical="center"/>
    </xf>
    <xf numFmtId="0" fontId="21" fillId="2" borderId="25" xfId="0" applyFont="1" applyFill="1" applyBorder="1" applyAlignment="1">
      <alignment horizontal="left" vertical="center" wrapText="1"/>
    </xf>
    <xf numFmtId="0" fontId="21" fillId="2" borderId="52"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39" fillId="2" borderId="48" xfId="0" applyFont="1" applyFill="1" applyBorder="1" applyAlignment="1">
      <alignment horizontal="center" vertical="center" wrapText="1"/>
    </xf>
    <xf numFmtId="0" fontId="51" fillId="2" borderId="112" xfId="0" applyFont="1" applyFill="1" applyBorder="1" applyAlignment="1">
      <alignment horizontal="left" vertical="center"/>
    </xf>
    <xf numFmtId="0" fontId="51" fillId="2" borderId="113" xfId="0" applyFont="1" applyFill="1" applyBorder="1" applyAlignment="1">
      <alignment horizontal="left" vertical="center"/>
    </xf>
    <xf numFmtId="0" fontId="21" fillId="2" borderId="119" xfId="0" applyFont="1" applyFill="1" applyBorder="1" applyAlignment="1">
      <alignment horizontal="left" vertical="center" wrapText="1"/>
    </xf>
    <xf numFmtId="0" fontId="21" fillId="2" borderId="120" xfId="0" applyFont="1" applyFill="1" applyBorder="1" applyAlignment="1">
      <alignment horizontal="left" vertical="center" wrapText="1"/>
    </xf>
    <xf numFmtId="0" fontId="21" fillId="2" borderId="121" xfId="0" applyFont="1" applyFill="1" applyBorder="1" applyAlignment="1">
      <alignment horizontal="left" vertical="center" wrapText="1"/>
    </xf>
    <xf numFmtId="0" fontId="51" fillId="2" borderId="109" xfId="1" applyNumberFormat="1" applyFont="1" applyFill="1" applyBorder="1" applyAlignment="1">
      <alignment horizontal="left" vertical="center" wrapText="1"/>
    </xf>
    <xf numFmtId="0" fontId="51" fillId="2" borderId="81" xfId="1" applyNumberFormat="1" applyFont="1" applyFill="1" applyBorder="1" applyAlignment="1">
      <alignment horizontal="left" vertical="center" wrapText="1"/>
    </xf>
    <xf numFmtId="0" fontId="51" fillId="2" borderId="65" xfId="1" applyNumberFormat="1" applyFont="1" applyFill="1" applyBorder="1" applyAlignment="1">
      <alignment horizontal="left" vertical="center" wrapText="1"/>
    </xf>
    <xf numFmtId="0" fontId="51" fillId="2" borderId="74" xfId="1" applyNumberFormat="1" applyFont="1" applyFill="1" applyBorder="1" applyAlignment="1">
      <alignment horizontal="left" vertical="center" wrapText="1"/>
    </xf>
    <xf numFmtId="0" fontId="51" fillId="2" borderId="59" xfId="0" applyFont="1" applyFill="1" applyBorder="1" applyAlignment="1">
      <alignment horizontal="center" vertical="center" wrapText="1"/>
    </xf>
    <xf numFmtId="1" fontId="51" fillId="2" borderId="59" xfId="0" applyNumberFormat="1" applyFont="1" applyFill="1" applyBorder="1" applyAlignment="1">
      <alignment horizontal="center" vertical="center" wrapText="1"/>
    </xf>
    <xf numFmtId="0" fontId="51" fillId="2" borderId="144" xfId="0" applyFont="1" applyFill="1" applyBorder="1" applyAlignment="1">
      <alignment horizontal="center" vertical="center" wrapText="1"/>
    </xf>
    <xf numFmtId="0" fontId="51" fillId="2" borderId="145" xfId="0" applyFont="1" applyFill="1" applyBorder="1" applyAlignment="1">
      <alignment horizontal="center" vertical="center" wrapText="1"/>
    </xf>
    <xf numFmtId="0" fontId="17" fillId="2" borderId="112" xfId="0" applyFont="1" applyFill="1" applyBorder="1" applyAlignment="1">
      <alignment horizontal="left" vertical="center"/>
    </xf>
    <xf numFmtId="0" fontId="17" fillId="2" borderId="113" xfId="0" applyFont="1" applyFill="1" applyBorder="1" applyAlignment="1">
      <alignment horizontal="left" vertical="center"/>
    </xf>
    <xf numFmtId="0" fontId="18" fillId="2" borderId="0" xfId="0" applyFont="1" applyFill="1" applyAlignment="1">
      <alignment horizontal="left" vertical="center" wrapText="1"/>
    </xf>
    <xf numFmtId="0" fontId="18" fillId="2" borderId="17" xfId="0" applyFont="1" applyFill="1" applyBorder="1" applyAlignment="1">
      <alignment horizontal="left" vertical="center" wrapText="1"/>
    </xf>
    <xf numFmtId="0" fontId="17" fillId="0" borderId="109" xfId="1" applyNumberFormat="1" applyFont="1" applyFill="1" applyBorder="1" applyAlignment="1">
      <alignment horizontal="left" vertical="center" wrapText="1"/>
    </xf>
    <xf numFmtId="0" fontId="17" fillId="0" borderId="81" xfId="1" applyNumberFormat="1" applyFont="1" applyFill="1" applyBorder="1" applyAlignment="1">
      <alignment horizontal="left" vertical="center" wrapText="1"/>
    </xf>
    <xf numFmtId="0" fontId="17" fillId="0" borderId="65" xfId="1" applyNumberFormat="1" applyFont="1" applyFill="1" applyBorder="1" applyAlignment="1">
      <alignment horizontal="left" vertical="center" wrapText="1"/>
    </xf>
    <xf numFmtId="0" fontId="17" fillId="0" borderId="74" xfId="1" applyNumberFormat="1" applyFont="1" applyFill="1" applyBorder="1" applyAlignment="1">
      <alignment horizontal="left" vertical="center" wrapText="1"/>
    </xf>
    <xf numFmtId="0" fontId="17" fillId="2" borderId="73" xfId="0" applyFont="1" applyFill="1" applyBorder="1" applyAlignment="1">
      <alignment horizontal="left" vertical="center"/>
    </xf>
    <xf numFmtId="0" fontId="17" fillId="2" borderId="111" xfId="0" applyFont="1" applyFill="1" applyBorder="1" applyAlignment="1">
      <alignment horizontal="left" vertical="center"/>
    </xf>
    <xf numFmtId="0" fontId="18" fillId="2" borderId="25" xfId="0" applyFont="1" applyFill="1" applyBorder="1" applyAlignment="1">
      <alignment horizontal="left" vertical="center" wrapText="1"/>
    </xf>
    <xf numFmtId="0" fontId="18" fillId="2" borderId="52" xfId="0" applyFont="1" applyFill="1" applyBorder="1" applyAlignment="1">
      <alignment horizontal="left" vertical="center" wrapText="1"/>
    </xf>
    <xf numFmtId="0" fontId="18" fillId="0" borderId="31" xfId="0" applyFont="1" applyBorder="1" applyAlignment="1">
      <alignment horizontal="justify" vertical="center" wrapText="1"/>
    </xf>
    <xf numFmtId="0" fontId="18" fillId="0" borderId="31" xfId="0" applyFont="1" applyBorder="1" applyAlignment="1">
      <alignment horizontal="center" vertical="center" wrapText="1"/>
    </xf>
    <xf numFmtId="0" fontId="17" fillId="2" borderId="59" xfId="0" applyFont="1" applyFill="1" applyBorder="1" applyAlignment="1">
      <alignment horizontal="center" vertical="center" wrapText="1"/>
    </xf>
    <xf numFmtId="1" fontId="17" fillId="2" borderId="59" xfId="0" applyNumberFormat="1" applyFont="1" applyFill="1" applyBorder="1" applyAlignment="1">
      <alignment horizontal="center" vertical="center" wrapText="1"/>
    </xf>
    <xf numFmtId="0" fontId="17" fillId="2" borderId="144"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7" fillId="8" borderId="56" xfId="0" applyFont="1" applyFill="1" applyBorder="1" applyAlignment="1">
      <alignment horizontal="center" vertical="center" wrapText="1"/>
    </xf>
    <xf numFmtId="0" fontId="17" fillId="8" borderId="31"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7" fillId="2" borderId="69" xfId="0" applyFont="1" applyFill="1" applyBorder="1" applyAlignment="1">
      <alignment horizontal="center" vertical="center" wrapText="1"/>
    </xf>
    <xf numFmtId="0" fontId="17" fillId="2" borderId="134" xfId="0" applyFont="1" applyFill="1" applyBorder="1" applyAlignment="1">
      <alignment horizontal="center" vertical="center" wrapText="1"/>
    </xf>
    <xf numFmtId="0" fontId="17" fillId="2" borderId="135" xfId="0" applyFont="1" applyFill="1" applyBorder="1" applyAlignment="1">
      <alignment horizontal="center" vertical="center" wrapText="1"/>
    </xf>
    <xf numFmtId="0" fontId="18" fillId="2" borderId="31" xfId="0" applyFont="1" applyFill="1" applyBorder="1" applyAlignment="1">
      <alignment horizontal="justify" vertical="center"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7" fillId="0" borderId="82" xfId="0" applyFont="1" applyBorder="1" applyAlignment="1">
      <alignment horizontal="left" vertical="center" wrapText="1"/>
    </xf>
    <xf numFmtId="164" fontId="17" fillId="0" borderId="83" xfId="0" applyNumberFormat="1" applyFont="1" applyBorder="1" applyAlignment="1">
      <alignment horizontal="left" vertical="center" wrapText="1"/>
    </xf>
    <xf numFmtId="14" fontId="18" fillId="0" borderId="84" xfId="0" applyNumberFormat="1" applyFont="1" applyBorder="1" applyAlignment="1">
      <alignment horizontal="left" vertical="center" wrapText="1"/>
    </xf>
    <xf numFmtId="14" fontId="18" fillId="0" borderId="84" xfId="0" applyNumberFormat="1" applyFont="1" applyBorder="1" applyAlignment="1">
      <alignment horizontal="left" vertical="center"/>
    </xf>
    <xf numFmtId="14" fontId="18" fillId="0" borderId="85" xfId="0" applyNumberFormat="1" applyFont="1" applyBorder="1" applyAlignment="1">
      <alignment horizontal="left" vertical="center"/>
    </xf>
    <xf numFmtId="14" fontId="18" fillId="0" borderId="83" xfId="0" applyNumberFormat="1" applyFont="1" applyBorder="1" applyAlignment="1">
      <alignment horizontal="left" vertical="center"/>
    </xf>
    <xf numFmtId="14" fontId="18" fillId="0" borderId="86" xfId="0" applyNumberFormat="1" applyFont="1" applyBorder="1" applyAlignment="1">
      <alignment horizontal="left" vertical="center" wrapText="1"/>
    </xf>
    <xf numFmtId="14" fontId="18" fillId="0" borderId="87" xfId="0" applyNumberFormat="1" applyFont="1" applyBorder="1" applyAlignment="1">
      <alignment horizontal="left" vertical="center"/>
    </xf>
    <xf numFmtId="0" fontId="18" fillId="0" borderId="94" xfId="0" applyFont="1" applyBorder="1" applyAlignment="1">
      <alignment horizontal="center" vertical="center"/>
    </xf>
    <xf numFmtId="0" fontId="18" fillId="0" borderId="94" xfId="0" applyFont="1" applyBorder="1" applyAlignment="1">
      <alignment horizontal="center" vertical="center" wrapText="1"/>
    </xf>
    <xf numFmtId="0" fontId="18" fillId="0" borderId="97" xfId="0" applyFont="1" applyBorder="1" applyAlignment="1">
      <alignment horizontal="center" vertical="center" wrapText="1"/>
    </xf>
    <xf numFmtId="0" fontId="17" fillId="0" borderId="77" xfId="0" applyFont="1" applyBorder="1" applyAlignment="1">
      <alignment horizontal="left" vertical="center"/>
    </xf>
    <xf numFmtId="0" fontId="17" fillId="0" borderId="78" xfId="0" applyFont="1" applyBorder="1" applyAlignment="1">
      <alignment horizontal="left" vertical="center"/>
    </xf>
    <xf numFmtId="0" fontId="17" fillId="0" borderId="79" xfId="0" applyFont="1" applyBorder="1" applyAlignment="1">
      <alignment horizontal="left" vertical="center"/>
    </xf>
    <xf numFmtId="1" fontId="17" fillId="0" borderId="64" xfId="0" applyNumberFormat="1" applyFont="1" applyBorder="1" applyAlignment="1">
      <alignment horizontal="center" vertical="center"/>
    </xf>
    <xf numFmtId="1" fontId="17" fillId="0" borderId="66" xfId="0" applyNumberFormat="1"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74" xfId="0" applyFont="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7" fillId="2" borderId="3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43" xfId="0" applyFont="1" applyFill="1" applyBorder="1" applyAlignment="1">
      <alignment horizontal="center" vertical="center"/>
    </xf>
    <xf numFmtId="0" fontId="17" fillId="2" borderId="0" xfId="3" applyNumberFormat="1" applyFont="1" applyFill="1" applyBorder="1" applyAlignment="1">
      <alignment horizontal="center" vertical="center" wrapText="1"/>
    </xf>
    <xf numFmtId="0" fontId="17" fillId="2" borderId="19" xfId="3" applyNumberFormat="1" applyFont="1" applyFill="1" applyBorder="1" applyAlignment="1">
      <alignment horizontal="center" vertical="center" wrapText="1"/>
    </xf>
    <xf numFmtId="0" fontId="17" fillId="2" borderId="27" xfId="3" applyNumberFormat="1" applyFont="1" applyFill="1" applyBorder="1" applyAlignment="1">
      <alignment horizontal="center" vertical="center" wrapText="1"/>
    </xf>
    <xf numFmtId="0" fontId="17" fillId="2" borderId="17" xfId="3" applyNumberFormat="1" applyFont="1" applyFill="1" applyBorder="1" applyAlignment="1">
      <alignment horizontal="center" vertical="center" wrapText="1"/>
    </xf>
    <xf numFmtId="0" fontId="17" fillId="2" borderId="76" xfId="0" applyFont="1" applyFill="1" applyBorder="1" applyAlignment="1">
      <alignment horizontal="center" vertical="center"/>
    </xf>
    <xf numFmtId="0" fontId="17" fillId="2" borderId="62" xfId="0" applyFont="1" applyFill="1" applyBorder="1" applyAlignment="1">
      <alignment horizontal="center" vertical="center"/>
    </xf>
    <xf numFmtId="0" fontId="17" fillId="2" borderId="63" xfId="0" applyFont="1" applyFill="1" applyBorder="1" applyAlignment="1">
      <alignment horizontal="center" vertical="center"/>
    </xf>
    <xf numFmtId="0" fontId="18" fillId="2" borderId="34" xfId="0" applyFont="1" applyFill="1" applyBorder="1" applyAlignment="1">
      <alignment horizontal="left" vertical="center" wrapText="1"/>
    </xf>
    <xf numFmtId="0" fontId="18" fillId="0" borderId="106" xfId="0" applyFont="1" applyBorder="1" applyAlignment="1">
      <alignment horizontal="center" vertical="center"/>
    </xf>
    <xf numFmtId="0" fontId="20" fillId="0" borderId="106" xfId="0" applyFont="1" applyBorder="1" applyAlignment="1">
      <alignment horizontal="center" vertical="center"/>
    </xf>
    <xf numFmtId="0" fontId="20" fillId="0" borderId="106" xfId="0" applyFont="1" applyBorder="1" applyAlignment="1">
      <alignment horizontal="left" vertical="center" wrapText="1"/>
    </xf>
    <xf numFmtId="0" fontId="20" fillId="0" borderId="107" xfId="0" applyFont="1" applyBorder="1" applyAlignment="1">
      <alignment horizontal="left" vertical="center" wrapText="1"/>
    </xf>
    <xf numFmtId="0" fontId="18" fillId="2" borderId="114"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36" xfId="0" applyFont="1" applyFill="1" applyBorder="1" applyAlignment="1">
      <alignment horizontal="center" vertical="center" wrapText="1"/>
    </xf>
    <xf numFmtId="14" fontId="18" fillId="0" borderId="125" xfId="0" applyNumberFormat="1" applyFont="1" applyBorder="1" applyAlignment="1">
      <alignment horizontal="center" vertical="center"/>
    </xf>
    <xf numFmtId="14" fontId="18" fillId="0" borderId="126" xfId="0" applyNumberFormat="1" applyFont="1" applyBorder="1" applyAlignment="1">
      <alignment horizontal="center" vertical="center"/>
    </xf>
    <xf numFmtId="14" fontId="18" fillId="0" borderId="127" xfId="0" applyNumberFormat="1" applyFont="1" applyBorder="1" applyAlignment="1">
      <alignment horizontal="center" vertical="center"/>
    </xf>
    <xf numFmtId="0" fontId="18" fillId="2" borderId="22" xfId="0" applyFont="1" applyFill="1" applyBorder="1" applyAlignment="1">
      <alignment vertical="center" wrapText="1"/>
    </xf>
    <xf numFmtId="0" fontId="18" fillId="2" borderId="23" xfId="0" applyFont="1" applyFill="1" applyBorder="1" applyAlignment="1">
      <alignment vertical="center" wrapText="1"/>
    </xf>
    <xf numFmtId="0" fontId="18" fillId="2" borderId="136" xfId="0" applyFont="1" applyFill="1" applyBorder="1" applyAlignment="1">
      <alignment vertical="center" wrapText="1"/>
    </xf>
    <xf numFmtId="14" fontId="18" fillId="0" borderId="128" xfId="0" applyNumberFormat="1" applyFont="1" applyBorder="1" applyAlignment="1">
      <alignment horizontal="center" vertical="center"/>
    </xf>
    <xf numFmtId="14" fontId="18" fillId="0" borderId="132" xfId="0" applyNumberFormat="1" applyFont="1" applyBorder="1" applyAlignment="1">
      <alignment horizontal="center" vertical="center"/>
    </xf>
    <xf numFmtId="14" fontId="18" fillId="0" borderId="131" xfId="0" applyNumberFormat="1" applyFont="1" applyBorder="1" applyAlignment="1">
      <alignment horizontal="center" vertical="center"/>
    </xf>
    <xf numFmtId="0" fontId="17" fillId="0" borderId="88" xfId="0" applyFont="1" applyBorder="1" applyAlignment="1">
      <alignment horizontal="left" vertical="center" wrapText="1"/>
    </xf>
    <xf numFmtId="164" fontId="17" fillId="0" borderId="89" xfId="0" applyNumberFormat="1" applyFont="1" applyBorder="1" applyAlignment="1">
      <alignment horizontal="left" vertical="center" wrapText="1"/>
    </xf>
    <xf numFmtId="14" fontId="3" fillId="0" borderId="159" xfId="0" applyNumberFormat="1" applyFont="1" applyBorder="1" applyAlignment="1">
      <alignment horizontal="left" vertical="center" wrapText="1"/>
    </xf>
    <xf numFmtId="14" fontId="3" fillId="0" borderId="158" xfId="0" applyNumberFormat="1" applyFont="1" applyBorder="1" applyAlignment="1">
      <alignment horizontal="left" vertical="center"/>
    </xf>
    <xf numFmtId="14" fontId="3" fillId="0" borderId="159" xfId="0" applyNumberFormat="1" applyFont="1" applyBorder="1" applyAlignment="1">
      <alignment horizontal="left" vertical="center"/>
    </xf>
    <xf numFmtId="14" fontId="18" fillId="0" borderId="56" xfId="0" applyNumberFormat="1" applyFont="1" applyBorder="1" applyAlignment="1">
      <alignment horizontal="center" vertical="center"/>
    </xf>
    <xf numFmtId="14" fontId="18" fillId="0" borderId="31" xfId="0" applyNumberFormat="1" applyFont="1" applyBorder="1" applyAlignment="1">
      <alignment horizontal="center" vertical="center"/>
    </xf>
    <xf numFmtId="14" fontId="18" fillId="0" borderId="33" xfId="0" applyNumberFormat="1" applyFont="1" applyBorder="1" applyAlignment="1">
      <alignment horizontal="center" vertical="center"/>
    </xf>
    <xf numFmtId="0" fontId="17" fillId="0" borderId="98" xfId="0" applyFont="1" applyBorder="1" applyAlignment="1">
      <alignment horizontal="left" vertical="center"/>
    </xf>
    <xf numFmtId="0" fontId="17" fillId="0" borderId="99" xfId="0" applyFont="1" applyBorder="1" applyAlignment="1">
      <alignment horizontal="left" vertical="center"/>
    </xf>
    <xf numFmtId="0" fontId="17" fillId="0" borderId="100" xfId="0" applyFont="1" applyBorder="1" applyAlignment="1">
      <alignment horizontal="left" vertical="center"/>
    </xf>
    <xf numFmtId="0" fontId="17" fillId="0" borderId="101" xfId="0" applyFont="1" applyBorder="1" applyAlignment="1">
      <alignment horizontal="left" vertical="center"/>
    </xf>
    <xf numFmtId="0" fontId="17" fillId="0" borderId="103" xfId="0" applyFont="1" applyBorder="1" applyAlignment="1">
      <alignment horizontal="center" vertical="center"/>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8" fillId="2" borderId="20" xfId="0" applyFont="1" applyFill="1" applyBorder="1" applyAlignment="1">
      <alignment horizontal="left" vertical="top" wrapText="1"/>
    </xf>
    <xf numFmtId="0" fontId="18" fillId="2" borderId="16"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7"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70" xfId="0" applyFont="1" applyFill="1" applyBorder="1" applyAlignment="1">
      <alignment horizontal="left" vertical="top" wrapText="1"/>
    </xf>
    <xf numFmtId="0" fontId="18" fillId="2" borderId="20" xfId="3" applyNumberFormat="1" applyFont="1" applyFill="1" applyBorder="1" applyAlignment="1">
      <alignment horizontal="left" vertical="top" wrapText="1"/>
    </xf>
    <xf numFmtId="0" fontId="18" fillId="2" borderId="16" xfId="3" applyNumberFormat="1" applyFont="1" applyFill="1" applyBorder="1" applyAlignment="1">
      <alignment horizontal="left" vertical="top" wrapText="1"/>
    </xf>
    <xf numFmtId="0" fontId="18" fillId="2" borderId="21" xfId="3" applyNumberFormat="1" applyFont="1" applyFill="1" applyBorder="1" applyAlignment="1">
      <alignment horizontal="left" vertical="top" wrapText="1"/>
    </xf>
    <xf numFmtId="0" fontId="18" fillId="2" borderId="27" xfId="3" applyNumberFormat="1" applyFont="1" applyFill="1" applyBorder="1" applyAlignment="1">
      <alignment horizontal="left" vertical="top" wrapText="1"/>
    </xf>
    <xf numFmtId="0" fontId="18" fillId="2" borderId="0" xfId="3" applyNumberFormat="1" applyFont="1" applyFill="1" applyBorder="1" applyAlignment="1">
      <alignment horizontal="left" vertical="top" wrapText="1"/>
    </xf>
    <xf numFmtId="0" fontId="18" fillId="2" borderId="17" xfId="3" applyNumberFormat="1" applyFont="1" applyFill="1" applyBorder="1" applyAlignment="1">
      <alignment horizontal="left" vertical="top" wrapText="1"/>
    </xf>
    <xf numFmtId="0" fontId="18" fillId="2" borderId="24" xfId="3" applyNumberFormat="1" applyFont="1" applyFill="1" applyBorder="1" applyAlignment="1">
      <alignment horizontal="left" vertical="top" wrapText="1"/>
    </xf>
    <xf numFmtId="0" fontId="18" fillId="2" borderId="19" xfId="3" applyNumberFormat="1" applyFont="1" applyFill="1" applyBorder="1" applyAlignment="1">
      <alignment horizontal="left" vertical="top" wrapText="1"/>
    </xf>
    <xf numFmtId="0" fontId="18" fillId="2" borderId="70" xfId="3" applyNumberFormat="1" applyFont="1" applyFill="1" applyBorder="1" applyAlignment="1">
      <alignment horizontal="left" vertical="top" wrapText="1"/>
    </xf>
    <xf numFmtId="0" fontId="17" fillId="0" borderId="91" xfId="0" applyFont="1" applyBorder="1" applyAlignment="1">
      <alignment horizontal="left" vertical="center" wrapText="1"/>
    </xf>
    <xf numFmtId="164" fontId="17" fillId="0" borderId="92" xfId="0" applyNumberFormat="1" applyFont="1" applyBorder="1" applyAlignment="1">
      <alignment horizontal="left" vertical="center" wrapText="1"/>
    </xf>
    <xf numFmtId="14" fontId="18" fillId="0" borderId="93" xfId="0" applyNumberFormat="1" applyFont="1" applyBorder="1" applyAlignment="1">
      <alignment horizontal="left" vertical="center"/>
    </xf>
    <xf numFmtId="14" fontId="18" fillId="0" borderId="94" xfId="0" applyNumberFormat="1" applyFont="1" applyBorder="1" applyAlignment="1">
      <alignment horizontal="left" vertical="center"/>
    </xf>
    <xf numFmtId="14" fontId="18" fillId="0" borderId="92" xfId="0" applyNumberFormat="1" applyFont="1" applyBorder="1" applyAlignment="1">
      <alignment horizontal="left" vertical="center"/>
    </xf>
    <xf numFmtId="14" fontId="18" fillId="0" borderId="95" xfId="0" applyNumberFormat="1" applyFont="1" applyBorder="1" applyAlignment="1">
      <alignment horizontal="left" vertical="center"/>
    </xf>
    <xf numFmtId="14" fontId="18" fillId="0" borderId="96" xfId="0" applyNumberFormat="1" applyFont="1" applyBorder="1" applyAlignment="1">
      <alignment horizontal="left" vertical="center"/>
    </xf>
    <xf numFmtId="14" fontId="3" fillId="0" borderId="95" xfId="0" applyNumberFormat="1" applyFont="1" applyBorder="1" applyAlignment="1">
      <alignment horizontal="left" vertical="center"/>
    </xf>
    <xf numFmtId="14" fontId="3" fillId="0" borderId="96" xfId="0" applyNumberFormat="1" applyFont="1" applyBorder="1" applyAlignment="1">
      <alignment horizontal="left" vertical="center"/>
    </xf>
    <xf numFmtId="14" fontId="3" fillId="0" borderId="86" xfId="0" applyNumberFormat="1" applyFont="1" applyBorder="1" applyAlignment="1">
      <alignment horizontal="left" vertical="center" wrapText="1"/>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4" xfId="0" applyFont="1" applyBorder="1" applyAlignment="1">
      <alignment horizontal="center" vertical="center"/>
    </xf>
    <xf numFmtId="0" fontId="19" fillId="0" borderId="74" xfId="0" applyFont="1" applyBorder="1" applyAlignment="1">
      <alignment horizontal="center" vertical="center"/>
    </xf>
    <xf numFmtId="0" fontId="19" fillId="0" borderId="98" xfId="0" applyFont="1" applyBorder="1" applyAlignment="1">
      <alignment horizontal="left" vertical="center"/>
    </xf>
    <xf numFmtId="0" fontId="19" fillId="0" borderId="99" xfId="0" applyFont="1" applyBorder="1" applyAlignment="1">
      <alignment horizontal="left" vertical="center"/>
    </xf>
    <xf numFmtId="0" fontId="19" fillId="0" borderId="100" xfId="0" applyFont="1" applyBorder="1" applyAlignment="1">
      <alignment horizontal="left" vertical="center"/>
    </xf>
    <xf numFmtId="0" fontId="19" fillId="0" borderId="101" xfId="0" applyFont="1" applyBorder="1" applyAlignment="1">
      <alignment horizontal="left" vertical="center"/>
    </xf>
    <xf numFmtId="0" fontId="19" fillId="0" borderId="104" xfId="0" applyFont="1" applyBorder="1" applyAlignment="1">
      <alignment horizontal="left" vertical="center" wrapText="1"/>
    </xf>
    <xf numFmtId="0" fontId="3" fillId="0" borderId="94" xfId="0" applyFont="1" applyBorder="1" applyAlignment="1">
      <alignment horizontal="center" vertical="center" wrapText="1"/>
    </xf>
    <xf numFmtId="0" fontId="3" fillId="0" borderId="97" xfId="0" applyFont="1" applyBorder="1" applyAlignment="1">
      <alignment horizontal="center" vertical="center" wrapText="1"/>
    </xf>
    <xf numFmtId="0" fontId="19" fillId="2" borderId="143" xfId="0" applyFont="1" applyFill="1" applyBorder="1" applyAlignment="1">
      <alignment horizontal="center" vertical="center"/>
    </xf>
    <xf numFmtId="0" fontId="19" fillId="2" borderId="63" xfId="0" applyFont="1" applyFill="1" applyBorder="1" applyAlignment="1">
      <alignment horizontal="center" vertical="center"/>
    </xf>
    <xf numFmtId="0" fontId="3" fillId="2" borderId="20" xfId="3" applyNumberFormat="1" applyFont="1" applyFill="1" applyBorder="1" applyAlignment="1">
      <alignment horizontal="left" vertical="top" wrapText="1"/>
    </xf>
    <xf numFmtId="0" fontId="3" fillId="0" borderId="126" xfId="0" applyFont="1" applyBorder="1" applyAlignment="1">
      <alignment horizontal="center" vertical="center" wrapText="1"/>
    </xf>
    <xf numFmtId="0" fontId="3" fillId="0" borderId="126"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0" xfId="0" applyFont="1" applyBorder="1" applyAlignment="1">
      <alignment horizontal="justify" vertical="center" wrapText="1"/>
    </xf>
    <xf numFmtId="0" fontId="19" fillId="3" borderId="56"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2" borderId="55" xfId="0" applyFont="1" applyFill="1" applyBorder="1" applyAlignment="1">
      <alignment horizontal="center" vertical="center" wrapText="1"/>
    </xf>
    <xf numFmtId="1" fontId="19" fillId="2" borderId="55" xfId="0" applyNumberFormat="1" applyFont="1" applyFill="1" applyBorder="1" applyAlignment="1">
      <alignment horizontal="center" vertical="center" wrapText="1"/>
    </xf>
    <xf numFmtId="0" fontId="3" fillId="0" borderId="72" xfId="1" applyNumberFormat="1" applyFont="1" applyFill="1" applyBorder="1" applyAlignment="1">
      <alignment horizontal="center" vertical="center"/>
    </xf>
    <xf numFmtId="0" fontId="19" fillId="0" borderId="16"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51" xfId="0" applyFont="1" applyBorder="1" applyAlignment="1">
      <alignment horizontal="center" vertical="center" wrapText="1"/>
    </xf>
    <xf numFmtId="0" fontId="3" fillId="0" borderId="61" xfId="1" applyNumberFormat="1" applyFont="1" applyFill="1" applyBorder="1" applyAlignment="1">
      <alignment horizontal="center" vertical="center"/>
    </xf>
    <xf numFmtId="0" fontId="21" fillId="2" borderId="31" xfId="0" applyFont="1" applyFill="1" applyBorder="1" applyAlignment="1">
      <alignment horizontal="justify" vertical="center" wrapText="1"/>
    </xf>
    <xf numFmtId="0" fontId="21" fillId="2" borderId="0" xfId="0" applyFont="1" applyFill="1" applyAlignment="1">
      <alignment horizontal="left" vertical="center" wrapText="1"/>
    </xf>
    <xf numFmtId="0" fontId="21" fillId="2" borderId="17" xfId="0" applyFont="1" applyFill="1" applyBorder="1" applyAlignment="1">
      <alignment horizontal="left" vertical="center" wrapText="1"/>
    </xf>
    <xf numFmtId="0" fontId="19" fillId="0" borderId="109" xfId="1" applyNumberFormat="1" applyFont="1" applyFill="1" applyBorder="1" applyAlignment="1">
      <alignment horizontal="justify" vertical="center" wrapText="1"/>
    </xf>
    <xf numFmtId="0" fontId="19" fillId="0" borderId="81" xfId="1" applyNumberFormat="1" applyFont="1" applyFill="1" applyBorder="1" applyAlignment="1">
      <alignment horizontal="justify" vertical="center" wrapText="1"/>
    </xf>
    <xf numFmtId="0" fontId="19" fillId="0" borderId="65" xfId="1" applyNumberFormat="1" applyFont="1" applyFill="1" applyBorder="1" applyAlignment="1">
      <alignment horizontal="justify" vertical="center" wrapText="1"/>
    </xf>
    <xf numFmtId="0" fontId="19" fillId="0" borderId="74" xfId="1" applyNumberFormat="1" applyFont="1" applyFill="1" applyBorder="1" applyAlignment="1">
      <alignment horizontal="justify" vertical="center" wrapText="1"/>
    </xf>
    <xf numFmtId="0" fontId="19" fillId="2" borderId="59" xfId="0" applyFont="1" applyFill="1" applyBorder="1" applyAlignment="1">
      <alignment horizontal="center" vertical="center" wrapText="1"/>
    </xf>
    <xf numFmtId="1" fontId="19" fillId="2" borderId="59" xfId="0" applyNumberFormat="1" applyFont="1" applyFill="1" applyBorder="1" applyAlignment="1">
      <alignment horizontal="center" vertical="center" wrapText="1"/>
    </xf>
    <xf numFmtId="0" fontId="19" fillId="2" borderId="144" xfId="0" applyFont="1" applyFill="1" applyBorder="1" applyAlignment="1">
      <alignment horizontal="center" vertical="center" wrapText="1"/>
    </xf>
    <xf numFmtId="0" fontId="19" fillId="2" borderId="145"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2" borderId="134" xfId="0" applyFont="1" applyFill="1" applyBorder="1" applyAlignment="1">
      <alignment horizontal="center" vertical="center" wrapText="1"/>
    </xf>
    <xf numFmtId="0" fontId="19" fillId="2" borderId="135" xfId="0" applyFont="1" applyFill="1" applyBorder="1" applyAlignment="1">
      <alignment horizontal="center" vertical="center" wrapText="1"/>
    </xf>
    <xf numFmtId="0" fontId="3" fillId="2" borderId="141"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142" xfId="0" applyFont="1" applyFill="1" applyBorder="1" applyAlignment="1">
      <alignment horizontal="center" vertical="center" wrapText="1"/>
    </xf>
    <xf numFmtId="0" fontId="21" fillId="2" borderId="32"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3" fillId="2" borderId="20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19" fillId="0" borderId="125" xfId="0" applyFont="1" applyBorder="1" applyAlignment="1">
      <alignment horizontal="left" vertical="center" wrapText="1"/>
    </xf>
    <xf numFmtId="164" fontId="19" fillId="0" borderId="126" xfId="0" applyNumberFormat="1" applyFont="1" applyBorder="1" applyAlignment="1">
      <alignment horizontal="left" vertical="center" wrapText="1"/>
    </xf>
    <xf numFmtId="14" fontId="3" fillId="0" borderId="126" xfId="0" applyNumberFormat="1" applyFont="1" applyBorder="1" applyAlignment="1">
      <alignment horizontal="left" vertical="center"/>
    </xf>
    <xf numFmtId="0" fontId="19" fillId="0" borderId="128" xfId="0" applyFont="1" applyBorder="1" applyAlignment="1">
      <alignment horizontal="left" vertical="center" wrapText="1"/>
    </xf>
    <xf numFmtId="164" fontId="19" fillId="0" borderId="132" xfId="0" applyNumberFormat="1" applyFont="1" applyBorder="1" applyAlignment="1">
      <alignment horizontal="left" vertical="center" wrapText="1"/>
    </xf>
    <xf numFmtId="14" fontId="3" fillId="0" borderId="132" xfId="0" applyNumberFormat="1" applyFont="1" applyBorder="1" applyAlignment="1">
      <alignment horizontal="left" vertical="center" wrapText="1"/>
    </xf>
    <xf numFmtId="14" fontId="3" fillId="0" borderId="132" xfId="0" applyNumberFormat="1" applyFont="1" applyBorder="1" applyAlignment="1">
      <alignment horizontal="left" vertical="center"/>
    </xf>
    <xf numFmtId="0" fontId="19" fillId="0" borderId="56" xfId="0" applyFont="1" applyBorder="1" applyAlignment="1">
      <alignment horizontal="left" vertical="center" wrapText="1"/>
    </xf>
    <xf numFmtId="164" fontId="19" fillId="0" borderId="31" xfId="0" applyNumberFormat="1" applyFont="1" applyBorder="1" applyAlignment="1">
      <alignment horizontal="left" vertical="center" wrapText="1"/>
    </xf>
    <xf numFmtId="14" fontId="3" fillId="0" borderId="31" xfId="0" applyNumberFormat="1" applyFont="1" applyBorder="1" applyAlignment="1">
      <alignment horizontal="left" vertical="center" wrapText="1"/>
    </xf>
    <xf numFmtId="1" fontId="19" fillId="0" borderId="137" xfId="0" applyNumberFormat="1" applyFont="1" applyBorder="1" applyAlignment="1">
      <alignment horizontal="center" vertical="center"/>
    </xf>
    <xf numFmtId="1" fontId="19" fillId="0" borderId="138" xfId="0" applyNumberFormat="1" applyFont="1" applyBorder="1" applyAlignment="1">
      <alignment horizontal="center" vertical="center"/>
    </xf>
    <xf numFmtId="0" fontId="19" fillId="0" borderId="138" xfId="0" applyFont="1" applyBorder="1" applyAlignment="1">
      <alignment horizontal="center" vertical="center"/>
    </xf>
    <xf numFmtId="0" fontId="19" fillId="0" borderId="139" xfId="0" applyFont="1" applyBorder="1" applyAlignment="1">
      <alignment horizontal="center" vertical="center"/>
    </xf>
    <xf numFmtId="0" fontId="3" fillId="0" borderId="204" xfId="0" applyFont="1" applyBorder="1" applyAlignment="1">
      <alignment horizontal="center" vertical="center"/>
    </xf>
    <xf numFmtId="0" fontId="3" fillId="0" borderId="204" xfId="0" applyFont="1" applyBorder="1" applyAlignment="1">
      <alignment horizontal="center" vertical="center" wrapText="1"/>
    </xf>
    <xf numFmtId="0" fontId="3" fillId="0" borderId="205" xfId="0" applyFont="1" applyBorder="1" applyAlignment="1">
      <alignment horizontal="center" vertical="center" wrapText="1"/>
    </xf>
    <xf numFmtId="0" fontId="19" fillId="0" borderId="137" xfId="0" applyFont="1" applyBorder="1" applyAlignment="1">
      <alignment horizontal="left" vertical="center"/>
    </xf>
    <xf numFmtId="0" fontId="19" fillId="0" borderId="138" xfId="0" applyFont="1" applyBorder="1" applyAlignment="1">
      <alignment horizontal="left" vertical="center"/>
    </xf>
    <xf numFmtId="0" fontId="19" fillId="0" borderId="139" xfId="0" applyFont="1" applyBorder="1" applyAlignment="1">
      <alignment horizontal="left" vertical="center"/>
    </xf>
    <xf numFmtId="1" fontId="19" fillId="0" borderId="65" xfId="0" applyNumberFormat="1" applyFont="1" applyBorder="1" applyAlignment="1">
      <alignment horizontal="center" vertical="center"/>
    </xf>
    <xf numFmtId="0" fontId="17" fillId="2" borderId="73" xfId="0" applyFont="1" applyFill="1" applyBorder="1" applyAlignment="1">
      <alignment horizontal="center" vertical="center"/>
    </xf>
    <xf numFmtId="0" fontId="17" fillId="2" borderId="111" xfId="0" applyFont="1" applyFill="1" applyBorder="1" applyAlignment="1">
      <alignment horizontal="center" vertical="center"/>
    </xf>
    <xf numFmtId="0" fontId="40" fillId="2" borderId="25" xfId="0" applyFont="1" applyFill="1" applyBorder="1" applyAlignment="1">
      <alignment horizontal="left" vertical="center" wrapText="1"/>
    </xf>
    <xf numFmtId="0" fontId="40" fillId="2" borderId="52" xfId="0" applyFont="1" applyFill="1" applyBorder="1" applyAlignment="1">
      <alignment horizontal="left" vertical="center" wrapText="1"/>
    </xf>
    <xf numFmtId="0" fontId="17" fillId="2" borderId="112" xfId="0" applyFont="1" applyFill="1" applyBorder="1" applyAlignment="1">
      <alignment horizontal="center" vertical="center"/>
    </xf>
    <xf numFmtId="0" fontId="17" fillId="2" borderId="113" xfId="0" applyFont="1" applyFill="1" applyBorder="1" applyAlignment="1">
      <alignment horizontal="center" vertical="center"/>
    </xf>
    <xf numFmtId="0" fontId="40" fillId="2" borderId="0" xfId="0" applyFont="1" applyFill="1" applyAlignment="1">
      <alignment horizontal="left" vertical="center" wrapText="1"/>
    </xf>
    <xf numFmtId="0" fontId="40" fillId="2" borderId="17" xfId="0" applyFont="1" applyFill="1" applyBorder="1" applyAlignment="1">
      <alignment horizontal="left" vertical="center" wrapText="1"/>
    </xf>
    <xf numFmtId="0" fontId="17" fillId="0" borderId="109" xfId="1" applyNumberFormat="1" applyFont="1" applyFill="1" applyBorder="1" applyAlignment="1">
      <alignment horizontal="center" vertical="center" wrapText="1"/>
    </xf>
    <xf numFmtId="0" fontId="17" fillId="0" borderId="81" xfId="1" applyNumberFormat="1" applyFont="1" applyFill="1" applyBorder="1" applyAlignment="1">
      <alignment horizontal="center" vertical="center" wrapText="1"/>
    </xf>
    <xf numFmtId="0" fontId="17" fillId="0" borderId="65" xfId="1" applyNumberFormat="1" applyFont="1" applyFill="1" applyBorder="1" applyAlignment="1">
      <alignment horizontal="center" vertical="center" wrapText="1"/>
    </xf>
    <xf numFmtId="0" fontId="17" fillId="0" borderId="74" xfId="1" applyNumberFormat="1" applyFont="1" applyFill="1" applyBorder="1" applyAlignment="1">
      <alignment horizontal="center" vertical="center" wrapText="1"/>
    </xf>
    <xf numFmtId="0" fontId="40" fillId="0" borderId="31" xfId="0" applyFont="1" applyBorder="1" applyAlignment="1">
      <alignment horizontal="left" vertical="center" wrapText="1"/>
    </xf>
    <xf numFmtId="0" fontId="18" fillId="0" borderId="31" xfId="0" applyFont="1" applyBorder="1" applyAlignment="1">
      <alignment horizontal="left" vertical="center" wrapText="1"/>
    </xf>
    <xf numFmtId="0" fontId="43" fillId="2" borderId="31" xfId="0" applyFont="1" applyFill="1" applyBorder="1" applyAlignment="1">
      <alignment horizontal="center" vertical="center" wrapText="1"/>
    </xf>
    <xf numFmtId="0" fontId="40" fillId="2" borderId="31" xfId="0" applyFont="1" applyFill="1" applyBorder="1" applyAlignment="1">
      <alignment horizontal="left" vertical="center" wrapText="1"/>
    </xf>
    <xf numFmtId="0" fontId="18" fillId="0" borderId="106" xfId="0" applyFont="1" applyBorder="1" applyAlignment="1">
      <alignment horizontal="center" vertical="center" wrapText="1"/>
    </xf>
    <xf numFmtId="0" fontId="18" fillId="0" borderId="107" xfId="0" applyFont="1" applyBorder="1" applyAlignment="1">
      <alignment horizontal="center" vertical="center" wrapText="1"/>
    </xf>
    <xf numFmtId="0" fontId="18" fillId="2" borderId="20" xfId="0" applyFont="1" applyFill="1" applyBorder="1" applyAlignment="1">
      <alignment horizontal="center" vertical="top" wrapText="1"/>
    </xf>
    <xf numFmtId="0" fontId="18" fillId="2" borderId="16" xfId="0" applyFont="1" applyFill="1" applyBorder="1" applyAlignment="1">
      <alignment horizontal="center" vertical="top" wrapText="1"/>
    </xf>
    <xf numFmtId="0" fontId="18" fillId="2" borderId="27" xfId="0" applyFont="1" applyFill="1" applyBorder="1" applyAlignment="1">
      <alignment horizontal="center" vertical="top" wrapText="1"/>
    </xf>
    <xf numFmtId="0" fontId="18" fillId="2" borderId="0" xfId="0" applyFont="1" applyFill="1" applyAlignment="1">
      <alignment horizontal="center" vertical="top" wrapText="1"/>
    </xf>
    <xf numFmtId="0" fontId="18" fillId="2" borderId="24" xfId="0" applyFont="1" applyFill="1" applyBorder="1" applyAlignment="1">
      <alignment horizontal="center" vertical="top" wrapText="1"/>
    </xf>
    <xf numFmtId="0" fontId="18" fillId="2" borderId="19" xfId="0" applyFont="1" applyFill="1" applyBorder="1" applyAlignment="1">
      <alignment horizontal="center" vertical="top" wrapText="1"/>
    </xf>
    <xf numFmtId="0" fontId="18" fillId="2" borderId="16" xfId="3" applyNumberFormat="1" applyFont="1" applyFill="1" applyBorder="1" applyAlignment="1">
      <alignment horizontal="center" vertical="top" wrapText="1"/>
    </xf>
    <xf numFmtId="0" fontId="18" fillId="2" borderId="21" xfId="3" applyNumberFormat="1" applyFont="1" applyFill="1" applyBorder="1" applyAlignment="1">
      <alignment horizontal="center" vertical="top" wrapText="1"/>
    </xf>
    <xf numFmtId="0" fontId="18" fillId="2" borderId="0" xfId="3" applyNumberFormat="1" applyFont="1" applyFill="1" applyBorder="1" applyAlignment="1">
      <alignment horizontal="center" vertical="top" wrapText="1"/>
    </xf>
    <xf numFmtId="0" fontId="18" fillId="2" borderId="17" xfId="3" applyNumberFormat="1" applyFont="1" applyFill="1" applyBorder="1" applyAlignment="1">
      <alignment horizontal="center" vertical="top" wrapText="1"/>
    </xf>
    <xf numFmtId="0" fontId="18" fillId="2" borderId="19" xfId="3" applyNumberFormat="1" applyFont="1" applyFill="1" applyBorder="1" applyAlignment="1">
      <alignment horizontal="center" vertical="top" wrapText="1"/>
    </xf>
    <xf numFmtId="0" fontId="18" fillId="2" borderId="70" xfId="3" applyNumberFormat="1" applyFont="1" applyFill="1" applyBorder="1" applyAlignment="1">
      <alignment horizontal="center" vertical="top" wrapText="1"/>
    </xf>
    <xf numFmtId="0" fontId="18" fillId="2" borderId="3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91" xfId="0" applyFont="1" applyBorder="1" applyAlignment="1">
      <alignment horizontal="center" vertical="center" wrapText="1"/>
    </xf>
    <xf numFmtId="164" fontId="17" fillId="0" borderId="92" xfId="0" applyNumberFormat="1" applyFont="1" applyBorder="1" applyAlignment="1">
      <alignment horizontal="center" vertical="center" wrapText="1"/>
    </xf>
    <xf numFmtId="14" fontId="18" fillId="0" borderId="93" xfId="0" applyNumberFormat="1" applyFont="1" applyBorder="1" applyAlignment="1">
      <alignment horizontal="center" vertical="center"/>
    </xf>
    <xf numFmtId="14" fontId="18" fillId="0" borderId="94" xfId="0" applyNumberFormat="1" applyFont="1" applyBorder="1" applyAlignment="1">
      <alignment horizontal="center" vertical="center"/>
    </xf>
    <xf numFmtId="14" fontId="18" fillId="0" borderId="92" xfId="0" applyNumberFormat="1" applyFont="1" applyBorder="1" applyAlignment="1">
      <alignment horizontal="center" vertical="center"/>
    </xf>
    <xf numFmtId="14" fontId="18" fillId="0" borderId="95" xfId="0" applyNumberFormat="1" applyFont="1" applyBorder="1" applyAlignment="1">
      <alignment horizontal="center" vertical="center"/>
    </xf>
    <xf numFmtId="14" fontId="18" fillId="0" borderId="96" xfId="0" applyNumberFormat="1" applyFont="1" applyBorder="1" applyAlignment="1">
      <alignment horizontal="center" vertical="center"/>
    </xf>
    <xf numFmtId="0" fontId="17" fillId="0" borderId="82" xfId="0" applyFont="1" applyBorder="1" applyAlignment="1">
      <alignment horizontal="center" vertical="center" wrapText="1"/>
    </xf>
    <xf numFmtId="164" fontId="17" fillId="0" borderId="83" xfId="0" applyNumberFormat="1" applyFont="1" applyBorder="1" applyAlignment="1">
      <alignment horizontal="center" vertical="center" wrapText="1"/>
    </xf>
    <xf numFmtId="14" fontId="18" fillId="0" borderId="84" xfId="0" applyNumberFormat="1" applyFont="1" applyBorder="1" applyAlignment="1">
      <alignment horizontal="center" vertical="center" wrapText="1"/>
    </xf>
    <xf numFmtId="14" fontId="18" fillId="0" borderId="84" xfId="0" applyNumberFormat="1" applyFont="1" applyBorder="1" applyAlignment="1">
      <alignment horizontal="center" vertical="center"/>
    </xf>
    <xf numFmtId="14" fontId="18" fillId="0" borderId="85" xfId="0" applyNumberFormat="1" applyFont="1" applyBorder="1" applyAlignment="1">
      <alignment horizontal="center" vertical="center"/>
    </xf>
    <xf numFmtId="14" fontId="18" fillId="0" borderId="83" xfId="0" applyNumberFormat="1" applyFont="1" applyBorder="1" applyAlignment="1">
      <alignment horizontal="center" vertical="center"/>
    </xf>
    <xf numFmtId="14" fontId="18" fillId="0" borderId="86" xfId="0" applyNumberFormat="1" applyFont="1" applyBorder="1" applyAlignment="1">
      <alignment horizontal="center" vertical="center" wrapText="1"/>
    </xf>
    <xf numFmtId="14" fontId="18" fillId="0" borderId="87" xfId="0" applyNumberFormat="1"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8" xfId="0" applyFont="1" applyBorder="1" applyAlignment="1">
      <alignment horizontal="center" vertical="center" wrapText="1"/>
    </xf>
    <xf numFmtId="164" fontId="17" fillId="0" borderId="89" xfId="0" applyNumberFormat="1" applyFont="1" applyBorder="1" applyAlignment="1">
      <alignment horizontal="center" vertical="center" wrapText="1"/>
    </xf>
    <xf numFmtId="14" fontId="3" fillId="0" borderId="157" xfId="0" applyNumberFormat="1" applyFont="1" applyBorder="1" applyAlignment="1">
      <alignment horizontal="center" vertical="center" wrapText="1"/>
    </xf>
    <xf numFmtId="14" fontId="3" fillId="0" borderId="158" xfId="0" applyNumberFormat="1" applyFont="1" applyBorder="1" applyAlignment="1">
      <alignment horizontal="center" vertical="center" wrapText="1"/>
    </xf>
    <xf numFmtId="14" fontId="3" fillId="0" borderId="159" xfId="0" applyNumberFormat="1" applyFont="1" applyBorder="1" applyAlignment="1">
      <alignment horizontal="center" vertical="center" wrapText="1"/>
    </xf>
    <xf numFmtId="14" fontId="3" fillId="0" borderId="158" xfId="0" applyNumberFormat="1" applyFont="1" applyBorder="1" applyAlignment="1">
      <alignment horizontal="center" vertical="center"/>
    </xf>
    <xf numFmtId="14" fontId="3" fillId="0" borderId="159" xfId="0" applyNumberFormat="1" applyFont="1" applyBorder="1" applyAlignment="1">
      <alignment horizontal="center" vertical="center"/>
    </xf>
    <xf numFmtId="0" fontId="41" fillId="2" borderId="31"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1" fillId="0" borderId="12" xfId="0" applyFont="1" applyBorder="1" applyAlignment="1">
      <alignment horizontal="center" vertical="center"/>
    </xf>
    <xf numFmtId="0" fontId="12" fillId="0" borderId="7" xfId="0" applyFont="1" applyBorder="1" applyAlignment="1">
      <alignment horizontal="center" vertical="center"/>
    </xf>
    <xf numFmtId="0" fontId="8" fillId="0" borderId="18" xfId="0" applyFont="1" applyBorder="1" applyAlignment="1">
      <alignment horizontal="center" vertical="center"/>
    </xf>
    <xf numFmtId="0" fontId="8" fillId="0" borderId="40" xfId="0" applyFont="1" applyBorder="1" applyAlignment="1">
      <alignment horizontal="center" vertical="center"/>
    </xf>
    <xf numFmtId="1" fontId="14" fillId="2" borderId="14" xfId="2" applyNumberFormat="1" applyFont="1" applyFill="1" applyBorder="1" applyAlignment="1">
      <alignment horizontal="center" vertical="center" wrapText="1"/>
    </xf>
    <xf numFmtId="1" fontId="14" fillId="2" borderId="36" xfId="2" applyNumberFormat="1" applyFont="1" applyFill="1" applyBorder="1" applyAlignment="1">
      <alignment horizontal="center" vertical="center" wrapText="1"/>
    </xf>
    <xf numFmtId="0" fontId="11" fillId="7" borderId="48" xfId="0" applyFont="1" applyFill="1" applyBorder="1" applyAlignment="1">
      <alignment horizontal="center" vertical="center"/>
    </xf>
    <xf numFmtId="0" fontId="11" fillId="0" borderId="48" xfId="0" applyFont="1" applyBorder="1" applyAlignment="1">
      <alignment horizontal="center" vertical="center"/>
    </xf>
    <xf numFmtId="0" fontId="11" fillId="0" borderId="18" xfId="0" applyFont="1" applyBorder="1" applyAlignment="1">
      <alignment horizontal="center"/>
    </xf>
    <xf numFmtId="0" fontId="11" fillId="0" borderId="40" xfId="0" applyFont="1" applyBorder="1" applyAlignment="1">
      <alignment horizontal="center"/>
    </xf>
    <xf numFmtId="1" fontId="14" fillId="2" borderId="35" xfId="2" applyNumberFormat="1" applyFont="1" applyFill="1" applyBorder="1" applyAlignment="1">
      <alignment horizontal="center" vertical="center" wrapText="1"/>
    </xf>
    <xf numFmtId="1" fontId="14" fillId="2" borderId="37" xfId="2" applyNumberFormat="1" applyFont="1" applyFill="1" applyBorder="1" applyAlignment="1">
      <alignment horizontal="center" vertical="center" wrapText="1"/>
    </xf>
    <xf numFmtId="1" fontId="14" fillId="2" borderId="39" xfId="2" applyNumberFormat="1" applyFont="1" applyFill="1" applyBorder="1" applyAlignment="1">
      <alignment horizontal="center" vertical="center" wrapText="1"/>
    </xf>
    <xf numFmtId="0" fontId="11" fillId="7" borderId="18" xfId="0" applyFont="1" applyFill="1" applyBorder="1" applyAlignment="1">
      <alignment horizontal="center" vertical="center"/>
    </xf>
    <xf numFmtId="0" fontId="11" fillId="7" borderId="40" xfId="0" applyFont="1" applyFill="1" applyBorder="1" applyAlignment="1">
      <alignment horizontal="center" vertical="center"/>
    </xf>
    <xf numFmtId="0" fontId="11" fillId="0" borderId="18" xfId="0" applyFont="1" applyBorder="1" applyAlignment="1">
      <alignment horizontal="center" vertical="center"/>
    </xf>
    <xf numFmtId="0" fontId="11" fillId="0" borderId="40" xfId="0" applyFont="1" applyBorder="1" applyAlignment="1">
      <alignment horizontal="center" vertical="center"/>
    </xf>
    <xf numFmtId="1" fontId="3" fillId="2" borderId="6" xfId="2" applyNumberFormat="1" applyFont="1" applyFill="1" applyBorder="1" applyAlignment="1">
      <alignment horizontal="center" vertical="center" wrapText="1"/>
    </xf>
    <xf numFmtId="1" fontId="14" fillId="2" borderId="38" xfId="2" applyNumberFormat="1" applyFont="1" applyFill="1" applyBorder="1" applyAlignment="1">
      <alignment horizontal="center" vertical="center" wrapText="1"/>
    </xf>
    <xf numFmtId="0" fontId="11" fillId="0" borderId="40" xfId="0" applyFont="1" applyBorder="1" applyAlignment="1">
      <alignment horizontal="center" vertical="center" wrapText="1"/>
    </xf>
    <xf numFmtId="1" fontId="3" fillId="2" borderId="18" xfId="2" applyNumberFormat="1" applyFont="1" applyFill="1" applyBorder="1" applyAlignment="1">
      <alignment horizontal="center" vertical="center" wrapText="1"/>
    </xf>
    <xf numFmtId="1" fontId="3" fillId="2" borderId="40" xfId="2" applyNumberFormat="1" applyFont="1" applyFill="1" applyBorder="1" applyAlignment="1">
      <alignment horizontal="center" vertical="center" wrapText="1"/>
    </xf>
    <xf numFmtId="1" fontId="3" fillId="2" borderId="15" xfId="2"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2" fillId="0" borderId="165" xfId="0" applyFont="1" applyFill="1" applyBorder="1" applyAlignment="1">
      <alignment horizontal="left"/>
    </xf>
    <xf numFmtId="0" fontId="22" fillId="0" borderId="12" xfId="0" applyFont="1" applyFill="1" applyBorder="1" applyAlignment="1">
      <alignment horizontal="left"/>
    </xf>
    <xf numFmtId="0" fontId="22" fillId="0" borderId="0" xfId="0" applyFont="1" applyFill="1" applyAlignment="1">
      <alignment horizontal="left"/>
    </xf>
    <xf numFmtId="0" fontId="22" fillId="0" borderId="184" xfId="0" applyFont="1" applyFill="1" applyBorder="1" applyAlignment="1">
      <alignment horizontal="left"/>
    </xf>
    <xf numFmtId="0" fontId="22" fillId="0" borderId="179" xfId="0" applyFont="1" applyFill="1" applyBorder="1" applyAlignment="1">
      <alignment horizontal="left"/>
    </xf>
    <xf numFmtId="0" fontId="58" fillId="0" borderId="178" xfId="0" applyFont="1" applyFill="1" applyBorder="1" applyAlignment="1">
      <alignment horizontal="left" wrapText="1"/>
    </xf>
    <xf numFmtId="0" fontId="59" fillId="12" borderId="178" xfId="0" applyFont="1" applyFill="1" applyBorder="1" applyAlignment="1">
      <alignment horizontal="center" vertical="center"/>
    </xf>
    <xf numFmtId="0" fontId="59" fillId="12" borderId="165" xfId="0" applyFont="1" applyFill="1" applyBorder="1" applyAlignment="1">
      <alignment horizontal="center" vertical="center"/>
    </xf>
    <xf numFmtId="0" fontId="59" fillId="12" borderId="12" xfId="0" applyFont="1" applyFill="1" applyBorder="1" applyAlignment="1">
      <alignment horizontal="center" vertical="center"/>
    </xf>
    <xf numFmtId="0" fontId="59" fillId="12" borderId="0" xfId="0" applyFont="1" applyFill="1" applyBorder="1" applyAlignment="1">
      <alignment horizontal="center" vertical="center"/>
    </xf>
    <xf numFmtId="0" fontId="59" fillId="12" borderId="184" xfId="0" applyFont="1" applyFill="1" applyBorder="1" applyAlignment="1">
      <alignment horizontal="center" vertical="center"/>
    </xf>
    <xf numFmtId="0" fontId="59" fillId="12" borderId="179" xfId="0" applyFont="1" applyFill="1" applyBorder="1" applyAlignment="1">
      <alignment horizontal="center" vertical="center"/>
    </xf>
    <xf numFmtId="0" fontId="60" fillId="0" borderId="165" xfId="0" applyFont="1" applyFill="1" applyBorder="1" applyAlignment="1">
      <alignment horizontal="center" vertical="center"/>
    </xf>
    <xf numFmtId="0" fontId="60" fillId="0" borderId="11"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7" xfId="0" applyFont="1" applyFill="1" applyBorder="1" applyAlignment="1">
      <alignment horizontal="center" vertical="center"/>
    </xf>
    <xf numFmtId="0" fontId="60" fillId="0" borderId="179" xfId="0" applyFont="1" applyFill="1" applyBorder="1" applyAlignment="1">
      <alignment horizontal="center" vertical="center"/>
    </xf>
    <xf numFmtId="0" fontId="60" fillId="0" borderId="183" xfId="0" applyFont="1" applyFill="1" applyBorder="1" applyAlignment="1">
      <alignment horizontal="center" vertical="center"/>
    </xf>
    <xf numFmtId="0" fontId="26" fillId="0" borderId="0" xfId="0" applyFont="1" applyFill="1" applyAlignment="1">
      <alignment horizontal="center" vertical="center"/>
    </xf>
    <xf numFmtId="0" fontId="26" fillId="0" borderId="179" xfId="0" applyFont="1" applyFill="1" applyBorder="1" applyAlignment="1">
      <alignment horizontal="center" vertical="center"/>
    </xf>
    <xf numFmtId="0" fontId="27" fillId="0" borderId="168" xfId="0" applyFont="1" applyBorder="1" applyAlignment="1">
      <alignment horizontal="center" vertical="center"/>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61" fillId="0" borderId="20" xfId="1" applyNumberFormat="1" applyFont="1" applyFill="1" applyBorder="1" applyAlignment="1">
      <alignment horizontal="left" wrapText="1"/>
    </xf>
    <xf numFmtId="0" fontId="61" fillId="0" borderId="236" xfId="1" applyNumberFormat="1" applyFont="1" applyFill="1" applyBorder="1" applyAlignment="1">
      <alignment horizontal="left" wrapText="1"/>
    </xf>
    <xf numFmtId="0" fontId="63" fillId="13" borderId="237" xfId="1" applyNumberFormat="1" applyFont="1" applyFill="1" applyBorder="1" applyAlignment="1">
      <alignment horizontal="center" vertical="center" wrapText="1"/>
    </xf>
    <xf numFmtId="0" fontId="63" fillId="13" borderId="16" xfId="1" applyNumberFormat="1" applyFont="1" applyFill="1" applyBorder="1" applyAlignment="1">
      <alignment horizontal="center" vertical="center" wrapText="1"/>
    </xf>
    <xf numFmtId="0" fontId="63" fillId="13" borderId="49" xfId="1" applyNumberFormat="1" applyFont="1" applyFill="1" applyBorder="1" applyAlignment="1">
      <alignment horizontal="center" vertical="center" wrapText="1"/>
    </xf>
    <xf numFmtId="1" fontId="64" fillId="2" borderId="50" xfId="0" applyNumberFormat="1" applyFont="1" applyFill="1" applyBorder="1" applyAlignment="1">
      <alignment horizontal="center" vertical="center"/>
    </xf>
    <xf numFmtId="1" fontId="64" fillId="2" borderId="16" xfId="0" applyNumberFormat="1" applyFont="1" applyFill="1" applyBorder="1" applyAlignment="1">
      <alignment horizontal="center" vertical="center"/>
    </xf>
    <xf numFmtId="1" fontId="64" fillId="2" borderId="21" xfId="0" applyNumberFormat="1" applyFont="1" applyFill="1" applyBorder="1" applyAlignment="1">
      <alignment horizontal="center" vertical="center"/>
    </xf>
    <xf numFmtId="0" fontId="65" fillId="2" borderId="0" xfId="0" applyFont="1" applyFill="1"/>
    <xf numFmtId="0" fontId="61" fillId="0" borderId="238" xfId="1" applyNumberFormat="1" applyFont="1" applyFill="1" applyBorder="1" applyAlignment="1">
      <alignment horizontal="left" wrapText="1"/>
    </xf>
    <xf numFmtId="0" fontId="61" fillId="0" borderId="239" xfId="1" applyNumberFormat="1" applyFont="1" applyFill="1" applyBorder="1" applyAlignment="1">
      <alignment horizontal="left" wrapText="1"/>
    </xf>
    <xf numFmtId="0" fontId="63" fillId="13" borderId="240" xfId="1" applyNumberFormat="1" applyFont="1" applyFill="1" applyBorder="1" applyAlignment="1">
      <alignment horizontal="center" vertical="center" wrapText="1"/>
    </xf>
    <xf numFmtId="0" fontId="63" fillId="13" borderId="241" xfId="1" applyNumberFormat="1" applyFont="1" applyFill="1" applyBorder="1" applyAlignment="1">
      <alignment horizontal="center" vertical="center" wrapText="1"/>
    </xf>
    <xf numFmtId="0" fontId="63" fillId="13" borderId="242" xfId="1" applyNumberFormat="1" applyFont="1" applyFill="1" applyBorder="1" applyAlignment="1">
      <alignment horizontal="center" vertical="center" wrapText="1"/>
    </xf>
    <xf numFmtId="1" fontId="64" fillId="2" borderId="28" xfId="0" applyNumberFormat="1" applyFont="1" applyFill="1" applyBorder="1" applyAlignment="1">
      <alignment horizontal="center" vertical="center"/>
    </xf>
    <xf numFmtId="1" fontId="64" fillId="2" borderId="25" xfId="0" applyNumberFormat="1" applyFont="1" applyFill="1" applyBorder="1" applyAlignment="1">
      <alignment horizontal="center" vertical="center"/>
    </xf>
    <xf numFmtId="1" fontId="64" fillId="2" borderId="52" xfId="0" applyNumberFormat="1" applyFont="1" applyFill="1" applyBorder="1" applyAlignment="1">
      <alignment horizontal="center" vertical="center"/>
    </xf>
    <xf numFmtId="0" fontId="22" fillId="5" borderId="8"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78" xfId="0" applyFont="1" applyFill="1" applyBorder="1" applyAlignment="1">
      <alignment horizontal="left" vertical="center" wrapText="1"/>
    </xf>
    <xf numFmtId="0" fontId="22" fillId="5" borderId="165"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184" xfId="0" applyFont="1" applyFill="1" applyBorder="1" applyAlignment="1">
      <alignment horizontal="left" vertical="center" wrapText="1"/>
    </xf>
    <xf numFmtId="0" fontId="22" fillId="5" borderId="179" xfId="0" applyFont="1" applyFill="1" applyBorder="1" applyAlignment="1">
      <alignment horizontal="left" vertical="center" wrapText="1"/>
    </xf>
    <xf numFmtId="0" fontId="22" fillId="5" borderId="183" xfId="0" applyFont="1" applyFill="1" applyBorder="1" applyAlignment="1">
      <alignment horizontal="left" vertical="center" wrapText="1"/>
    </xf>
  </cellXfs>
  <cellStyles count="9">
    <cellStyle name="Normal" xfId="0" builtinId="0"/>
    <cellStyle name="Normal 2" xfId="1" xr:uid="{00000000-0005-0000-0000-000001000000}"/>
    <cellStyle name="Normal 2 2" xfId="7" xr:uid="{00000000-0005-0000-0000-000002000000}"/>
    <cellStyle name="Normal 2 3" xfId="8" xr:uid="{00000000-0005-0000-0000-000003000000}"/>
    <cellStyle name="Normal 3" xfId="2" xr:uid="{00000000-0005-0000-0000-000004000000}"/>
    <cellStyle name="Normal 3 2" xfId="3" xr:uid="{00000000-0005-0000-0000-000005000000}"/>
    <cellStyle name="Normal 4" xfId="5" xr:uid="{00000000-0005-0000-0000-000006000000}"/>
    <cellStyle name="Normal 4 2" xfId="6" xr:uid="{00000000-0005-0000-0000-000007000000}"/>
    <cellStyle name="Normal 6" xfId="4" xr:uid="{00000000-0005-0000-0000-000008000000}"/>
  </cellStyles>
  <dxfs count="30">
    <dxf>
      <font>
        <b/>
        <i val="0"/>
        <color theme="0"/>
      </font>
      <fill>
        <patternFill>
          <bgColor rgb="FFFF0000"/>
        </patternFill>
      </fill>
    </dxf>
    <dxf>
      <font>
        <b/>
        <i val="0"/>
        <color theme="0"/>
      </font>
      <fill>
        <patternFill>
          <bgColor theme="6" tint="-0.499984740745262"/>
        </patternFill>
      </fill>
    </dxf>
    <dxf>
      <font>
        <b/>
        <i val="0"/>
        <color theme="1"/>
      </font>
      <fill>
        <patternFill>
          <bgColor rgb="FFFFFF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6"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b/>
        <i val="0"/>
        <color theme="1"/>
      </font>
      <fill>
        <patternFill>
          <bgColor rgb="FFFFFF00"/>
        </patternFill>
      </fill>
    </dxf>
    <dxf>
      <font>
        <b/>
        <i val="0"/>
        <color theme="0"/>
      </font>
      <fill>
        <patternFill>
          <bgColor rgb="FFFF0000"/>
        </patternFill>
      </fill>
    </dxf>
    <dxf>
      <font>
        <color rgb="FF9C0006"/>
      </font>
      <fill>
        <patternFill>
          <bgColor rgb="FFFFC7CE"/>
        </patternFill>
      </fill>
    </dxf>
    <dxf>
      <font>
        <b/>
        <i val="0"/>
        <color theme="0"/>
      </font>
      <fill>
        <patternFill>
          <bgColor theme="6" tint="-0.49998474074526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05496"/>
      <color rgb="FFFFFF00"/>
      <color rgb="FF4D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66261</xdr:colOff>
      <xdr:row>17</xdr:row>
      <xdr:rowOff>0</xdr:rowOff>
    </xdr:from>
    <xdr:to>
      <xdr:col>19</xdr:col>
      <xdr:colOff>123265</xdr:colOff>
      <xdr:row>37</xdr:row>
      <xdr:rowOff>0</xdr:rowOff>
    </xdr:to>
    <xdr:sp macro="" textlink="">
      <xdr:nvSpPr>
        <xdr:cNvPr id="2" name="Flecha: pentágono 1">
          <a:extLst>
            <a:ext uri="{FF2B5EF4-FFF2-40B4-BE49-F238E27FC236}">
              <a16:creationId xmlns:a16="http://schemas.microsoft.com/office/drawing/2014/main" id="{5E672112-F500-430D-8E5A-1240AC147AFD}"/>
            </a:ext>
          </a:extLst>
        </xdr:cNvPr>
        <xdr:cNvSpPr/>
      </xdr:nvSpPr>
      <xdr:spPr>
        <a:xfrm>
          <a:off x="523461" y="3238500"/>
          <a:ext cx="3943204" cy="1905000"/>
        </a:xfrm>
        <a:prstGeom prst="homePlate">
          <a:avLst>
            <a:gd name="adj" fmla="val 17475"/>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t>.</a:t>
          </a:r>
        </a:p>
      </xdr:txBody>
    </xdr:sp>
    <xdr:clientData/>
  </xdr:twoCellAnchor>
  <xdr:twoCellAnchor>
    <xdr:from>
      <xdr:col>40</xdr:col>
      <xdr:colOff>0</xdr:colOff>
      <xdr:row>17</xdr:row>
      <xdr:rowOff>3310</xdr:rowOff>
    </xdr:from>
    <xdr:to>
      <xdr:col>59</xdr:col>
      <xdr:colOff>33617</xdr:colOff>
      <xdr:row>37</xdr:row>
      <xdr:rowOff>3309</xdr:rowOff>
    </xdr:to>
    <xdr:sp macro="" textlink="">
      <xdr:nvSpPr>
        <xdr:cNvPr id="3" name="Flecha: pentágono 2">
          <a:extLst>
            <a:ext uri="{FF2B5EF4-FFF2-40B4-BE49-F238E27FC236}">
              <a16:creationId xmlns:a16="http://schemas.microsoft.com/office/drawing/2014/main" id="{FDFA066D-E4CD-49D0-9274-A5636885995C}"/>
            </a:ext>
          </a:extLst>
        </xdr:cNvPr>
        <xdr:cNvSpPr/>
      </xdr:nvSpPr>
      <xdr:spPr>
        <a:xfrm>
          <a:off x="13346076" y="2805432"/>
          <a:ext cx="4951175" cy="8207005"/>
        </a:xfrm>
        <a:prstGeom prst="homePlate">
          <a:avLst>
            <a:gd name="adj" fmla="val 15473"/>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a:p>
          <a:pPr algn="l"/>
          <a:endParaRPr lang="es-ES" sz="800"/>
        </a:p>
      </xdr:txBody>
    </xdr:sp>
    <xdr:clientData/>
  </xdr:twoCellAnchor>
  <xdr:oneCellAnchor>
    <xdr:from>
      <xdr:col>19</xdr:col>
      <xdr:colOff>153720</xdr:colOff>
      <xdr:row>17</xdr:row>
      <xdr:rowOff>83363</xdr:rowOff>
    </xdr:from>
    <xdr:ext cx="433590" cy="283083"/>
    <xdr:pic>
      <xdr:nvPicPr>
        <xdr:cNvPr id="4" name="Imagen 3">
          <a:extLst>
            <a:ext uri="{FF2B5EF4-FFF2-40B4-BE49-F238E27FC236}">
              <a16:creationId xmlns:a16="http://schemas.microsoft.com/office/drawing/2014/main" id="{E5802426-FB71-422E-A550-AEA9AA0C6879}"/>
            </a:ext>
          </a:extLst>
        </xdr:cNvPr>
        <xdr:cNvPicPr>
          <a:picLocks noChangeAspect="1"/>
        </xdr:cNvPicPr>
      </xdr:nvPicPr>
      <xdr:blipFill>
        <a:blip xmlns:r="http://schemas.openxmlformats.org/officeDocument/2006/relationships" r:embed="rId1"/>
        <a:stretch>
          <a:fillRect/>
        </a:stretch>
      </xdr:blipFill>
      <xdr:spPr>
        <a:xfrm>
          <a:off x="4497120" y="3321863"/>
          <a:ext cx="433590" cy="283083"/>
        </a:xfrm>
        <a:prstGeom prst="rect">
          <a:avLst/>
        </a:prstGeom>
      </xdr:spPr>
    </xdr:pic>
    <xdr:clientData/>
  </xdr:oneCellAnchor>
  <xdr:twoCellAnchor>
    <xdr:from>
      <xdr:col>2</xdr:col>
      <xdr:colOff>64387</xdr:colOff>
      <xdr:row>47</xdr:row>
      <xdr:rowOff>1622</xdr:rowOff>
    </xdr:from>
    <xdr:to>
      <xdr:col>20</xdr:col>
      <xdr:colOff>231912</xdr:colOff>
      <xdr:row>51</xdr:row>
      <xdr:rowOff>1242</xdr:rowOff>
    </xdr:to>
    <xdr:sp macro="" textlink="">
      <xdr:nvSpPr>
        <xdr:cNvPr id="5" name="Flecha: pentágono 4">
          <a:extLst>
            <a:ext uri="{FF2B5EF4-FFF2-40B4-BE49-F238E27FC236}">
              <a16:creationId xmlns:a16="http://schemas.microsoft.com/office/drawing/2014/main" id="{1D265366-A8A4-420F-B6CC-9F9AB04600C8}"/>
            </a:ext>
          </a:extLst>
        </xdr:cNvPr>
        <xdr:cNvSpPr/>
      </xdr:nvSpPr>
      <xdr:spPr>
        <a:xfrm>
          <a:off x="351161" y="11872025"/>
          <a:ext cx="4889057" cy="1505185"/>
        </a:xfrm>
        <a:prstGeom prst="homePlate">
          <a:avLst>
            <a:gd name="adj" fmla="val 63530"/>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39</xdr:col>
      <xdr:colOff>63977</xdr:colOff>
      <xdr:row>47</xdr:row>
      <xdr:rowOff>4931</xdr:rowOff>
    </xdr:from>
    <xdr:to>
      <xdr:col>59</xdr:col>
      <xdr:colOff>157369</xdr:colOff>
      <xdr:row>51</xdr:row>
      <xdr:rowOff>16565</xdr:rowOff>
    </xdr:to>
    <xdr:sp macro="" textlink="">
      <xdr:nvSpPr>
        <xdr:cNvPr id="6" name="Flecha: pentágono 5">
          <a:extLst>
            <a:ext uri="{FF2B5EF4-FFF2-40B4-BE49-F238E27FC236}">
              <a16:creationId xmlns:a16="http://schemas.microsoft.com/office/drawing/2014/main" id="{DCD634CA-B929-4B92-B356-B0B7DE8727CC}"/>
            </a:ext>
          </a:extLst>
        </xdr:cNvPr>
        <xdr:cNvSpPr/>
      </xdr:nvSpPr>
      <xdr:spPr>
        <a:xfrm>
          <a:off x="8979377" y="7053431"/>
          <a:ext cx="4665392" cy="964134"/>
        </a:xfrm>
        <a:prstGeom prst="homePlate">
          <a:avLst>
            <a:gd name="adj" fmla="val 52860"/>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0</xdr:col>
      <xdr:colOff>0</xdr:colOff>
      <xdr:row>52</xdr:row>
      <xdr:rowOff>0</xdr:rowOff>
    </xdr:from>
    <xdr:to>
      <xdr:col>61</xdr:col>
      <xdr:colOff>85725</xdr:colOff>
      <xdr:row>59</xdr:row>
      <xdr:rowOff>38100</xdr:rowOff>
    </xdr:to>
    <xdr:sp macro="" textlink="">
      <xdr:nvSpPr>
        <xdr:cNvPr id="7" name="Rectángulo 6">
          <a:extLst>
            <a:ext uri="{FF2B5EF4-FFF2-40B4-BE49-F238E27FC236}">
              <a16:creationId xmlns:a16="http://schemas.microsoft.com/office/drawing/2014/main" id="{CD8FD5EA-30B8-4C4F-89C4-1FDB63DA649D}"/>
            </a:ext>
          </a:extLst>
        </xdr:cNvPr>
        <xdr:cNvSpPr/>
      </xdr:nvSpPr>
      <xdr:spPr>
        <a:xfrm>
          <a:off x="0" y="8191500"/>
          <a:ext cx="14030325" cy="800100"/>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46</xdr:row>
      <xdr:rowOff>9525</xdr:rowOff>
    </xdr:from>
    <xdr:to>
      <xdr:col>62</xdr:col>
      <xdr:colOff>0</xdr:colOff>
      <xdr:row>51</xdr:row>
      <xdr:rowOff>66675</xdr:rowOff>
    </xdr:to>
    <xdr:sp macro="" textlink="">
      <xdr:nvSpPr>
        <xdr:cNvPr id="8" name="Rectángulo 7">
          <a:extLst>
            <a:ext uri="{FF2B5EF4-FFF2-40B4-BE49-F238E27FC236}">
              <a16:creationId xmlns:a16="http://schemas.microsoft.com/office/drawing/2014/main" id="{38E2B48C-6AF6-491D-9213-DA1D58E1468E}"/>
            </a:ext>
          </a:extLst>
        </xdr:cNvPr>
        <xdr:cNvSpPr/>
      </xdr:nvSpPr>
      <xdr:spPr>
        <a:xfrm>
          <a:off x="0" y="6867525"/>
          <a:ext cx="14173200" cy="1200150"/>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16</xdr:row>
      <xdr:rowOff>19050</xdr:rowOff>
    </xdr:from>
    <xdr:to>
      <xdr:col>62</xdr:col>
      <xdr:colOff>1</xdr:colOff>
      <xdr:row>45</xdr:row>
      <xdr:rowOff>57150</xdr:rowOff>
    </xdr:to>
    <xdr:sp macro="" textlink="">
      <xdr:nvSpPr>
        <xdr:cNvPr id="9" name="Rectángulo 8">
          <a:extLst>
            <a:ext uri="{FF2B5EF4-FFF2-40B4-BE49-F238E27FC236}">
              <a16:creationId xmlns:a16="http://schemas.microsoft.com/office/drawing/2014/main" id="{D5F819CA-4AD4-4BE1-868C-B201CCADA709}"/>
            </a:ext>
          </a:extLst>
        </xdr:cNvPr>
        <xdr:cNvSpPr/>
      </xdr:nvSpPr>
      <xdr:spPr>
        <a:xfrm>
          <a:off x="0" y="3067050"/>
          <a:ext cx="14173201" cy="3657600"/>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0</xdr:row>
      <xdr:rowOff>47625</xdr:rowOff>
    </xdr:from>
    <xdr:to>
      <xdr:col>62</xdr:col>
      <xdr:colOff>0</xdr:colOff>
      <xdr:row>15</xdr:row>
      <xdr:rowOff>28575</xdr:rowOff>
    </xdr:to>
    <xdr:sp macro="" textlink="">
      <xdr:nvSpPr>
        <xdr:cNvPr id="10" name="Rectángulo 9">
          <a:extLst>
            <a:ext uri="{FF2B5EF4-FFF2-40B4-BE49-F238E27FC236}">
              <a16:creationId xmlns:a16="http://schemas.microsoft.com/office/drawing/2014/main" id="{7425EAB5-EA68-4234-B658-69838EBE0782}"/>
            </a:ext>
          </a:extLst>
        </xdr:cNvPr>
        <xdr:cNvSpPr/>
      </xdr:nvSpPr>
      <xdr:spPr>
        <a:xfrm>
          <a:off x="0" y="47625"/>
          <a:ext cx="19240500" cy="7410450"/>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xdr:col>
      <xdr:colOff>81643</xdr:colOff>
      <xdr:row>1</xdr:row>
      <xdr:rowOff>68036</xdr:rowOff>
    </xdr:from>
    <xdr:to>
      <xdr:col>7</xdr:col>
      <xdr:colOff>77181</xdr:colOff>
      <xdr:row>2</xdr:row>
      <xdr:rowOff>457155</xdr:rowOff>
    </xdr:to>
    <xdr:pic>
      <xdr:nvPicPr>
        <xdr:cNvPr id="14" name="Imagen 13">
          <a:extLst>
            <a:ext uri="{FF2B5EF4-FFF2-40B4-BE49-F238E27FC236}">
              <a16:creationId xmlns:a16="http://schemas.microsoft.com/office/drawing/2014/main" id="{DCEE6ACF-AF2F-406B-8149-6AE74C1790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3286" y="176893"/>
          <a:ext cx="1587574" cy="552405"/>
        </a:xfrm>
        <a:prstGeom prst="rect">
          <a:avLst/>
        </a:prstGeom>
      </xdr:spPr>
    </xdr:pic>
    <xdr:clientData/>
  </xdr:twoCellAnchor>
  <xdr:twoCellAnchor editAs="oneCell">
    <xdr:from>
      <xdr:col>49</xdr:col>
      <xdr:colOff>95250</xdr:colOff>
      <xdr:row>1</xdr:row>
      <xdr:rowOff>163285</xdr:rowOff>
    </xdr:from>
    <xdr:to>
      <xdr:col>59</xdr:col>
      <xdr:colOff>90921</xdr:colOff>
      <xdr:row>2</xdr:row>
      <xdr:rowOff>676092</xdr:rowOff>
    </xdr:to>
    <xdr:pic>
      <xdr:nvPicPr>
        <xdr:cNvPr id="15" name="Imagen 14">
          <a:extLst>
            <a:ext uri="{FF2B5EF4-FFF2-40B4-BE49-F238E27FC236}">
              <a16:creationId xmlns:a16="http://schemas.microsoft.com/office/drawing/2014/main" id="{EF856D60-F2C1-4E0C-A118-F2ACA72783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27286" y="272142"/>
          <a:ext cx="1859849" cy="676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8</xdr:row>
      <xdr:rowOff>103910</xdr:rowOff>
    </xdr:from>
    <xdr:to>
      <xdr:col>1</xdr:col>
      <xdr:colOff>2952750</xdr:colOff>
      <xdr:row>8</xdr:row>
      <xdr:rowOff>573162</xdr:rowOff>
    </xdr:to>
    <xdr:sp macro="" textlink="">
      <xdr:nvSpPr>
        <xdr:cNvPr id="65" name="AutoShape 27">
          <a:extLst>
            <a:ext uri="{FF2B5EF4-FFF2-40B4-BE49-F238E27FC236}">
              <a16:creationId xmlns:a16="http://schemas.microsoft.com/office/drawing/2014/main" id="{8B442E43-A64C-4962-8E75-466E91A548EB}"/>
            </a:ext>
          </a:extLst>
        </xdr:cNvPr>
        <xdr:cNvSpPr>
          <a:spLocks/>
        </xdr:cNvSpPr>
      </xdr:nvSpPr>
      <xdr:spPr bwMode="auto">
        <a:xfrm>
          <a:off x="2528455" y="4104410"/>
          <a:ext cx="1238250" cy="469252"/>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987138</xdr:colOff>
      <xdr:row>9</xdr:row>
      <xdr:rowOff>484913</xdr:rowOff>
    </xdr:from>
    <xdr:to>
      <xdr:col>1</xdr:col>
      <xdr:colOff>3723411</xdr:colOff>
      <xdr:row>9</xdr:row>
      <xdr:rowOff>1697186</xdr:rowOff>
    </xdr:to>
    <xdr:sp macro="" textlink="">
      <xdr:nvSpPr>
        <xdr:cNvPr id="66" name="3 Rectángulo">
          <a:extLst>
            <a:ext uri="{FF2B5EF4-FFF2-40B4-BE49-F238E27FC236}">
              <a16:creationId xmlns:a16="http://schemas.microsoft.com/office/drawing/2014/main" id="{7F6EED68-4EE5-49FB-B6F0-2E94033303F9}"/>
            </a:ext>
          </a:extLst>
        </xdr:cNvPr>
        <xdr:cNvSpPr>
          <a:spLocks noChangeArrowheads="1"/>
        </xdr:cNvSpPr>
      </xdr:nvSpPr>
      <xdr:spPr bwMode="auto">
        <a:xfrm>
          <a:off x="1803567" y="5138556"/>
          <a:ext cx="2736273" cy="121227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Estructurar el plan de trabajo para el levantamiento de información por dependencias o unidades documentales</a:t>
          </a:r>
        </a:p>
      </xdr:txBody>
    </xdr:sp>
    <xdr:clientData/>
  </xdr:twoCellAnchor>
  <xdr:twoCellAnchor>
    <xdr:from>
      <xdr:col>1</xdr:col>
      <xdr:colOff>987137</xdr:colOff>
      <xdr:row>10</xdr:row>
      <xdr:rowOff>435428</xdr:rowOff>
    </xdr:from>
    <xdr:to>
      <xdr:col>1</xdr:col>
      <xdr:colOff>3706092</xdr:colOff>
      <xdr:row>10</xdr:row>
      <xdr:rowOff>1646464</xdr:rowOff>
    </xdr:to>
    <xdr:sp macro="" textlink="">
      <xdr:nvSpPr>
        <xdr:cNvPr id="67" name="3 Rectángulo">
          <a:extLst>
            <a:ext uri="{FF2B5EF4-FFF2-40B4-BE49-F238E27FC236}">
              <a16:creationId xmlns:a16="http://schemas.microsoft.com/office/drawing/2014/main" id="{E520AD17-9DA2-4413-B550-7D10DD60D101}"/>
            </a:ext>
          </a:extLst>
        </xdr:cNvPr>
        <xdr:cNvSpPr>
          <a:spLocks noChangeArrowheads="1"/>
        </xdr:cNvSpPr>
      </xdr:nvSpPr>
      <xdr:spPr bwMode="auto">
        <a:xfrm>
          <a:off x="1803566" y="7170964"/>
          <a:ext cx="2718955" cy="121103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el diagnóstico documental del estado actual de los documentos de archivo por cada uno de los procesos asociados a cada dependencia</a:t>
          </a:r>
        </a:p>
      </xdr:txBody>
    </xdr:sp>
    <xdr:clientData/>
  </xdr:twoCellAnchor>
  <xdr:twoCellAnchor>
    <xdr:from>
      <xdr:col>1</xdr:col>
      <xdr:colOff>1279069</xdr:colOff>
      <xdr:row>11</xdr:row>
      <xdr:rowOff>2140323</xdr:rowOff>
    </xdr:from>
    <xdr:to>
      <xdr:col>1</xdr:col>
      <xdr:colOff>3385775</xdr:colOff>
      <xdr:row>12</xdr:row>
      <xdr:rowOff>81644</xdr:rowOff>
    </xdr:to>
    <xdr:sp macro="" textlink="">
      <xdr:nvSpPr>
        <xdr:cNvPr id="69" name="11 Rombo">
          <a:extLst>
            <a:ext uri="{FF2B5EF4-FFF2-40B4-BE49-F238E27FC236}">
              <a16:creationId xmlns:a16="http://schemas.microsoft.com/office/drawing/2014/main" id="{54577330-52A8-46FA-ABA5-E8655F0B0290}"/>
            </a:ext>
          </a:extLst>
        </xdr:cNvPr>
        <xdr:cNvSpPr>
          <a:spLocks noChangeArrowheads="1"/>
        </xdr:cNvSpPr>
      </xdr:nvSpPr>
      <xdr:spPr bwMode="auto">
        <a:xfrm>
          <a:off x="2095498" y="11080216"/>
          <a:ext cx="2106706" cy="1288678"/>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El CCD se ajusta a los procesos y procedimientos</a:t>
          </a:r>
          <a:r>
            <a:rPr lang="es-CO" sz="1000" b="0" i="0" u="none" strike="noStrike" baseline="0">
              <a:solidFill>
                <a:srgbClr val="7F7F7F"/>
              </a:solidFill>
              <a:latin typeface="Arial"/>
              <a:cs typeface="Arial"/>
            </a:rPr>
            <a:t>?</a:t>
          </a:r>
        </a:p>
      </xdr:txBody>
    </xdr:sp>
    <xdr:clientData/>
  </xdr:twoCellAnchor>
  <xdr:twoCellAnchor>
    <xdr:from>
      <xdr:col>1</xdr:col>
      <xdr:colOff>938892</xdr:colOff>
      <xdr:row>12</xdr:row>
      <xdr:rowOff>810649</xdr:rowOff>
    </xdr:from>
    <xdr:to>
      <xdr:col>1</xdr:col>
      <xdr:colOff>3687535</xdr:colOff>
      <xdr:row>12</xdr:row>
      <xdr:rowOff>2238839</xdr:rowOff>
    </xdr:to>
    <xdr:sp macro="" textlink="">
      <xdr:nvSpPr>
        <xdr:cNvPr id="70" name="3 Rectángulo">
          <a:extLst>
            <a:ext uri="{FF2B5EF4-FFF2-40B4-BE49-F238E27FC236}">
              <a16:creationId xmlns:a16="http://schemas.microsoft.com/office/drawing/2014/main" id="{3D1A1DE7-45E4-42AD-9937-9A12D4D8743D}"/>
            </a:ext>
          </a:extLst>
        </xdr:cNvPr>
        <xdr:cNvSpPr>
          <a:spLocks noChangeArrowheads="1"/>
        </xdr:cNvSpPr>
      </xdr:nvSpPr>
      <xdr:spPr bwMode="auto">
        <a:xfrm>
          <a:off x="1755321" y="13097899"/>
          <a:ext cx="2748643" cy="14281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Elaborar propuesta de TRD por dependencia, asignar tiempos de retención documental y disposición final.</a:t>
          </a:r>
        </a:p>
      </xdr:txBody>
    </xdr:sp>
    <xdr:clientData/>
  </xdr:twoCellAnchor>
  <xdr:twoCellAnchor>
    <xdr:from>
      <xdr:col>1</xdr:col>
      <xdr:colOff>1292678</xdr:colOff>
      <xdr:row>12</xdr:row>
      <xdr:rowOff>2935319</xdr:rowOff>
    </xdr:from>
    <xdr:to>
      <xdr:col>1</xdr:col>
      <xdr:colOff>3350996</xdr:colOff>
      <xdr:row>13</xdr:row>
      <xdr:rowOff>425201</xdr:rowOff>
    </xdr:to>
    <xdr:sp macro="" textlink="">
      <xdr:nvSpPr>
        <xdr:cNvPr id="72" name="11 Rombo">
          <a:extLst>
            <a:ext uri="{FF2B5EF4-FFF2-40B4-BE49-F238E27FC236}">
              <a16:creationId xmlns:a16="http://schemas.microsoft.com/office/drawing/2014/main" id="{33FEF676-036B-4EA0-9496-A6437E97F9DF}"/>
            </a:ext>
          </a:extLst>
        </xdr:cNvPr>
        <xdr:cNvSpPr>
          <a:spLocks noChangeArrowheads="1"/>
        </xdr:cNvSpPr>
      </xdr:nvSpPr>
      <xdr:spPr bwMode="auto">
        <a:xfrm>
          <a:off x="2107595" y="15211986"/>
          <a:ext cx="2058318" cy="1384548"/>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Las TRD se ajustan a las necesidades procesos y procedimientos</a:t>
          </a:r>
          <a:r>
            <a:rPr lang="es-CO" sz="1000" b="0" i="0" u="none" strike="noStrike" baseline="0">
              <a:solidFill>
                <a:srgbClr val="7F7F7F"/>
              </a:solidFill>
              <a:latin typeface="Arial"/>
              <a:cs typeface="Arial"/>
            </a:rPr>
            <a:t>?</a:t>
          </a:r>
        </a:p>
      </xdr:txBody>
    </xdr:sp>
    <xdr:clientData/>
  </xdr:twoCellAnchor>
  <xdr:twoCellAnchor>
    <xdr:from>
      <xdr:col>1</xdr:col>
      <xdr:colOff>884464</xdr:colOff>
      <xdr:row>13</xdr:row>
      <xdr:rowOff>820450</xdr:rowOff>
    </xdr:from>
    <xdr:to>
      <xdr:col>1</xdr:col>
      <xdr:colOff>3769177</xdr:colOff>
      <xdr:row>13</xdr:row>
      <xdr:rowOff>1871383</xdr:rowOff>
    </xdr:to>
    <xdr:sp macro="" textlink="">
      <xdr:nvSpPr>
        <xdr:cNvPr id="73" name="3 Rectángulo">
          <a:extLst>
            <a:ext uri="{FF2B5EF4-FFF2-40B4-BE49-F238E27FC236}">
              <a16:creationId xmlns:a16="http://schemas.microsoft.com/office/drawing/2014/main" id="{56229E52-16B2-407B-B681-5476FAAEB3D5}"/>
            </a:ext>
          </a:extLst>
        </xdr:cNvPr>
        <xdr:cNvSpPr>
          <a:spLocks noChangeArrowheads="1"/>
        </xdr:cNvSpPr>
      </xdr:nvSpPr>
      <xdr:spPr bwMode="auto">
        <a:xfrm>
          <a:off x="1700893" y="16999343"/>
          <a:ext cx="2884713" cy="10509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Tramitar la aprobación de la Tabla de Retención Documental (TRD)</a:t>
          </a:r>
        </a:p>
      </xdr:txBody>
    </xdr:sp>
    <xdr:clientData/>
  </xdr:twoCellAnchor>
  <xdr:twoCellAnchor>
    <xdr:from>
      <xdr:col>1</xdr:col>
      <xdr:colOff>843642</xdr:colOff>
      <xdr:row>15</xdr:row>
      <xdr:rowOff>436664</xdr:rowOff>
    </xdr:from>
    <xdr:to>
      <xdr:col>1</xdr:col>
      <xdr:colOff>3796391</xdr:colOff>
      <xdr:row>15</xdr:row>
      <xdr:rowOff>1735527</xdr:rowOff>
    </xdr:to>
    <xdr:sp macro="" textlink="">
      <xdr:nvSpPr>
        <xdr:cNvPr id="74" name="3 Rectángulo">
          <a:extLst>
            <a:ext uri="{FF2B5EF4-FFF2-40B4-BE49-F238E27FC236}">
              <a16:creationId xmlns:a16="http://schemas.microsoft.com/office/drawing/2014/main" id="{1E16D7FD-B8D4-4E16-B992-6538AFB8BA4E}"/>
            </a:ext>
          </a:extLst>
        </xdr:cNvPr>
        <xdr:cNvSpPr>
          <a:spLocks noChangeArrowheads="1"/>
        </xdr:cNvSpPr>
      </xdr:nvSpPr>
      <xdr:spPr bwMode="auto">
        <a:xfrm>
          <a:off x="1660071" y="21990378"/>
          <a:ext cx="2952749" cy="129886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Socialización y capacitación de Tablas de Retención Documental </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2060278</xdr:colOff>
      <xdr:row>15</xdr:row>
      <xdr:rowOff>2061882</xdr:rowOff>
    </xdr:from>
    <xdr:to>
      <xdr:col>1</xdr:col>
      <xdr:colOff>2582879</xdr:colOff>
      <xdr:row>16</xdr:row>
      <xdr:rowOff>100853</xdr:rowOff>
    </xdr:to>
    <xdr:sp macro="" textlink="">
      <xdr:nvSpPr>
        <xdr:cNvPr id="75" name="AutoShape 4">
          <a:extLst>
            <a:ext uri="{FF2B5EF4-FFF2-40B4-BE49-F238E27FC236}">
              <a16:creationId xmlns:a16="http://schemas.microsoft.com/office/drawing/2014/main" id="{37DA38F7-5685-4FCA-8204-10DAC5B8F3DC}"/>
            </a:ext>
          </a:extLst>
        </xdr:cNvPr>
        <xdr:cNvSpPr>
          <a:spLocks noChangeArrowheads="1"/>
        </xdr:cNvSpPr>
      </xdr:nvSpPr>
      <xdr:spPr bwMode="auto">
        <a:xfrm>
          <a:off x="2876707" y="23615596"/>
          <a:ext cx="522601" cy="28415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857250</xdr:colOff>
      <xdr:row>16</xdr:row>
      <xdr:rowOff>398318</xdr:rowOff>
    </xdr:from>
    <xdr:to>
      <xdr:col>1</xdr:col>
      <xdr:colOff>3769178</xdr:colOff>
      <xdr:row>16</xdr:row>
      <xdr:rowOff>1142999</xdr:rowOff>
    </xdr:to>
    <xdr:sp macro="" textlink="">
      <xdr:nvSpPr>
        <xdr:cNvPr id="76" name="232 Proceso predefinido">
          <a:extLst>
            <a:ext uri="{FF2B5EF4-FFF2-40B4-BE49-F238E27FC236}">
              <a16:creationId xmlns:a16="http://schemas.microsoft.com/office/drawing/2014/main" id="{3FC7424C-E060-452D-B73D-97C7CD6AAAF6}"/>
            </a:ext>
          </a:extLst>
        </xdr:cNvPr>
        <xdr:cNvSpPr/>
      </xdr:nvSpPr>
      <xdr:spPr>
        <a:xfrm>
          <a:off x="1673679" y="24197211"/>
          <a:ext cx="2911928" cy="744681"/>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ES" sz="1000" b="0" i="0" u="none" strike="noStrike" kern="0" cap="none" spc="0" normalizeH="0" baseline="0">
              <a:ln>
                <a:noFill/>
              </a:ln>
              <a:solidFill>
                <a:srgbClr val="E7E6E6">
                  <a:lumMod val="50000"/>
                </a:srgbClr>
              </a:solidFill>
              <a:effectLst/>
              <a:uLnTx/>
              <a:uFillTx/>
              <a:latin typeface="Arial"/>
              <a:ea typeface="+mn-ea"/>
              <a:cs typeface="Arial"/>
            </a:rPr>
            <a:t>Procedimiento de radicación y distribución</a:t>
          </a:r>
          <a:endParaRPr kumimoji="0" lang="es-CO" sz="1000" b="0" i="0" u="none" strike="noStrike" kern="0" cap="none" spc="0" normalizeH="0" baseline="0">
            <a:ln>
              <a:noFill/>
            </a:ln>
            <a:solidFill>
              <a:srgbClr val="E7E6E6">
                <a:lumMod val="50000"/>
              </a:srgbClr>
            </a:solidFill>
            <a:effectLst/>
            <a:uLnTx/>
            <a:uFillTx/>
            <a:latin typeface="Arial"/>
            <a:ea typeface="+mn-ea"/>
            <a:cs typeface="Arial"/>
          </a:endParaRPr>
        </a:p>
      </xdr:txBody>
    </xdr:sp>
    <xdr:clientData/>
  </xdr:twoCellAnchor>
  <xdr:twoCellAnchor>
    <xdr:from>
      <xdr:col>1</xdr:col>
      <xdr:colOff>2354035</xdr:colOff>
      <xdr:row>8</xdr:row>
      <xdr:rowOff>598714</xdr:rowOff>
    </xdr:from>
    <xdr:to>
      <xdr:col>1</xdr:col>
      <xdr:colOff>2355275</xdr:colOff>
      <xdr:row>9</xdr:row>
      <xdr:rowOff>484913</xdr:rowOff>
    </xdr:to>
    <xdr:cxnSp macro="">
      <xdr:nvCxnSpPr>
        <xdr:cNvPr id="78" name="Conector recto de flecha 77">
          <a:extLst>
            <a:ext uri="{FF2B5EF4-FFF2-40B4-BE49-F238E27FC236}">
              <a16:creationId xmlns:a16="http://schemas.microsoft.com/office/drawing/2014/main" id="{C3468277-C178-4FD7-A2AA-28CDAE077D30}"/>
            </a:ext>
          </a:extLst>
        </xdr:cNvPr>
        <xdr:cNvCxnSpPr>
          <a:endCxn id="66" idx="0"/>
        </xdr:cNvCxnSpPr>
      </xdr:nvCxnSpPr>
      <xdr:spPr>
        <a:xfrm>
          <a:off x="3170464" y="4612821"/>
          <a:ext cx="1240" cy="5257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2346615</xdr:colOff>
      <xdr:row>9</xdr:row>
      <xdr:rowOff>1697186</xdr:rowOff>
    </xdr:from>
    <xdr:to>
      <xdr:col>1</xdr:col>
      <xdr:colOff>2355275</xdr:colOff>
      <xdr:row>10</xdr:row>
      <xdr:rowOff>435428</xdr:rowOff>
    </xdr:to>
    <xdr:cxnSp macro="">
      <xdr:nvCxnSpPr>
        <xdr:cNvPr id="81" name="Conector recto de flecha 80">
          <a:extLst>
            <a:ext uri="{FF2B5EF4-FFF2-40B4-BE49-F238E27FC236}">
              <a16:creationId xmlns:a16="http://schemas.microsoft.com/office/drawing/2014/main" id="{40B9F6D0-4928-4FED-A59A-996A6D68FB6E}"/>
            </a:ext>
          </a:extLst>
        </xdr:cNvPr>
        <xdr:cNvCxnSpPr>
          <a:stCxn id="66" idx="2"/>
          <a:endCxn id="67" idx="0"/>
        </xdr:cNvCxnSpPr>
      </xdr:nvCxnSpPr>
      <xdr:spPr>
        <a:xfrm flipH="1">
          <a:off x="3163044" y="6350829"/>
          <a:ext cx="8660" cy="8201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2333625</xdr:colOff>
      <xdr:row>10</xdr:row>
      <xdr:rowOff>1646464</xdr:rowOff>
    </xdr:from>
    <xdr:to>
      <xdr:col>1</xdr:col>
      <xdr:colOff>2346615</xdr:colOff>
      <xdr:row>11</xdr:row>
      <xdr:rowOff>333776</xdr:rowOff>
    </xdr:to>
    <xdr:cxnSp macro="">
      <xdr:nvCxnSpPr>
        <xdr:cNvPr id="83" name="Conector recto de flecha 82">
          <a:extLst>
            <a:ext uri="{FF2B5EF4-FFF2-40B4-BE49-F238E27FC236}">
              <a16:creationId xmlns:a16="http://schemas.microsoft.com/office/drawing/2014/main" id="{45DE0C31-C97F-445B-838A-75A0AC34745F}"/>
            </a:ext>
          </a:extLst>
        </xdr:cNvPr>
        <xdr:cNvCxnSpPr>
          <a:stCxn id="67" idx="2"/>
          <a:endCxn id="91" idx="0"/>
        </xdr:cNvCxnSpPr>
      </xdr:nvCxnSpPr>
      <xdr:spPr>
        <a:xfrm flipH="1">
          <a:off x="3150054" y="8382000"/>
          <a:ext cx="12990" cy="8916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2332422</xdr:colOff>
      <xdr:row>11</xdr:row>
      <xdr:rowOff>1761966</xdr:rowOff>
    </xdr:from>
    <xdr:to>
      <xdr:col>1</xdr:col>
      <xdr:colOff>2333625</xdr:colOff>
      <xdr:row>11</xdr:row>
      <xdr:rowOff>2140323</xdr:rowOff>
    </xdr:to>
    <xdr:cxnSp macro="">
      <xdr:nvCxnSpPr>
        <xdr:cNvPr id="85" name="Conector recto de flecha 84">
          <a:extLst>
            <a:ext uri="{FF2B5EF4-FFF2-40B4-BE49-F238E27FC236}">
              <a16:creationId xmlns:a16="http://schemas.microsoft.com/office/drawing/2014/main" id="{D644541E-44A1-4A46-9DDF-4F585F901D04}"/>
            </a:ext>
          </a:extLst>
        </xdr:cNvPr>
        <xdr:cNvCxnSpPr>
          <a:stCxn id="91" idx="2"/>
          <a:endCxn id="69" idx="0"/>
        </xdr:cNvCxnSpPr>
      </xdr:nvCxnSpPr>
      <xdr:spPr>
        <a:xfrm flipH="1">
          <a:off x="3148851" y="10701859"/>
          <a:ext cx="1203" cy="3783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12</xdr:row>
      <xdr:rowOff>81644</xdr:rowOff>
    </xdr:from>
    <xdr:to>
      <xdr:col>1</xdr:col>
      <xdr:colOff>2332422</xdr:colOff>
      <xdr:row>12</xdr:row>
      <xdr:rowOff>810649</xdr:rowOff>
    </xdr:to>
    <xdr:cxnSp macro="">
      <xdr:nvCxnSpPr>
        <xdr:cNvPr id="87" name="Conector recto de flecha 86">
          <a:extLst>
            <a:ext uri="{FF2B5EF4-FFF2-40B4-BE49-F238E27FC236}">
              <a16:creationId xmlns:a16="http://schemas.microsoft.com/office/drawing/2014/main" id="{DD675A52-3DAD-4F76-8768-5492D878AF45}"/>
            </a:ext>
          </a:extLst>
        </xdr:cNvPr>
        <xdr:cNvCxnSpPr>
          <a:stCxn id="69" idx="2"/>
          <a:endCxn id="70" idx="0"/>
        </xdr:cNvCxnSpPr>
      </xdr:nvCxnSpPr>
      <xdr:spPr>
        <a:xfrm flipH="1">
          <a:off x="3129643" y="12368894"/>
          <a:ext cx="19208" cy="7290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3385775</xdr:colOff>
      <xdr:row>11</xdr:row>
      <xdr:rowOff>1047871</xdr:rowOff>
    </xdr:from>
    <xdr:to>
      <xdr:col>1</xdr:col>
      <xdr:colOff>3660321</xdr:colOff>
      <xdr:row>11</xdr:row>
      <xdr:rowOff>2784662</xdr:rowOff>
    </xdr:to>
    <xdr:cxnSp macro="">
      <xdr:nvCxnSpPr>
        <xdr:cNvPr id="90" name="Conector: angular 89">
          <a:extLst>
            <a:ext uri="{FF2B5EF4-FFF2-40B4-BE49-F238E27FC236}">
              <a16:creationId xmlns:a16="http://schemas.microsoft.com/office/drawing/2014/main" id="{A38EBA91-B3DE-4586-BD5A-C15547F91D02}"/>
            </a:ext>
          </a:extLst>
        </xdr:cNvPr>
        <xdr:cNvCxnSpPr>
          <a:stCxn id="69" idx="3"/>
          <a:endCxn id="91" idx="3"/>
        </xdr:cNvCxnSpPr>
      </xdr:nvCxnSpPr>
      <xdr:spPr>
        <a:xfrm flipV="1">
          <a:off x="4202204" y="9987764"/>
          <a:ext cx="274546" cy="1736791"/>
        </a:xfrm>
        <a:prstGeom prst="bentConnector3">
          <a:avLst>
            <a:gd name="adj1" fmla="val 18326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12</xdr:row>
      <xdr:rowOff>2238839</xdr:rowOff>
    </xdr:from>
    <xdr:to>
      <xdr:col>1</xdr:col>
      <xdr:colOff>2321837</xdr:colOff>
      <xdr:row>12</xdr:row>
      <xdr:rowOff>2935319</xdr:rowOff>
    </xdr:to>
    <xdr:cxnSp macro="">
      <xdr:nvCxnSpPr>
        <xdr:cNvPr id="92" name="Conector recto de flecha 91">
          <a:extLst>
            <a:ext uri="{FF2B5EF4-FFF2-40B4-BE49-F238E27FC236}">
              <a16:creationId xmlns:a16="http://schemas.microsoft.com/office/drawing/2014/main" id="{4088AB91-C705-48A2-BE46-7F10E2E7755B}"/>
            </a:ext>
          </a:extLst>
        </xdr:cNvPr>
        <xdr:cNvCxnSpPr>
          <a:stCxn id="70" idx="2"/>
          <a:endCxn id="72" idx="0"/>
        </xdr:cNvCxnSpPr>
      </xdr:nvCxnSpPr>
      <xdr:spPr>
        <a:xfrm>
          <a:off x="3128131" y="14515506"/>
          <a:ext cx="8623" cy="6964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3350996</xdr:colOff>
      <xdr:row>12</xdr:row>
      <xdr:rowOff>1524744</xdr:rowOff>
    </xdr:from>
    <xdr:to>
      <xdr:col>1</xdr:col>
      <xdr:colOff>3687535</xdr:colOff>
      <xdr:row>12</xdr:row>
      <xdr:rowOff>3627593</xdr:rowOff>
    </xdr:to>
    <xdr:cxnSp macro="">
      <xdr:nvCxnSpPr>
        <xdr:cNvPr id="94" name="Conector: angular 93">
          <a:extLst>
            <a:ext uri="{FF2B5EF4-FFF2-40B4-BE49-F238E27FC236}">
              <a16:creationId xmlns:a16="http://schemas.microsoft.com/office/drawing/2014/main" id="{01C3C8D2-F765-4401-B97E-5F43B3E5D3B2}"/>
            </a:ext>
          </a:extLst>
        </xdr:cNvPr>
        <xdr:cNvCxnSpPr>
          <a:stCxn id="72" idx="3"/>
          <a:endCxn id="70" idx="3"/>
        </xdr:cNvCxnSpPr>
      </xdr:nvCxnSpPr>
      <xdr:spPr>
        <a:xfrm flipV="1">
          <a:off x="4165913" y="13801411"/>
          <a:ext cx="336539" cy="2102849"/>
        </a:xfrm>
        <a:prstGeom prst="bentConnector3">
          <a:avLst>
            <a:gd name="adj1" fmla="val 16792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2321837</xdr:colOff>
      <xdr:row>13</xdr:row>
      <xdr:rowOff>425201</xdr:rowOff>
    </xdr:from>
    <xdr:to>
      <xdr:col>1</xdr:col>
      <xdr:colOff>2326821</xdr:colOff>
      <xdr:row>13</xdr:row>
      <xdr:rowOff>820450</xdr:rowOff>
    </xdr:to>
    <xdr:cxnSp macro="">
      <xdr:nvCxnSpPr>
        <xdr:cNvPr id="96" name="Conector recto de flecha 95">
          <a:extLst>
            <a:ext uri="{FF2B5EF4-FFF2-40B4-BE49-F238E27FC236}">
              <a16:creationId xmlns:a16="http://schemas.microsoft.com/office/drawing/2014/main" id="{14CBCD95-B715-4037-AED0-3466AF8EEDAD}"/>
            </a:ext>
          </a:extLst>
        </xdr:cNvPr>
        <xdr:cNvCxnSpPr>
          <a:stCxn id="72" idx="2"/>
          <a:endCxn id="73" idx="0"/>
        </xdr:cNvCxnSpPr>
      </xdr:nvCxnSpPr>
      <xdr:spPr>
        <a:xfrm>
          <a:off x="3136754" y="16596534"/>
          <a:ext cx="4984" cy="3952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2320018</xdr:colOff>
      <xdr:row>13</xdr:row>
      <xdr:rowOff>1871383</xdr:rowOff>
    </xdr:from>
    <xdr:to>
      <xdr:col>1</xdr:col>
      <xdr:colOff>2326821</xdr:colOff>
      <xdr:row>14</xdr:row>
      <xdr:rowOff>751129</xdr:rowOff>
    </xdr:to>
    <xdr:cxnSp macro="">
      <xdr:nvCxnSpPr>
        <xdr:cNvPr id="98" name="Conector recto de flecha 97">
          <a:extLst>
            <a:ext uri="{FF2B5EF4-FFF2-40B4-BE49-F238E27FC236}">
              <a16:creationId xmlns:a16="http://schemas.microsoft.com/office/drawing/2014/main" id="{8EA34AED-7A7B-47F3-BC20-2BC5C94BDC86}"/>
            </a:ext>
          </a:extLst>
        </xdr:cNvPr>
        <xdr:cNvCxnSpPr>
          <a:stCxn id="73" idx="2"/>
          <a:endCxn id="33" idx="0"/>
        </xdr:cNvCxnSpPr>
      </xdr:nvCxnSpPr>
      <xdr:spPr>
        <a:xfrm flipH="1">
          <a:off x="3136447" y="18050276"/>
          <a:ext cx="6803" cy="11521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2320017</xdr:colOff>
      <xdr:row>14</xdr:row>
      <xdr:rowOff>1802062</xdr:rowOff>
    </xdr:from>
    <xdr:to>
      <xdr:col>1</xdr:col>
      <xdr:colOff>2320018</xdr:colOff>
      <xdr:row>15</xdr:row>
      <xdr:rowOff>436664</xdr:rowOff>
    </xdr:to>
    <xdr:cxnSp macro="">
      <xdr:nvCxnSpPr>
        <xdr:cNvPr id="100" name="Conector recto de flecha 99">
          <a:extLst>
            <a:ext uri="{FF2B5EF4-FFF2-40B4-BE49-F238E27FC236}">
              <a16:creationId xmlns:a16="http://schemas.microsoft.com/office/drawing/2014/main" id="{700F5F52-0734-4450-821F-61762743C643}"/>
            </a:ext>
          </a:extLst>
        </xdr:cNvPr>
        <xdr:cNvCxnSpPr>
          <a:stCxn id="33" idx="2"/>
          <a:endCxn id="74" idx="0"/>
        </xdr:cNvCxnSpPr>
      </xdr:nvCxnSpPr>
      <xdr:spPr>
        <a:xfrm flipH="1">
          <a:off x="3136446" y="20253348"/>
          <a:ext cx="1" cy="1737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2320017</xdr:colOff>
      <xdr:row>15</xdr:row>
      <xdr:rowOff>1735527</xdr:rowOff>
    </xdr:from>
    <xdr:to>
      <xdr:col>1</xdr:col>
      <xdr:colOff>2321579</xdr:colOff>
      <xdr:row>15</xdr:row>
      <xdr:rowOff>2061882</xdr:rowOff>
    </xdr:to>
    <xdr:cxnSp macro="">
      <xdr:nvCxnSpPr>
        <xdr:cNvPr id="102" name="Conector recto de flecha 101">
          <a:extLst>
            <a:ext uri="{FF2B5EF4-FFF2-40B4-BE49-F238E27FC236}">
              <a16:creationId xmlns:a16="http://schemas.microsoft.com/office/drawing/2014/main" id="{9A156ADB-D7CB-4E35-8282-5A5468A3AF19}"/>
            </a:ext>
          </a:extLst>
        </xdr:cNvPr>
        <xdr:cNvCxnSpPr>
          <a:stCxn id="74" idx="2"/>
          <a:endCxn id="75" idx="0"/>
        </xdr:cNvCxnSpPr>
      </xdr:nvCxnSpPr>
      <xdr:spPr>
        <a:xfrm>
          <a:off x="3136446" y="23289241"/>
          <a:ext cx="1562" cy="326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2313214</xdr:colOff>
      <xdr:row>16</xdr:row>
      <xdr:rowOff>100853</xdr:rowOff>
    </xdr:from>
    <xdr:to>
      <xdr:col>1</xdr:col>
      <xdr:colOff>2321579</xdr:colOff>
      <xdr:row>16</xdr:row>
      <xdr:rowOff>398318</xdr:rowOff>
    </xdr:to>
    <xdr:cxnSp macro="">
      <xdr:nvCxnSpPr>
        <xdr:cNvPr id="104" name="Conector recto de flecha 103">
          <a:extLst>
            <a:ext uri="{FF2B5EF4-FFF2-40B4-BE49-F238E27FC236}">
              <a16:creationId xmlns:a16="http://schemas.microsoft.com/office/drawing/2014/main" id="{A94AA35E-8928-48CE-9B15-82A95F2CEE58}"/>
            </a:ext>
          </a:extLst>
        </xdr:cNvPr>
        <xdr:cNvCxnSpPr>
          <a:stCxn id="75" idx="4"/>
          <a:endCxn id="76" idx="0"/>
        </xdr:cNvCxnSpPr>
      </xdr:nvCxnSpPr>
      <xdr:spPr>
        <a:xfrm flipH="1">
          <a:off x="3129643" y="23899746"/>
          <a:ext cx="8365" cy="2974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3697941</xdr:colOff>
      <xdr:row>11</xdr:row>
      <xdr:rowOff>1355911</xdr:rowOff>
    </xdr:from>
    <xdr:to>
      <xdr:col>1</xdr:col>
      <xdr:colOff>4067735</xdr:colOff>
      <xdr:row>11</xdr:row>
      <xdr:rowOff>1669676</xdr:rowOff>
    </xdr:to>
    <xdr:sp macro="" textlink="">
      <xdr:nvSpPr>
        <xdr:cNvPr id="3" name="CuadroTexto 2">
          <a:extLst>
            <a:ext uri="{FF2B5EF4-FFF2-40B4-BE49-F238E27FC236}">
              <a16:creationId xmlns:a16="http://schemas.microsoft.com/office/drawing/2014/main" id="{A1627043-7D33-440E-81AF-47C51693E4E0}"/>
            </a:ext>
          </a:extLst>
        </xdr:cNvPr>
        <xdr:cNvSpPr txBox="1"/>
      </xdr:nvSpPr>
      <xdr:spPr>
        <a:xfrm>
          <a:off x="4504765" y="11015382"/>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2315135</xdr:colOff>
      <xdr:row>12</xdr:row>
      <xdr:rowOff>410135</xdr:rowOff>
    </xdr:from>
    <xdr:to>
      <xdr:col>1</xdr:col>
      <xdr:colOff>2684929</xdr:colOff>
      <xdr:row>12</xdr:row>
      <xdr:rowOff>723900</xdr:rowOff>
    </xdr:to>
    <xdr:sp macro="" textlink="">
      <xdr:nvSpPr>
        <xdr:cNvPr id="29" name="CuadroTexto 28">
          <a:extLst>
            <a:ext uri="{FF2B5EF4-FFF2-40B4-BE49-F238E27FC236}">
              <a16:creationId xmlns:a16="http://schemas.microsoft.com/office/drawing/2014/main" id="{967C72A4-7B95-40F5-B948-92BAE4F89DD4}"/>
            </a:ext>
          </a:extLst>
        </xdr:cNvPr>
        <xdr:cNvSpPr txBox="1"/>
      </xdr:nvSpPr>
      <xdr:spPr>
        <a:xfrm>
          <a:off x="3121959" y="12602135"/>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3451414</xdr:colOff>
      <xdr:row>12</xdr:row>
      <xdr:rowOff>2398061</xdr:rowOff>
    </xdr:from>
    <xdr:to>
      <xdr:col>1</xdr:col>
      <xdr:colOff>3821208</xdr:colOff>
      <xdr:row>12</xdr:row>
      <xdr:rowOff>2711826</xdr:rowOff>
    </xdr:to>
    <xdr:sp macro="" textlink="">
      <xdr:nvSpPr>
        <xdr:cNvPr id="30" name="CuadroTexto 29">
          <a:extLst>
            <a:ext uri="{FF2B5EF4-FFF2-40B4-BE49-F238E27FC236}">
              <a16:creationId xmlns:a16="http://schemas.microsoft.com/office/drawing/2014/main" id="{FF81B986-AE1F-44F2-AE3C-3D5870B4E764}"/>
            </a:ext>
          </a:extLst>
        </xdr:cNvPr>
        <xdr:cNvSpPr txBox="1"/>
      </xdr:nvSpPr>
      <xdr:spPr>
        <a:xfrm>
          <a:off x="4258238" y="14590061"/>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a:t>
          </a:r>
        </a:p>
      </xdr:txBody>
    </xdr:sp>
    <xdr:clientData/>
  </xdr:twoCellAnchor>
  <xdr:twoCellAnchor>
    <xdr:from>
      <xdr:col>1</xdr:col>
      <xdr:colOff>2299445</xdr:colOff>
      <xdr:row>12</xdr:row>
      <xdr:rowOff>2321859</xdr:rowOff>
    </xdr:from>
    <xdr:to>
      <xdr:col>1</xdr:col>
      <xdr:colOff>2669239</xdr:colOff>
      <xdr:row>12</xdr:row>
      <xdr:rowOff>2635624</xdr:rowOff>
    </xdr:to>
    <xdr:sp macro="" textlink="">
      <xdr:nvSpPr>
        <xdr:cNvPr id="31" name="CuadroTexto 30">
          <a:extLst>
            <a:ext uri="{FF2B5EF4-FFF2-40B4-BE49-F238E27FC236}">
              <a16:creationId xmlns:a16="http://schemas.microsoft.com/office/drawing/2014/main" id="{B1882BD7-8ED7-4DC2-A58E-17308024158E}"/>
            </a:ext>
          </a:extLst>
        </xdr:cNvPr>
        <xdr:cNvSpPr txBox="1"/>
      </xdr:nvSpPr>
      <xdr:spPr>
        <a:xfrm>
          <a:off x="3106269" y="14513859"/>
          <a:ext cx="369794"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a:t>
          </a:r>
        </a:p>
      </xdr:txBody>
    </xdr:sp>
    <xdr:clientData/>
  </xdr:twoCellAnchor>
  <xdr:twoCellAnchor>
    <xdr:from>
      <xdr:col>1</xdr:col>
      <xdr:colOff>1006928</xdr:colOff>
      <xdr:row>11</xdr:row>
      <xdr:rowOff>333776</xdr:rowOff>
    </xdr:from>
    <xdr:to>
      <xdr:col>1</xdr:col>
      <xdr:colOff>3660321</xdr:colOff>
      <xdr:row>11</xdr:row>
      <xdr:rowOff>1761966</xdr:rowOff>
    </xdr:to>
    <xdr:sp macro="" textlink="">
      <xdr:nvSpPr>
        <xdr:cNvPr id="91" name="3 Rectángulo">
          <a:extLst>
            <a:ext uri="{FF2B5EF4-FFF2-40B4-BE49-F238E27FC236}">
              <a16:creationId xmlns:a16="http://schemas.microsoft.com/office/drawing/2014/main" id="{AD5AF8B1-FB69-42C3-9027-CCC8E7C9A51C}"/>
            </a:ext>
          </a:extLst>
        </xdr:cNvPr>
        <xdr:cNvSpPr>
          <a:spLocks noChangeArrowheads="1"/>
        </xdr:cNvSpPr>
      </xdr:nvSpPr>
      <xdr:spPr bwMode="auto">
        <a:xfrm>
          <a:off x="1823357" y="9273669"/>
          <a:ext cx="2653393" cy="14281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CO" sz="1100" b="0" i="0" baseline="0">
              <a:solidFill>
                <a:schemeClr val="tx1">
                  <a:lumMod val="50000"/>
                  <a:lumOff val="50000"/>
                </a:schemeClr>
              </a:solidFill>
              <a:effectLst/>
              <a:latin typeface="+mn-lt"/>
              <a:ea typeface="+mn-ea"/>
              <a:cs typeface="+mn-cs"/>
            </a:rPr>
            <a:t>Elaborar la propuesta de cuadro de clasificación documental.</a:t>
          </a:r>
          <a:endParaRPr lang="es-ES" sz="1000">
            <a:solidFill>
              <a:schemeClr val="tx1">
                <a:lumMod val="50000"/>
                <a:lumOff val="50000"/>
              </a:schemeClr>
            </a:solidFill>
            <a:effectLst/>
          </a:endParaRPr>
        </a:p>
      </xdr:txBody>
    </xdr:sp>
    <xdr:clientData/>
  </xdr:twoCellAnchor>
  <xdr:twoCellAnchor>
    <xdr:from>
      <xdr:col>1</xdr:col>
      <xdr:colOff>884465</xdr:colOff>
      <xdr:row>14</xdr:row>
      <xdr:rowOff>751129</xdr:rowOff>
    </xdr:from>
    <xdr:to>
      <xdr:col>1</xdr:col>
      <xdr:colOff>3755571</xdr:colOff>
      <xdr:row>14</xdr:row>
      <xdr:rowOff>1802062</xdr:rowOff>
    </xdr:to>
    <xdr:sp macro="" textlink="">
      <xdr:nvSpPr>
        <xdr:cNvPr id="33" name="3 Rectángulo">
          <a:extLst>
            <a:ext uri="{FF2B5EF4-FFF2-40B4-BE49-F238E27FC236}">
              <a16:creationId xmlns:a16="http://schemas.microsoft.com/office/drawing/2014/main" id="{9CA9A6C8-D944-4333-BDFB-BFC3C536A9E0}"/>
            </a:ext>
          </a:extLst>
        </xdr:cNvPr>
        <xdr:cNvSpPr>
          <a:spLocks noChangeArrowheads="1"/>
        </xdr:cNvSpPr>
      </xdr:nvSpPr>
      <xdr:spPr bwMode="auto">
        <a:xfrm>
          <a:off x="1700894" y="19202415"/>
          <a:ext cx="2871106" cy="105093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Entregar ante Archivo General de la Nación las Tablas de Retención Documental aprobadas para convalidación.</a:t>
          </a:r>
          <a:endParaRPr lang="es-ES">
            <a:solidFill>
              <a:schemeClr val="tx1">
                <a:lumMod val="50000"/>
                <a:lumOff val="50000"/>
              </a:schemeClr>
            </a:solidFill>
            <a:effectLst/>
            <a:latin typeface="Arial" panose="020B0604020202020204" pitchFamily="34" charset="0"/>
            <a:cs typeface="Arial" panose="020B0604020202020204" pitchFamily="34" charset="0"/>
          </a:endParaRPr>
        </a:p>
      </xdr:txBody>
    </xdr:sp>
    <xdr:clientData/>
  </xdr:twoCellAnchor>
  <xdr:twoCellAnchor editAs="oneCell">
    <xdr:from>
      <xdr:col>0</xdr:col>
      <xdr:colOff>81643</xdr:colOff>
      <xdr:row>0</xdr:row>
      <xdr:rowOff>108858</xdr:rowOff>
    </xdr:from>
    <xdr:to>
      <xdr:col>1</xdr:col>
      <xdr:colOff>1288540</xdr:colOff>
      <xdr:row>0</xdr:row>
      <xdr:rowOff>756781</xdr:rowOff>
    </xdr:to>
    <xdr:pic>
      <xdr:nvPicPr>
        <xdr:cNvPr id="4" name="Imagen 3">
          <a:extLst>
            <a:ext uri="{FF2B5EF4-FFF2-40B4-BE49-F238E27FC236}">
              <a16:creationId xmlns:a16="http://schemas.microsoft.com/office/drawing/2014/main" id="{A23B9B34-0E37-4909-8C5B-519A47037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8"/>
          <a:ext cx="2015870" cy="647923"/>
        </a:xfrm>
        <a:prstGeom prst="rect">
          <a:avLst/>
        </a:prstGeom>
      </xdr:spPr>
    </xdr:pic>
    <xdr:clientData/>
  </xdr:twoCellAnchor>
  <xdr:twoCellAnchor editAs="oneCell">
    <xdr:from>
      <xdr:col>12</xdr:col>
      <xdr:colOff>1129393</xdr:colOff>
      <xdr:row>0</xdr:row>
      <xdr:rowOff>122466</xdr:rowOff>
    </xdr:from>
    <xdr:to>
      <xdr:col>14</xdr:col>
      <xdr:colOff>631935</xdr:colOff>
      <xdr:row>1</xdr:row>
      <xdr:rowOff>208768</xdr:rowOff>
    </xdr:to>
    <xdr:pic>
      <xdr:nvPicPr>
        <xdr:cNvPr id="5" name="Imagen 4">
          <a:extLst>
            <a:ext uri="{FF2B5EF4-FFF2-40B4-BE49-F238E27FC236}">
              <a16:creationId xmlns:a16="http://schemas.microsoft.com/office/drawing/2014/main" id="{2804A221-64D5-496D-A09E-7829A66F1A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76961" y="122466"/>
          <a:ext cx="2725385" cy="1090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95249</xdr:colOff>
      <xdr:row>0</xdr:row>
      <xdr:rowOff>50800</xdr:rowOff>
    </xdr:from>
    <xdr:to>
      <xdr:col>14</xdr:col>
      <xdr:colOff>222249</xdr:colOff>
      <xdr:row>1</xdr:row>
      <xdr:rowOff>266701</xdr:rowOff>
    </xdr:to>
    <xdr:pic>
      <xdr:nvPicPr>
        <xdr:cNvPr id="2" name="Picture 1" descr="image1.jpg">
          <a:extLst>
            <a:ext uri="{FF2B5EF4-FFF2-40B4-BE49-F238E27FC236}">
              <a16:creationId xmlns:a16="http://schemas.microsoft.com/office/drawing/2014/main" id="{8BD91F27-5CFD-4694-8E75-1C7943AB7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9024" y="50800"/>
          <a:ext cx="1508125" cy="482601"/>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1434357</xdr:colOff>
      <xdr:row>8</xdr:row>
      <xdr:rowOff>89648</xdr:rowOff>
    </xdr:from>
    <xdr:to>
      <xdr:col>1</xdr:col>
      <xdr:colOff>2935945</xdr:colOff>
      <xdr:row>8</xdr:row>
      <xdr:rowOff>610448</xdr:rowOff>
    </xdr:to>
    <xdr:sp macro="" textlink="">
      <xdr:nvSpPr>
        <xdr:cNvPr id="3" name="AutoShape 27">
          <a:extLst>
            <a:ext uri="{FF2B5EF4-FFF2-40B4-BE49-F238E27FC236}">
              <a16:creationId xmlns:a16="http://schemas.microsoft.com/office/drawing/2014/main" id="{42053AF2-C02A-43C7-9B49-C28662116B9B}"/>
            </a:ext>
          </a:extLst>
        </xdr:cNvPr>
        <xdr:cNvSpPr>
          <a:spLocks/>
        </xdr:cNvSpPr>
      </xdr:nvSpPr>
      <xdr:spPr bwMode="auto">
        <a:xfrm>
          <a:off x="2241181" y="3518648"/>
          <a:ext cx="1501588" cy="52080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2017069</xdr:colOff>
      <xdr:row>9</xdr:row>
      <xdr:rowOff>224123</xdr:rowOff>
    </xdr:from>
    <xdr:to>
      <xdr:col>1</xdr:col>
      <xdr:colOff>2353244</xdr:colOff>
      <xdr:row>9</xdr:row>
      <xdr:rowOff>493063</xdr:rowOff>
    </xdr:to>
    <xdr:sp macro="" textlink="">
      <xdr:nvSpPr>
        <xdr:cNvPr id="4" name="AutoShape 4">
          <a:extLst>
            <a:ext uri="{FF2B5EF4-FFF2-40B4-BE49-F238E27FC236}">
              <a16:creationId xmlns:a16="http://schemas.microsoft.com/office/drawing/2014/main" id="{585750E9-F4AC-456D-A44A-D4291C86B717}"/>
            </a:ext>
          </a:extLst>
        </xdr:cNvPr>
        <xdr:cNvSpPr>
          <a:spLocks noChangeArrowheads="1"/>
        </xdr:cNvSpPr>
      </xdr:nvSpPr>
      <xdr:spPr bwMode="auto">
        <a:xfrm>
          <a:off x="2823893" y="4314270"/>
          <a:ext cx="336175" cy="26894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1176624</xdr:colOff>
      <xdr:row>9</xdr:row>
      <xdr:rowOff>694773</xdr:rowOff>
    </xdr:from>
    <xdr:to>
      <xdr:col>1</xdr:col>
      <xdr:colOff>3205449</xdr:colOff>
      <xdr:row>9</xdr:row>
      <xdr:rowOff>1675848</xdr:rowOff>
    </xdr:to>
    <xdr:sp macro="" textlink="">
      <xdr:nvSpPr>
        <xdr:cNvPr id="5" name="3 Rectángulo">
          <a:extLst>
            <a:ext uri="{FF2B5EF4-FFF2-40B4-BE49-F238E27FC236}">
              <a16:creationId xmlns:a16="http://schemas.microsoft.com/office/drawing/2014/main" id="{1F9F12F3-EB7E-45C8-9FA3-4B142998E37E}"/>
            </a:ext>
          </a:extLst>
        </xdr:cNvPr>
        <xdr:cNvSpPr>
          <a:spLocks noChangeArrowheads="1"/>
        </xdr:cNvSpPr>
      </xdr:nvSpPr>
      <xdr:spPr bwMode="auto">
        <a:xfrm>
          <a:off x="1983448" y="5244361"/>
          <a:ext cx="2028825" cy="98107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Identificar  medios de recepción: mensajería, correo electrónico,    página web, presencial, buzón de sugerencias, entre otros.</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1199538</xdr:colOff>
      <xdr:row>10</xdr:row>
      <xdr:rowOff>373446</xdr:rowOff>
    </xdr:from>
    <xdr:to>
      <xdr:col>1</xdr:col>
      <xdr:colOff>3228363</xdr:colOff>
      <xdr:row>10</xdr:row>
      <xdr:rowOff>1550582</xdr:rowOff>
    </xdr:to>
    <xdr:sp macro="" textlink="">
      <xdr:nvSpPr>
        <xdr:cNvPr id="6" name="3 Rectángulo">
          <a:extLst>
            <a:ext uri="{FF2B5EF4-FFF2-40B4-BE49-F238E27FC236}">
              <a16:creationId xmlns:a16="http://schemas.microsoft.com/office/drawing/2014/main" id="{B809EE40-94F7-4948-A36C-B60B25D4DBBE}"/>
            </a:ext>
          </a:extLst>
        </xdr:cNvPr>
        <xdr:cNvSpPr>
          <a:spLocks noChangeArrowheads="1"/>
        </xdr:cNvSpPr>
      </xdr:nvSpPr>
      <xdr:spPr bwMode="auto">
        <a:xfrm>
          <a:off x="2008055" y="7151702"/>
          <a:ext cx="2028825" cy="117713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a:ea typeface="+mn-ea"/>
              <a:cs typeface="Arial"/>
            </a:rPr>
            <a:t>Recepcionar la información y documentación allegada a la entidad por los canales oficiales establecidos.</a:t>
          </a:r>
        </a:p>
      </xdr:txBody>
    </xdr:sp>
    <xdr:clientData/>
  </xdr:twoCellAnchor>
  <xdr:twoCellAnchor>
    <xdr:from>
      <xdr:col>1</xdr:col>
      <xdr:colOff>302558</xdr:colOff>
      <xdr:row>12</xdr:row>
      <xdr:rowOff>459446</xdr:rowOff>
    </xdr:from>
    <xdr:to>
      <xdr:col>1</xdr:col>
      <xdr:colOff>2061882</xdr:colOff>
      <xdr:row>12</xdr:row>
      <xdr:rowOff>1355912</xdr:rowOff>
    </xdr:to>
    <xdr:sp macro="" textlink="">
      <xdr:nvSpPr>
        <xdr:cNvPr id="7" name="3 Rectángulo">
          <a:extLst>
            <a:ext uri="{FF2B5EF4-FFF2-40B4-BE49-F238E27FC236}">
              <a16:creationId xmlns:a16="http://schemas.microsoft.com/office/drawing/2014/main" id="{EB383D03-6EE4-46F4-8EEA-335CBADBEC03}"/>
            </a:ext>
          </a:extLst>
        </xdr:cNvPr>
        <xdr:cNvSpPr>
          <a:spLocks noChangeArrowheads="1"/>
        </xdr:cNvSpPr>
      </xdr:nvSpPr>
      <xdr:spPr bwMode="auto">
        <a:xfrm>
          <a:off x="1109382" y="10466299"/>
          <a:ext cx="1759324" cy="89646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Capturar la información en el Sistema de Información de la Agencia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1298405</xdr:colOff>
      <xdr:row>14</xdr:row>
      <xdr:rowOff>359094</xdr:rowOff>
    </xdr:from>
    <xdr:to>
      <xdr:col>1</xdr:col>
      <xdr:colOff>3172029</xdr:colOff>
      <xdr:row>14</xdr:row>
      <xdr:rowOff>1390035</xdr:rowOff>
    </xdr:to>
    <xdr:sp macro="" textlink="">
      <xdr:nvSpPr>
        <xdr:cNvPr id="9" name="3 Rectángulo">
          <a:extLst>
            <a:ext uri="{FF2B5EF4-FFF2-40B4-BE49-F238E27FC236}">
              <a16:creationId xmlns:a16="http://schemas.microsoft.com/office/drawing/2014/main" id="{11D12069-8414-42C2-8627-05DEB1FCBF77}"/>
            </a:ext>
          </a:extLst>
        </xdr:cNvPr>
        <xdr:cNvSpPr>
          <a:spLocks noChangeArrowheads="1"/>
        </xdr:cNvSpPr>
      </xdr:nvSpPr>
      <xdr:spPr bwMode="auto">
        <a:xfrm>
          <a:off x="2111776" y="14989066"/>
          <a:ext cx="1873624" cy="103094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767171"/>
              </a:solidFill>
              <a:effectLst/>
              <a:uLnTx/>
              <a:uFillTx/>
              <a:latin typeface="Arial"/>
              <a:ea typeface="+mn-ea"/>
              <a:cs typeface="Arial"/>
            </a:rPr>
            <a:t>Distribución interna de la documentación para cada dependencia.</a:t>
          </a:r>
        </a:p>
      </xdr:txBody>
    </xdr:sp>
    <xdr:clientData/>
  </xdr:twoCellAnchor>
  <xdr:twoCellAnchor>
    <xdr:from>
      <xdr:col>1</xdr:col>
      <xdr:colOff>1278944</xdr:colOff>
      <xdr:row>15</xdr:row>
      <xdr:rowOff>461207</xdr:rowOff>
    </xdr:from>
    <xdr:to>
      <xdr:col>1</xdr:col>
      <xdr:colOff>3183941</xdr:colOff>
      <xdr:row>15</xdr:row>
      <xdr:rowOff>1464130</xdr:rowOff>
    </xdr:to>
    <xdr:sp macro="" textlink="">
      <xdr:nvSpPr>
        <xdr:cNvPr id="12" name="3 Rectángulo">
          <a:extLst>
            <a:ext uri="{FF2B5EF4-FFF2-40B4-BE49-F238E27FC236}">
              <a16:creationId xmlns:a16="http://schemas.microsoft.com/office/drawing/2014/main" id="{779E1563-779A-4D1E-AEF0-801EC0A3599C}"/>
            </a:ext>
          </a:extLst>
        </xdr:cNvPr>
        <xdr:cNvSpPr>
          <a:spLocks noChangeArrowheads="1"/>
        </xdr:cNvSpPr>
      </xdr:nvSpPr>
      <xdr:spPr bwMode="auto">
        <a:xfrm>
          <a:off x="2092315" y="16867752"/>
          <a:ext cx="1904997" cy="100292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Radicar y registrar respuesta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1328755</xdr:colOff>
      <xdr:row>16</xdr:row>
      <xdr:rowOff>314020</xdr:rowOff>
    </xdr:from>
    <xdr:to>
      <xdr:col>1</xdr:col>
      <xdr:colOff>3099281</xdr:colOff>
      <xdr:row>16</xdr:row>
      <xdr:rowOff>1356164</xdr:rowOff>
    </xdr:to>
    <xdr:sp macro="" textlink="">
      <xdr:nvSpPr>
        <xdr:cNvPr id="13" name="3 Rectángulo">
          <a:extLst>
            <a:ext uri="{FF2B5EF4-FFF2-40B4-BE49-F238E27FC236}">
              <a16:creationId xmlns:a16="http://schemas.microsoft.com/office/drawing/2014/main" id="{9518386B-C163-452F-BA7A-2926FC1ED4A2}"/>
            </a:ext>
          </a:extLst>
        </xdr:cNvPr>
        <xdr:cNvSpPr>
          <a:spLocks noChangeArrowheads="1"/>
        </xdr:cNvSpPr>
      </xdr:nvSpPr>
      <xdr:spPr bwMode="auto">
        <a:xfrm>
          <a:off x="2142126" y="18968037"/>
          <a:ext cx="1770526" cy="104214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Tramitar envío de la respuesta</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1088485</xdr:colOff>
      <xdr:row>11</xdr:row>
      <xdr:rowOff>882745</xdr:rowOff>
    </xdr:from>
    <xdr:to>
      <xdr:col>1</xdr:col>
      <xdr:colOff>3307248</xdr:colOff>
      <xdr:row>11</xdr:row>
      <xdr:rowOff>1978782</xdr:rowOff>
    </xdr:to>
    <xdr:sp macro="" textlink="">
      <xdr:nvSpPr>
        <xdr:cNvPr id="14" name="11 Rombo">
          <a:extLst>
            <a:ext uri="{FF2B5EF4-FFF2-40B4-BE49-F238E27FC236}">
              <a16:creationId xmlns:a16="http://schemas.microsoft.com/office/drawing/2014/main" id="{FF0AC08F-AA31-40E7-8A34-532D61A430EE}"/>
            </a:ext>
          </a:extLst>
        </xdr:cNvPr>
        <xdr:cNvSpPr>
          <a:spLocks noChangeArrowheads="1"/>
        </xdr:cNvSpPr>
      </xdr:nvSpPr>
      <xdr:spPr bwMode="auto">
        <a:xfrm>
          <a:off x="1901856" y="9369627"/>
          <a:ext cx="2218763" cy="1096037"/>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a:t>
          </a:r>
          <a:r>
            <a:rPr kumimoji="0" lang="es-CO" sz="1000" b="0" i="0" u="none" strike="noStrike" kern="0" cap="none" spc="0" normalizeH="0" baseline="0">
              <a:ln>
                <a:noFill/>
              </a:ln>
              <a:solidFill>
                <a:srgbClr val="E7E6E6">
                  <a:lumMod val="50000"/>
                </a:srgbClr>
              </a:solidFill>
              <a:effectLst/>
              <a:uLnTx/>
              <a:uFillTx/>
              <a:latin typeface="Arial"/>
              <a:ea typeface="+mn-ea"/>
              <a:cs typeface="Arial"/>
            </a:rPr>
            <a:t>Es una comunicación oficial, factura o invitación</a:t>
          </a:r>
          <a:r>
            <a:rPr lang="es-CO" sz="1000" b="0" i="0" u="none" strike="noStrike" baseline="0">
              <a:solidFill>
                <a:srgbClr val="7F7F7F"/>
              </a:solidFill>
              <a:latin typeface="Arial"/>
              <a:cs typeface="Arial"/>
            </a:rPr>
            <a:t>?</a:t>
          </a:r>
        </a:p>
      </xdr:txBody>
    </xdr:sp>
    <xdr:clientData/>
  </xdr:twoCellAnchor>
  <xdr:twoCellAnchor>
    <xdr:from>
      <xdr:col>1</xdr:col>
      <xdr:colOff>1273968</xdr:colOff>
      <xdr:row>13</xdr:row>
      <xdr:rowOff>232299</xdr:rowOff>
    </xdr:from>
    <xdr:to>
      <xdr:col>1</xdr:col>
      <xdr:colOff>3223791</xdr:colOff>
      <xdr:row>13</xdr:row>
      <xdr:rowOff>1397817</xdr:rowOff>
    </xdr:to>
    <xdr:sp macro="" textlink="">
      <xdr:nvSpPr>
        <xdr:cNvPr id="15" name="3 Rectángulo">
          <a:extLst>
            <a:ext uri="{FF2B5EF4-FFF2-40B4-BE49-F238E27FC236}">
              <a16:creationId xmlns:a16="http://schemas.microsoft.com/office/drawing/2014/main" id="{4C287118-2C19-4B20-A14E-8D126FA0DAF6}"/>
            </a:ext>
          </a:extLst>
        </xdr:cNvPr>
        <xdr:cNvSpPr>
          <a:spLocks noChangeArrowheads="1"/>
        </xdr:cNvSpPr>
      </xdr:nvSpPr>
      <xdr:spPr bwMode="auto">
        <a:xfrm>
          <a:off x="2087339" y="13224827"/>
          <a:ext cx="1949823" cy="116551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Asignar los documentos al funcionario responsable de dar trámite al documento, factura o invitación.</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1348204</xdr:colOff>
      <xdr:row>17</xdr:row>
      <xdr:rowOff>455538</xdr:rowOff>
    </xdr:from>
    <xdr:to>
      <xdr:col>1</xdr:col>
      <xdr:colOff>3073908</xdr:colOff>
      <xdr:row>17</xdr:row>
      <xdr:rowOff>1047206</xdr:rowOff>
    </xdr:to>
    <xdr:sp macro="" textlink="">
      <xdr:nvSpPr>
        <xdr:cNvPr id="16" name="3 Rectángulo">
          <a:extLst>
            <a:ext uri="{FF2B5EF4-FFF2-40B4-BE49-F238E27FC236}">
              <a16:creationId xmlns:a16="http://schemas.microsoft.com/office/drawing/2014/main" id="{D395BB7C-9681-48B3-9BD0-D2445B20A14A}"/>
            </a:ext>
          </a:extLst>
        </xdr:cNvPr>
        <xdr:cNvSpPr>
          <a:spLocks noChangeArrowheads="1"/>
        </xdr:cNvSpPr>
      </xdr:nvSpPr>
      <xdr:spPr bwMode="auto">
        <a:xfrm>
          <a:off x="2161575" y="20907532"/>
          <a:ext cx="1725704" cy="59166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Archivar los documentos en el archivo de gestión</a:t>
          </a:r>
          <a:endParaRPr kumimoji="0" lang="es-CO" sz="1000" b="0" i="0" u="none"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1</xdr:col>
      <xdr:colOff>2185147</xdr:colOff>
      <xdr:row>8</xdr:row>
      <xdr:rowOff>638735</xdr:rowOff>
    </xdr:from>
    <xdr:to>
      <xdr:col>1</xdr:col>
      <xdr:colOff>2185157</xdr:colOff>
      <xdr:row>9</xdr:row>
      <xdr:rowOff>224123</xdr:rowOff>
    </xdr:to>
    <xdr:cxnSp macro="">
      <xdr:nvCxnSpPr>
        <xdr:cNvPr id="24" name="Conector recto de flecha 23">
          <a:extLst>
            <a:ext uri="{FF2B5EF4-FFF2-40B4-BE49-F238E27FC236}">
              <a16:creationId xmlns:a16="http://schemas.microsoft.com/office/drawing/2014/main" id="{E1228AA1-9C97-4055-8A15-926E493E0AF2}"/>
            </a:ext>
          </a:extLst>
        </xdr:cNvPr>
        <xdr:cNvCxnSpPr>
          <a:endCxn id="4" idx="0"/>
        </xdr:cNvCxnSpPr>
      </xdr:nvCxnSpPr>
      <xdr:spPr>
        <a:xfrm>
          <a:off x="2991971" y="4067735"/>
          <a:ext cx="10" cy="2465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2185157</xdr:colOff>
      <xdr:row>9</xdr:row>
      <xdr:rowOff>493063</xdr:rowOff>
    </xdr:from>
    <xdr:to>
      <xdr:col>1</xdr:col>
      <xdr:colOff>2191037</xdr:colOff>
      <xdr:row>9</xdr:row>
      <xdr:rowOff>694773</xdr:rowOff>
    </xdr:to>
    <xdr:cxnSp macro="">
      <xdr:nvCxnSpPr>
        <xdr:cNvPr id="28" name="Conector recto de flecha 27">
          <a:extLst>
            <a:ext uri="{FF2B5EF4-FFF2-40B4-BE49-F238E27FC236}">
              <a16:creationId xmlns:a16="http://schemas.microsoft.com/office/drawing/2014/main" id="{54F3089B-9329-442A-A52D-91271CFB6C8A}"/>
            </a:ext>
          </a:extLst>
        </xdr:cNvPr>
        <xdr:cNvCxnSpPr>
          <a:cxnSpLocks/>
          <a:stCxn id="4" idx="4"/>
          <a:endCxn id="5" idx="0"/>
        </xdr:cNvCxnSpPr>
      </xdr:nvCxnSpPr>
      <xdr:spPr>
        <a:xfrm>
          <a:off x="2991981" y="5042651"/>
          <a:ext cx="5880" cy="2017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2186555</xdr:colOff>
      <xdr:row>9</xdr:row>
      <xdr:rowOff>1675848</xdr:rowOff>
    </xdr:from>
    <xdr:to>
      <xdr:col>1</xdr:col>
      <xdr:colOff>2191037</xdr:colOff>
      <xdr:row>10</xdr:row>
      <xdr:rowOff>376525</xdr:rowOff>
    </xdr:to>
    <xdr:cxnSp macro="">
      <xdr:nvCxnSpPr>
        <xdr:cNvPr id="31" name="Conector recto de flecha 30">
          <a:extLst>
            <a:ext uri="{FF2B5EF4-FFF2-40B4-BE49-F238E27FC236}">
              <a16:creationId xmlns:a16="http://schemas.microsoft.com/office/drawing/2014/main" id="{3D3E3AD1-1241-4679-B261-993A92C0822A}"/>
            </a:ext>
          </a:extLst>
        </xdr:cNvPr>
        <xdr:cNvCxnSpPr>
          <a:cxnSpLocks/>
          <a:stCxn id="5" idx="2"/>
        </xdr:cNvCxnSpPr>
      </xdr:nvCxnSpPr>
      <xdr:spPr>
        <a:xfrm flipH="1">
          <a:off x="2993379" y="6225436"/>
          <a:ext cx="4482" cy="6280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2197867</xdr:colOff>
      <xdr:row>10</xdr:row>
      <xdr:rowOff>1550582</xdr:rowOff>
    </xdr:from>
    <xdr:to>
      <xdr:col>1</xdr:col>
      <xdr:colOff>2213951</xdr:colOff>
      <xdr:row>11</xdr:row>
      <xdr:rowOff>882745</xdr:rowOff>
    </xdr:to>
    <xdr:cxnSp macro="">
      <xdr:nvCxnSpPr>
        <xdr:cNvPr id="34" name="Conector recto de flecha 33">
          <a:extLst>
            <a:ext uri="{FF2B5EF4-FFF2-40B4-BE49-F238E27FC236}">
              <a16:creationId xmlns:a16="http://schemas.microsoft.com/office/drawing/2014/main" id="{E9574ACC-A83B-4D01-910C-97F37AECAABB}"/>
            </a:ext>
          </a:extLst>
        </xdr:cNvPr>
        <xdr:cNvCxnSpPr>
          <a:stCxn id="6" idx="2"/>
          <a:endCxn id="14" idx="0"/>
        </xdr:cNvCxnSpPr>
      </xdr:nvCxnSpPr>
      <xdr:spPr>
        <a:xfrm flipH="1">
          <a:off x="3006384" y="8328838"/>
          <a:ext cx="16084" cy="1071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54518</xdr:colOff>
      <xdr:row>11</xdr:row>
      <xdr:rowOff>1414961</xdr:rowOff>
    </xdr:from>
    <xdr:to>
      <xdr:col>1</xdr:col>
      <xdr:colOff>302557</xdr:colOff>
      <xdr:row>12</xdr:row>
      <xdr:rowOff>907678</xdr:rowOff>
    </xdr:to>
    <xdr:cxnSp macro="">
      <xdr:nvCxnSpPr>
        <xdr:cNvPr id="38" name="Conector: angular 37">
          <a:extLst>
            <a:ext uri="{FF2B5EF4-FFF2-40B4-BE49-F238E27FC236}">
              <a16:creationId xmlns:a16="http://schemas.microsoft.com/office/drawing/2014/main" id="{9AFA0007-FF17-4F8B-96B2-42E9F54848D3}"/>
            </a:ext>
          </a:extLst>
        </xdr:cNvPr>
        <xdr:cNvCxnSpPr>
          <a:stCxn id="36" idx="1"/>
          <a:endCxn id="7" idx="1"/>
        </xdr:cNvCxnSpPr>
      </xdr:nvCxnSpPr>
      <xdr:spPr>
        <a:xfrm rot="10800000" flipH="1" flipV="1">
          <a:off x="867889" y="9901843"/>
          <a:ext cx="248039" cy="2157577"/>
        </a:xfrm>
        <a:prstGeom prst="bentConnector3">
          <a:avLst>
            <a:gd name="adj1" fmla="val -9216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4270448</xdr:colOff>
      <xdr:row>11</xdr:row>
      <xdr:rowOff>1450492</xdr:rowOff>
    </xdr:from>
    <xdr:to>
      <xdr:col>1</xdr:col>
      <xdr:colOff>4312226</xdr:colOff>
      <xdr:row>12</xdr:row>
      <xdr:rowOff>931617</xdr:rowOff>
    </xdr:to>
    <xdr:cxnSp macro="">
      <xdr:nvCxnSpPr>
        <xdr:cNvPr id="39" name="Conector: angular 38">
          <a:extLst>
            <a:ext uri="{FF2B5EF4-FFF2-40B4-BE49-F238E27FC236}">
              <a16:creationId xmlns:a16="http://schemas.microsoft.com/office/drawing/2014/main" id="{C5B20A1C-FBC4-42D4-A2A3-3259432C6F70}"/>
            </a:ext>
          </a:extLst>
        </xdr:cNvPr>
        <xdr:cNvCxnSpPr>
          <a:stCxn id="53" idx="3"/>
          <a:endCxn id="81" idx="3"/>
        </xdr:cNvCxnSpPr>
      </xdr:nvCxnSpPr>
      <xdr:spPr>
        <a:xfrm>
          <a:off x="5083819" y="9937374"/>
          <a:ext cx="41778" cy="2145985"/>
        </a:xfrm>
        <a:prstGeom prst="bentConnector3">
          <a:avLst>
            <a:gd name="adj1" fmla="val 6471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2197867</xdr:colOff>
      <xdr:row>11</xdr:row>
      <xdr:rowOff>1978782</xdr:rowOff>
    </xdr:from>
    <xdr:to>
      <xdr:col>1</xdr:col>
      <xdr:colOff>2204663</xdr:colOff>
      <xdr:row>12</xdr:row>
      <xdr:rowOff>1434101</xdr:rowOff>
    </xdr:to>
    <xdr:cxnSp macro="">
      <xdr:nvCxnSpPr>
        <xdr:cNvPr id="42" name="Conector recto de flecha 41">
          <a:extLst>
            <a:ext uri="{FF2B5EF4-FFF2-40B4-BE49-F238E27FC236}">
              <a16:creationId xmlns:a16="http://schemas.microsoft.com/office/drawing/2014/main" id="{0E2A0412-13ED-4A54-8F9E-743E6132A810}"/>
            </a:ext>
          </a:extLst>
        </xdr:cNvPr>
        <xdr:cNvCxnSpPr>
          <a:stCxn id="14" idx="2"/>
        </xdr:cNvCxnSpPr>
      </xdr:nvCxnSpPr>
      <xdr:spPr>
        <a:xfrm>
          <a:off x="3011238" y="10465664"/>
          <a:ext cx="6796" cy="21201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2235217</xdr:colOff>
      <xdr:row>13</xdr:row>
      <xdr:rowOff>1397817</xdr:rowOff>
    </xdr:from>
    <xdr:to>
      <xdr:col>1</xdr:col>
      <xdr:colOff>2248880</xdr:colOff>
      <xdr:row>14</xdr:row>
      <xdr:rowOff>359094</xdr:rowOff>
    </xdr:to>
    <xdr:cxnSp macro="">
      <xdr:nvCxnSpPr>
        <xdr:cNvPr id="49" name="Conector recto de flecha 48">
          <a:extLst>
            <a:ext uri="{FF2B5EF4-FFF2-40B4-BE49-F238E27FC236}">
              <a16:creationId xmlns:a16="http://schemas.microsoft.com/office/drawing/2014/main" id="{EDA83619-C441-4E36-B307-6EBFB7F99617}"/>
            </a:ext>
          </a:extLst>
        </xdr:cNvPr>
        <xdr:cNvCxnSpPr>
          <a:stCxn id="15" idx="2"/>
          <a:endCxn id="9" idx="0"/>
        </xdr:cNvCxnSpPr>
      </xdr:nvCxnSpPr>
      <xdr:spPr>
        <a:xfrm flipH="1">
          <a:off x="3048588" y="14390345"/>
          <a:ext cx="13663" cy="5987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2231443</xdr:colOff>
      <xdr:row>14</xdr:row>
      <xdr:rowOff>1390035</xdr:rowOff>
    </xdr:from>
    <xdr:to>
      <xdr:col>1</xdr:col>
      <xdr:colOff>2235217</xdr:colOff>
      <xdr:row>15</xdr:row>
      <xdr:rowOff>461207</xdr:rowOff>
    </xdr:to>
    <xdr:cxnSp macro="">
      <xdr:nvCxnSpPr>
        <xdr:cNvPr id="52" name="Conector recto de flecha 51">
          <a:extLst>
            <a:ext uri="{FF2B5EF4-FFF2-40B4-BE49-F238E27FC236}">
              <a16:creationId xmlns:a16="http://schemas.microsoft.com/office/drawing/2014/main" id="{FDC5DD1C-E8C6-43AE-B1D8-DEE687205EC5}"/>
            </a:ext>
          </a:extLst>
        </xdr:cNvPr>
        <xdr:cNvCxnSpPr>
          <a:cxnSpLocks/>
          <a:stCxn id="9" idx="2"/>
          <a:endCxn id="12" idx="0"/>
        </xdr:cNvCxnSpPr>
      </xdr:nvCxnSpPr>
      <xdr:spPr>
        <a:xfrm flipH="1">
          <a:off x="3044814" y="16020007"/>
          <a:ext cx="3774" cy="8477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2214018</xdr:colOff>
      <xdr:row>15</xdr:row>
      <xdr:rowOff>1464130</xdr:rowOff>
    </xdr:from>
    <xdr:to>
      <xdr:col>1</xdr:col>
      <xdr:colOff>2231443</xdr:colOff>
      <xdr:row>16</xdr:row>
      <xdr:rowOff>314020</xdr:rowOff>
    </xdr:to>
    <xdr:cxnSp macro="">
      <xdr:nvCxnSpPr>
        <xdr:cNvPr id="58" name="Conector recto de flecha 57">
          <a:extLst>
            <a:ext uri="{FF2B5EF4-FFF2-40B4-BE49-F238E27FC236}">
              <a16:creationId xmlns:a16="http://schemas.microsoft.com/office/drawing/2014/main" id="{1F25E085-EBB8-4A04-85F6-20D05DEEA141}"/>
            </a:ext>
          </a:extLst>
        </xdr:cNvPr>
        <xdr:cNvCxnSpPr>
          <a:stCxn id="12" idx="2"/>
          <a:endCxn id="13" idx="0"/>
        </xdr:cNvCxnSpPr>
      </xdr:nvCxnSpPr>
      <xdr:spPr>
        <a:xfrm flipH="1">
          <a:off x="3027389" y="17870675"/>
          <a:ext cx="17425" cy="10973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2204663</xdr:colOff>
      <xdr:row>16</xdr:row>
      <xdr:rowOff>1356164</xdr:rowOff>
    </xdr:from>
    <xdr:to>
      <xdr:col>1</xdr:col>
      <xdr:colOff>2214018</xdr:colOff>
      <xdr:row>16</xdr:row>
      <xdr:rowOff>1701657</xdr:rowOff>
    </xdr:to>
    <xdr:cxnSp macro="">
      <xdr:nvCxnSpPr>
        <xdr:cNvPr id="62" name="Conector recto de flecha 61">
          <a:extLst>
            <a:ext uri="{FF2B5EF4-FFF2-40B4-BE49-F238E27FC236}">
              <a16:creationId xmlns:a16="http://schemas.microsoft.com/office/drawing/2014/main" id="{A36410E2-42EE-471B-BFD9-CCE5CC6EBE34}"/>
            </a:ext>
          </a:extLst>
        </xdr:cNvPr>
        <xdr:cNvCxnSpPr>
          <a:stCxn id="13" idx="2"/>
        </xdr:cNvCxnSpPr>
      </xdr:nvCxnSpPr>
      <xdr:spPr>
        <a:xfrm flipH="1">
          <a:off x="3018034" y="20010181"/>
          <a:ext cx="9355" cy="3454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2532529</xdr:colOff>
      <xdr:row>12</xdr:row>
      <xdr:rowOff>484910</xdr:rowOff>
    </xdr:from>
    <xdr:to>
      <xdr:col>1</xdr:col>
      <xdr:colOff>4312226</xdr:colOff>
      <xdr:row>12</xdr:row>
      <xdr:rowOff>1378323</xdr:rowOff>
    </xdr:to>
    <xdr:sp macro="" textlink="">
      <xdr:nvSpPr>
        <xdr:cNvPr id="81" name="232 Proceso predefinido">
          <a:extLst>
            <a:ext uri="{FF2B5EF4-FFF2-40B4-BE49-F238E27FC236}">
              <a16:creationId xmlns:a16="http://schemas.microsoft.com/office/drawing/2014/main" id="{B044200F-39BA-44DD-A5D1-20BCC0D2C886}"/>
            </a:ext>
          </a:extLst>
        </xdr:cNvPr>
        <xdr:cNvSpPr/>
      </xdr:nvSpPr>
      <xdr:spPr>
        <a:xfrm>
          <a:off x="3339353" y="10525381"/>
          <a:ext cx="1779697" cy="893413"/>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Remitirse a Procedimiento de Radicación de PQRSD</a:t>
          </a:r>
          <a:endParaRPr lang="es-ES" sz="1000">
            <a:solidFill>
              <a:schemeClr val="tx1">
                <a:lumMod val="50000"/>
                <a:lumOff val="50000"/>
              </a:schemeClr>
            </a:solidFill>
            <a:effectLst/>
            <a:latin typeface="Arial" panose="020B0604020202020204" pitchFamily="34" charset="0"/>
            <a:cs typeface="Arial" panose="020B0604020202020204" pitchFamily="34" charset="0"/>
          </a:endParaRPr>
        </a:p>
      </xdr:txBody>
    </xdr:sp>
    <xdr:clientData/>
  </xdr:twoCellAnchor>
  <xdr:twoCellAnchor>
    <xdr:from>
      <xdr:col>1</xdr:col>
      <xdr:colOff>54519</xdr:colOff>
      <xdr:row>11</xdr:row>
      <xdr:rowOff>1063047</xdr:rowOff>
    </xdr:from>
    <xdr:to>
      <xdr:col>1</xdr:col>
      <xdr:colOff>906166</xdr:colOff>
      <xdr:row>11</xdr:row>
      <xdr:rowOff>1766877</xdr:rowOff>
    </xdr:to>
    <xdr:sp macro="" textlink="">
      <xdr:nvSpPr>
        <xdr:cNvPr id="36" name="CuadroTexto 35">
          <a:extLst>
            <a:ext uri="{FF2B5EF4-FFF2-40B4-BE49-F238E27FC236}">
              <a16:creationId xmlns:a16="http://schemas.microsoft.com/office/drawing/2014/main" id="{A0DDC4D7-4B9C-42DC-ABEE-8162B170613E}"/>
            </a:ext>
          </a:extLst>
        </xdr:cNvPr>
        <xdr:cNvSpPr txBox="1"/>
      </xdr:nvSpPr>
      <xdr:spPr>
        <a:xfrm>
          <a:off x="867890" y="9549929"/>
          <a:ext cx="851647" cy="703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comunicación oficial externa o factura</a:t>
          </a:r>
        </a:p>
      </xdr:txBody>
    </xdr:sp>
    <xdr:clientData/>
  </xdr:twoCellAnchor>
  <xdr:twoCellAnchor>
    <xdr:from>
      <xdr:col>1</xdr:col>
      <xdr:colOff>3627231</xdr:colOff>
      <xdr:row>11</xdr:row>
      <xdr:rowOff>1257749</xdr:rowOff>
    </xdr:from>
    <xdr:to>
      <xdr:col>1</xdr:col>
      <xdr:colOff>4270448</xdr:colOff>
      <xdr:row>11</xdr:row>
      <xdr:rowOff>1643235</xdr:rowOff>
    </xdr:to>
    <xdr:sp macro="" textlink="">
      <xdr:nvSpPr>
        <xdr:cNvPr id="53" name="CuadroTexto 52">
          <a:extLst>
            <a:ext uri="{FF2B5EF4-FFF2-40B4-BE49-F238E27FC236}">
              <a16:creationId xmlns:a16="http://schemas.microsoft.com/office/drawing/2014/main" id="{A35F6E56-839B-4A90-88C7-731274482C11}"/>
            </a:ext>
          </a:extLst>
        </xdr:cNvPr>
        <xdr:cNvSpPr txBox="1"/>
      </xdr:nvSpPr>
      <xdr:spPr>
        <a:xfrm>
          <a:off x="4440602" y="9744631"/>
          <a:ext cx="643217" cy="385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PQRSD</a:t>
          </a:r>
        </a:p>
      </xdr:txBody>
    </xdr:sp>
    <xdr:clientData/>
  </xdr:twoCellAnchor>
  <xdr:twoCellAnchor>
    <xdr:from>
      <xdr:col>1</xdr:col>
      <xdr:colOff>1756099</xdr:colOff>
      <xdr:row>12</xdr:row>
      <xdr:rowOff>1486399</xdr:rowOff>
    </xdr:from>
    <xdr:to>
      <xdr:col>1</xdr:col>
      <xdr:colOff>2746698</xdr:colOff>
      <xdr:row>13</xdr:row>
      <xdr:rowOff>179797</xdr:rowOff>
    </xdr:to>
    <xdr:sp macro="" textlink="">
      <xdr:nvSpPr>
        <xdr:cNvPr id="67" name="CuadroTexto 66">
          <a:extLst>
            <a:ext uri="{FF2B5EF4-FFF2-40B4-BE49-F238E27FC236}">
              <a16:creationId xmlns:a16="http://schemas.microsoft.com/office/drawing/2014/main" id="{7B62B9C0-225D-4398-82F3-4BE0CEB7D403}"/>
            </a:ext>
          </a:extLst>
        </xdr:cNvPr>
        <xdr:cNvSpPr txBox="1"/>
      </xdr:nvSpPr>
      <xdr:spPr>
        <a:xfrm>
          <a:off x="2569470" y="12638141"/>
          <a:ext cx="990599" cy="534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a:t>Si es comunicación</a:t>
          </a:r>
          <a:r>
            <a:rPr lang="es-ES" sz="900" baseline="0"/>
            <a:t> interna</a:t>
          </a:r>
          <a:endParaRPr lang="es-ES" sz="900"/>
        </a:p>
      </xdr:txBody>
    </xdr:sp>
    <xdr:clientData/>
  </xdr:twoCellAnchor>
  <xdr:twoCellAnchor>
    <xdr:from>
      <xdr:col>1</xdr:col>
      <xdr:colOff>3497115</xdr:colOff>
      <xdr:row>12</xdr:row>
      <xdr:rowOff>1589723</xdr:rowOff>
    </xdr:from>
    <xdr:to>
      <xdr:col>1</xdr:col>
      <xdr:colOff>3956556</xdr:colOff>
      <xdr:row>13</xdr:row>
      <xdr:rowOff>155371</xdr:rowOff>
    </xdr:to>
    <xdr:sp macro="" textlink="">
      <xdr:nvSpPr>
        <xdr:cNvPr id="56" name="Diagrama de flujo: conector 55">
          <a:extLst>
            <a:ext uri="{FF2B5EF4-FFF2-40B4-BE49-F238E27FC236}">
              <a16:creationId xmlns:a16="http://schemas.microsoft.com/office/drawing/2014/main" id="{84EE5DF6-7A07-4981-98F5-4C3EC94C801C}"/>
            </a:ext>
          </a:extLst>
        </xdr:cNvPr>
        <xdr:cNvSpPr/>
      </xdr:nvSpPr>
      <xdr:spPr>
        <a:xfrm>
          <a:off x="4310486" y="12741465"/>
          <a:ext cx="459441" cy="406434"/>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100"/>
            <a:t>10</a:t>
          </a:r>
        </a:p>
      </xdr:txBody>
    </xdr:sp>
    <xdr:clientData/>
  </xdr:twoCellAnchor>
  <xdr:twoCellAnchor>
    <xdr:from>
      <xdr:col>1</xdr:col>
      <xdr:colOff>2746698</xdr:colOff>
      <xdr:row>12</xdr:row>
      <xdr:rowOff>1753491</xdr:rowOff>
    </xdr:from>
    <xdr:to>
      <xdr:col>1</xdr:col>
      <xdr:colOff>3467528</xdr:colOff>
      <xdr:row>12</xdr:row>
      <xdr:rowOff>1755168</xdr:rowOff>
    </xdr:to>
    <xdr:cxnSp macro="">
      <xdr:nvCxnSpPr>
        <xdr:cNvPr id="72" name="Conector recto de flecha 71">
          <a:extLst>
            <a:ext uri="{FF2B5EF4-FFF2-40B4-BE49-F238E27FC236}">
              <a16:creationId xmlns:a16="http://schemas.microsoft.com/office/drawing/2014/main" id="{3D1A550C-84A0-4CFD-BE46-FFFF87009521}"/>
            </a:ext>
          </a:extLst>
        </xdr:cNvPr>
        <xdr:cNvCxnSpPr>
          <a:stCxn id="67" idx="3"/>
        </xdr:cNvCxnSpPr>
      </xdr:nvCxnSpPr>
      <xdr:spPr>
        <a:xfrm>
          <a:off x="3560069" y="12905233"/>
          <a:ext cx="720830" cy="16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906166</xdr:colOff>
      <xdr:row>11</xdr:row>
      <xdr:rowOff>1414962</xdr:rowOff>
    </xdr:from>
    <xdr:to>
      <xdr:col>1</xdr:col>
      <xdr:colOff>1088485</xdr:colOff>
      <xdr:row>11</xdr:row>
      <xdr:rowOff>1430764</xdr:rowOff>
    </xdr:to>
    <xdr:cxnSp macro="">
      <xdr:nvCxnSpPr>
        <xdr:cNvPr id="79" name="Conector recto de flecha 78">
          <a:extLst>
            <a:ext uri="{FF2B5EF4-FFF2-40B4-BE49-F238E27FC236}">
              <a16:creationId xmlns:a16="http://schemas.microsoft.com/office/drawing/2014/main" id="{FE4C0A5E-167A-4375-AD4E-BD049475DF25}"/>
            </a:ext>
          </a:extLst>
        </xdr:cNvPr>
        <xdr:cNvCxnSpPr>
          <a:stCxn id="14" idx="1"/>
          <a:endCxn id="36" idx="3"/>
        </xdr:cNvCxnSpPr>
      </xdr:nvCxnSpPr>
      <xdr:spPr>
        <a:xfrm flipH="1" flipV="1">
          <a:off x="1719537" y="9901844"/>
          <a:ext cx="182319" cy="158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3307248</xdr:colOff>
      <xdr:row>11</xdr:row>
      <xdr:rowOff>1430764</xdr:rowOff>
    </xdr:from>
    <xdr:to>
      <xdr:col>1</xdr:col>
      <xdr:colOff>3627231</xdr:colOff>
      <xdr:row>11</xdr:row>
      <xdr:rowOff>1450492</xdr:rowOff>
    </xdr:to>
    <xdr:cxnSp macro="">
      <xdr:nvCxnSpPr>
        <xdr:cNvPr id="80" name="Conector recto de flecha 79">
          <a:extLst>
            <a:ext uri="{FF2B5EF4-FFF2-40B4-BE49-F238E27FC236}">
              <a16:creationId xmlns:a16="http://schemas.microsoft.com/office/drawing/2014/main" id="{6CB34B2B-4A3A-4701-9ABD-3D60BF03C3BA}"/>
            </a:ext>
          </a:extLst>
        </xdr:cNvPr>
        <xdr:cNvCxnSpPr>
          <a:stCxn id="14" idx="3"/>
          <a:endCxn id="53" idx="1"/>
        </xdr:cNvCxnSpPr>
      </xdr:nvCxnSpPr>
      <xdr:spPr>
        <a:xfrm>
          <a:off x="4120619" y="9917646"/>
          <a:ext cx="319983" cy="197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2225915</xdr:colOff>
      <xdr:row>17</xdr:row>
      <xdr:rowOff>183774</xdr:rowOff>
    </xdr:from>
    <xdr:to>
      <xdr:col>1</xdr:col>
      <xdr:colOff>2229988</xdr:colOff>
      <xdr:row>17</xdr:row>
      <xdr:rowOff>469525</xdr:rowOff>
    </xdr:to>
    <xdr:cxnSp macro="">
      <xdr:nvCxnSpPr>
        <xdr:cNvPr id="100" name="Conector recto de flecha 99">
          <a:extLst>
            <a:ext uri="{FF2B5EF4-FFF2-40B4-BE49-F238E27FC236}">
              <a16:creationId xmlns:a16="http://schemas.microsoft.com/office/drawing/2014/main" id="{9667395C-3FB7-46EE-9DEE-DC5B939BE972}"/>
            </a:ext>
          </a:extLst>
        </xdr:cNvPr>
        <xdr:cNvCxnSpPr>
          <a:cxnSpLocks/>
        </xdr:cNvCxnSpPr>
      </xdr:nvCxnSpPr>
      <xdr:spPr>
        <a:xfrm flipH="1">
          <a:off x="3039286" y="20635768"/>
          <a:ext cx="4073" cy="2857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2041016</xdr:colOff>
      <xdr:row>16</xdr:row>
      <xdr:rowOff>1678879</xdr:rowOff>
    </xdr:from>
    <xdr:to>
      <xdr:col>1</xdr:col>
      <xdr:colOff>2410810</xdr:colOff>
      <xdr:row>17</xdr:row>
      <xdr:rowOff>182900</xdr:rowOff>
    </xdr:to>
    <xdr:sp macro="" textlink="">
      <xdr:nvSpPr>
        <xdr:cNvPr id="109" name="Diagrama de flujo: unión de suma 108">
          <a:extLst>
            <a:ext uri="{FF2B5EF4-FFF2-40B4-BE49-F238E27FC236}">
              <a16:creationId xmlns:a16="http://schemas.microsoft.com/office/drawing/2014/main" id="{331E6199-3527-4492-88D4-E2AB6CEFC85C}"/>
            </a:ext>
          </a:extLst>
        </xdr:cNvPr>
        <xdr:cNvSpPr/>
      </xdr:nvSpPr>
      <xdr:spPr>
        <a:xfrm flipV="1">
          <a:off x="2854387" y="20332896"/>
          <a:ext cx="369794" cy="301998"/>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3035767</xdr:colOff>
      <xdr:row>18</xdr:row>
      <xdr:rowOff>285977</xdr:rowOff>
    </xdr:from>
    <xdr:to>
      <xdr:col>1</xdr:col>
      <xdr:colOff>3551464</xdr:colOff>
      <xdr:row>18</xdr:row>
      <xdr:rowOff>734787</xdr:rowOff>
    </xdr:to>
    <xdr:sp macro="" textlink="">
      <xdr:nvSpPr>
        <xdr:cNvPr id="4" name="27 Conector">
          <a:extLst>
            <a:ext uri="{FF2B5EF4-FFF2-40B4-BE49-F238E27FC236}">
              <a16:creationId xmlns:a16="http://schemas.microsoft.com/office/drawing/2014/main" id="{60321558-A45A-4566-946B-360A343C63E6}"/>
            </a:ext>
          </a:extLst>
        </xdr:cNvPr>
        <xdr:cNvSpPr/>
      </xdr:nvSpPr>
      <xdr:spPr>
        <a:xfrm>
          <a:off x="3845392" y="23279327"/>
          <a:ext cx="515697" cy="448810"/>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9</a:t>
          </a:r>
        </a:p>
      </xdr:txBody>
    </xdr:sp>
    <xdr:clientData/>
  </xdr:twoCellAnchor>
  <xdr:twoCellAnchor>
    <xdr:from>
      <xdr:col>1</xdr:col>
      <xdr:colOff>1209675</xdr:colOff>
      <xdr:row>9</xdr:row>
      <xdr:rowOff>190500</xdr:rowOff>
    </xdr:from>
    <xdr:to>
      <xdr:col>1</xdr:col>
      <xdr:colOff>2711263</xdr:colOff>
      <xdr:row>9</xdr:row>
      <xdr:rowOff>711300</xdr:rowOff>
    </xdr:to>
    <xdr:sp macro="" textlink="">
      <xdr:nvSpPr>
        <xdr:cNvPr id="5" name="AutoShape 27">
          <a:extLst>
            <a:ext uri="{FF2B5EF4-FFF2-40B4-BE49-F238E27FC236}">
              <a16:creationId xmlns:a16="http://schemas.microsoft.com/office/drawing/2014/main" id="{BE62AD41-8178-435D-805B-EF92C86F4994}"/>
            </a:ext>
          </a:extLst>
        </xdr:cNvPr>
        <xdr:cNvSpPr>
          <a:spLocks/>
        </xdr:cNvSpPr>
      </xdr:nvSpPr>
      <xdr:spPr bwMode="auto">
        <a:xfrm>
          <a:off x="2019300" y="6362700"/>
          <a:ext cx="1501588" cy="52080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901700</xdr:colOff>
      <xdr:row>11</xdr:row>
      <xdr:rowOff>747713</xdr:rowOff>
    </xdr:from>
    <xdr:to>
      <xdr:col>1</xdr:col>
      <xdr:colOff>2930525</xdr:colOff>
      <xdr:row>11</xdr:row>
      <xdr:rowOff>1681163</xdr:rowOff>
    </xdr:to>
    <xdr:sp macro="" textlink="">
      <xdr:nvSpPr>
        <xdr:cNvPr id="6" name="3 Rectángulo">
          <a:extLst>
            <a:ext uri="{FF2B5EF4-FFF2-40B4-BE49-F238E27FC236}">
              <a16:creationId xmlns:a16="http://schemas.microsoft.com/office/drawing/2014/main" id="{FD988292-4BFE-4BEA-AFDF-7301AC6FA27E}"/>
            </a:ext>
          </a:extLst>
        </xdr:cNvPr>
        <xdr:cNvSpPr>
          <a:spLocks noChangeArrowheads="1"/>
        </xdr:cNvSpPr>
      </xdr:nvSpPr>
      <xdr:spPr bwMode="auto">
        <a:xfrm>
          <a:off x="1711325" y="9882188"/>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Registrar comunicaciones oficiales de entrada</a:t>
          </a:r>
        </a:p>
      </xdr:txBody>
    </xdr:sp>
    <xdr:clientData/>
  </xdr:twoCellAnchor>
  <xdr:twoCellAnchor>
    <xdr:from>
      <xdr:col>1</xdr:col>
      <xdr:colOff>933450</xdr:colOff>
      <xdr:row>13</xdr:row>
      <xdr:rowOff>476250</xdr:rowOff>
    </xdr:from>
    <xdr:to>
      <xdr:col>1</xdr:col>
      <xdr:colOff>2962275</xdr:colOff>
      <xdr:row>13</xdr:row>
      <xdr:rowOff>1409700</xdr:rowOff>
    </xdr:to>
    <xdr:sp macro="" textlink="">
      <xdr:nvSpPr>
        <xdr:cNvPr id="7" name="3 Rectángulo">
          <a:extLst>
            <a:ext uri="{FF2B5EF4-FFF2-40B4-BE49-F238E27FC236}">
              <a16:creationId xmlns:a16="http://schemas.microsoft.com/office/drawing/2014/main" id="{35392BDB-9977-484E-B860-EC4AC4913298}"/>
            </a:ext>
          </a:extLst>
        </xdr:cNvPr>
        <xdr:cNvSpPr>
          <a:spLocks noChangeArrowheads="1"/>
        </xdr:cNvSpPr>
      </xdr:nvSpPr>
      <xdr:spPr bwMode="auto">
        <a:xfrm>
          <a:off x="1743075" y="13468350"/>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Digitalizar o cargar la comunicación oficial en el aplicativo</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960664</xdr:colOff>
      <xdr:row>15</xdr:row>
      <xdr:rowOff>489857</xdr:rowOff>
    </xdr:from>
    <xdr:to>
      <xdr:col>1</xdr:col>
      <xdr:colOff>2989489</xdr:colOff>
      <xdr:row>15</xdr:row>
      <xdr:rowOff>1423307</xdr:rowOff>
    </xdr:to>
    <xdr:sp macro="" textlink="">
      <xdr:nvSpPr>
        <xdr:cNvPr id="8" name="3 Rectángulo">
          <a:extLst>
            <a:ext uri="{FF2B5EF4-FFF2-40B4-BE49-F238E27FC236}">
              <a16:creationId xmlns:a16="http://schemas.microsoft.com/office/drawing/2014/main" id="{742DAFCA-3467-4110-BDFF-E872D94AE207}"/>
            </a:ext>
          </a:extLst>
        </xdr:cNvPr>
        <xdr:cNvSpPr>
          <a:spLocks noChangeArrowheads="1"/>
        </xdr:cNvSpPr>
      </xdr:nvSpPr>
      <xdr:spPr bwMode="auto">
        <a:xfrm>
          <a:off x="1770289" y="17006207"/>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Distribuir comunicaciones oficiales</a:t>
          </a:r>
        </a:p>
      </xdr:txBody>
    </xdr:sp>
    <xdr:clientData/>
  </xdr:twoCellAnchor>
  <xdr:twoCellAnchor>
    <xdr:from>
      <xdr:col>1</xdr:col>
      <xdr:colOff>947057</xdr:colOff>
      <xdr:row>21</xdr:row>
      <xdr:rowOff>849993</xdr:rowOff>
    </xdr:from>
    <xdr:to>
      <xdr:col>1</xdr:col>
      <xdr:colOff>2975882</xdr:colOff>
      <xdr:row>21</xdr:row>
      <xdr:rowOff>1783443</xdr:rowOff>
    </xdr:to>
    <xdr:sp macro="" textlink="">
      <xdr:nvSpPr>
        <xdr:cNvPr id="9" name="3 Rectángulo">
          <a:extLst>
            <a:ext uri="{FF2B5EF4-FFF2-40B4-BE49-F238E27FC236}">
              <a16:creationId xmlns:a16="http://schemas.microsoft.com/office/drawing/2014/main" id="{2E27252B-049E-4DC4-9C03-C5FA2B9E1446}"/>
            </a:ext>
          </a:extLst>
        </xdr:cNvPr>
        <xdr:cNvSpPr>
          <a:spLocks noChangeArrowheads="1"/>
        </xdr:cNvSpPr>
      </xdr:nvSpPr>
      <xdr:spPr bwMode="auto">
        <a:xfrm>
          <a:off x="1756682" y="28729668"/>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Proyectar comunicación de salida</a:t>
          </a:r>
        </a:p>
      </xdr:txBody>
    </xdr:sp>
    <xdr:clientData/>
  </xdr:twoCellAnchor>
  <xdr:twoCellAnchor>
    <xdr:from>
      <xdr:col>1</xdr:col>
      <xdr:colOff>979941</xdr:colOff>
      <xdr:row>24</xdr:row>
      <xdr:rowOff>599395</xdr:rowOff>
    </xdr:from>
    <xdr:to>
      <xdr:col>1</xdr:col>
      <xdr:colOff>3008766</xdr:colOff>
      <xdr:row>24</xdr:row>
      <xdr:rowOff>1532845</xdr:rowOff>
    </xdr:to>
    <xdr:sp macro="" textlink="">
      <xdr:nvSpPr>
        <xdr:cNvPr id="10" name="3 Rectángulo">
          <a:extLst>
            <a:ext uri="{FF2B5EF4-FFF2-40B4-BE49-F238E27FC236}">
              <a16:creationId xmlns:a16="http://schemas.microsoft.com/office/drawing/2014/main" id="{95D90498-0A47-467D-BCB6-A8D431D978B5}"/>
            </a:ext>
          </a:extLst>
        </xdr:cNvPr>
        <xdr:cNvSpPr>
          <a:spLocks noChangeArrowheads="1"/>
        </xdr:cNvSpPr>
      </xdr:nvSpPr>
      <xdr:spPr bwMode="auto">
        <a:xfrm>
          <a:off x="1789566" y="3507989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Generar y enviar el comunicado</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993548</xdr:colOff>
      <xdr:row>25</xdr:row>
      <xdr:rowOff>415925</xdr:rowOff>
    </xdr:from>
    <xdr:to>
      <xdr:col>1</xdr:col>
      <xdr:colOff>3022373</xdr:colOff>
      <xdr:row>25</xdr:row>
      <xdr:rowOff>1349375</xdr:rowOff>
    </xdr:to>
    <xdr:sp macro="" textlink="">
      <xdr:nvSpPr>
        <xdr:cNvPr id="11" name="3 Rectángulo">
          <a:extLst>
            <a:ext uri="{FF2B5EF4-FFF2-40B4-BE49-F238E27FC236}">
              <a16:creationId xmlns:a16="http://schemas.microsoft.com/office/drawing/2014/main" id="{18EBAB9E-96AC-4D64-BD5B-F5F2E8993EC0}"/>
            </a:ext>
          </a:extLst>
        </xdr:cNvPr>
        <xdr:cNvSpPr>
          <a:spLocks noChangeArrowheads="1"/>
        </xdr:cNvSpPr>
      </xdr:nvSpPr>
      <xdr:spPr bwMode="auto">
        <a:xfrm>
          <a:off x="1803173" y="3685857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Diligenciar matriz</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1162050</xdr:colOff>
      <xdr:row>28</xdr:row>
      <xdr:rowOff>190500</xdr:rowOff>
    </xdr:from>
    <xdr:to>
      <xdr:col>1</xdr:col>
      <xdr:colOff>2663638</xdr:colOff>
      <xdr:row>28</xdr:row>
      <xdr:rowOff>704850</xdr:rowOff>
    </xdr:to>
    <xdr:sp macro="" textlink="">
      <xdr:nvSpPr>
        <xdr:cNvPr id="12" name="AutoShape 27">
          <a:extLst>
            <a:ext uri="{FF2B5EF4-FFF2-40B4-BE49-F238E27FC236}">
              <a16:creationId xmlns:a16="http://schemas.microsoft.com/office/drawing/2014/main" id="{C350F303-1520-4293-99E3-66132A571D0E}"/>
            </a:ext>
          </a:extLst>
        </xdr:cNvPr>
        <xdr:cNvSpPr>
          <a:spLocks/>
        </xdr:cNvSpPr>
      </xdr:nvSpPr>
      <xdr:spPr bwMode="auto">
        <a:xfrm>
          <a:off x="1971675" y="39519225"/>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1677761</xdr:colOff>
      <xdr:row>29</xdr:row>
      <xdr:rowOff>206375</xdr:rowOff>
    </xdr:from>
    <xdr:to>
      <xdr:col>1</xdr:col>
      <xdr:colOff>2013936</xdr:colOff>
      <xdr:row>29</xdr:row>
      <xdr:rowOff>475315</xdr:rowOff>
    </xdr:to>
    <xdr:sp macro="" textlink="">
      <xdr:nvSpPr>
        <xdr:cNvPr id="13" name="AutoShape 4">
          <a:extLst>
            <a:ext uri="{FF2B5EF4-FFF2-40B4-BE49-F238E27FC236}">
              <a16:creationId xmlns:a16="http://schemas.microsoft.com/office/drawing/2014/main" id="{8DC54320-8242-4C47-BF92-EDF9E9EFDAC3}"/>
            </a:ext>
          </a:extLst>
        </xdr:cNvPr>
        <xdr:cNvSpPr>
          <a:spLocks noChangeArrowheads="1"/>
        </xdr:cNvSpPr>
      </xdr:nvSpPr>
      <xdr:spPr bwMode="auto">
        <a:xfrm>
          <a:off x="2487386" y="40411400"/>
          <a:ext cx="336175" cy="26894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908957</xdr:colOff>
      <xdr:row>29</xdr:row>
      <xdr:rowOff>775607</xdr:rowOff>
    </xdr:from>
    <xdr:to>
      <xdr:col>1</xdr:col>
      <xdr:colOff>2937782</xdr:colOff>
      <xdr:row>29</xdr:row>
      <xdr:rowOff>1709057</xdr:rowOff>
    </xdr:to>
    <xdr:sp macro="" textlink="">
      <xdr:nvSpPr>
        <xdr:cNvPr id="14" name="3 Rectángulo">
          <a:extLst>
            <a:ext uri="{FF2B5EF4-FFF2-40B4-BE49-F238E27FC236}">
              <a16:creationId xmlns:a16="http://schemas.microsoft.com/office/drawing/2014/main" id="{9EE87479-395F-4C3B-845D-1930278398DE}"/>
            </a:ext>
          </a:extLst>
        </xdr:cNvPr>
        <xdr:cNvSpPr>
          <a:spLocks noChangeArrowheads="1"/>
        </xdr:cNvSpPr>
      </xdr:nvSpPr>
      <xdr:spPr bwMode="auto">
        <a:xfrm>
          <a:off x="1718582" y="40980632"/>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Gestionar comunicación oficial de salida</a:t>
          </a:r>
        </a:p>
      </xdr:txBody>
    </xdr:sp>
    <xdr:clientData/>
  </xdr:twoCellAnchor>
  <xdr:twoCellAnchor>
    <xdr:from>
      <xdr:col>1</xdr:col>
      <xdr:colOff>933450</xdr:colOff>
      <xdr:row>30</xdr:row>
      <xdr:rowOff>514350</xdr:rowOff>
    </xdr:from>
    <xdr:to>
      <xdr:col>1</xdr:col>
      <xdr:colOff>2962275</xdr:colOff>
      <xdr:row>30</xdr:row>
      <xdr:rowOff>1447800</xdr:rowOff>
    </xdr:to>
    <xdr:sp macro="" textlink="">
      <xdr:nvSpPr>
        <xdr:cNvPr id="15" name="3 Rectángulo">
          <a:extLst>
            <a:ext uri="{FF2B5EF4-FFF2-40B4-BE49-F238E27FC236}">
              <a16:creationId xmlns:a16="http://schemas.microsoft.com/office/drawing/2014/main" id="{784C4E84-0AC9-4592-A920-8C4B67A18C87}"/>
            </a:ext>
          </a:extLst>
        </xdr:cNvPr>
        <xdr:cNvSpPr>
          <a:spLocks noChangeArrowheads="1"/>
        </xdr:cNvSpPr>
      </xdr:nvSpPr>
      <xdr:spPr bwMode="auto">
        <a:xfrm>
          <a:off x="1743075" y="429101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Numerar la comunicación oficial de salida </a:t>
          </a:r>
        </a:p>
      </xdr:txBody>
    </xdr:sp>
    <xdr:clientData/>
  </xdr:twoCellAnchor>
  <xdr:twoCellAnchor>
    <xdr:from>
      <xdr:col>1</xdr:col>
      <xdr:colOff>933450</xdr:colOff>
      <xdr:row>31</xdr:row>
      <xdr:rowOff>514350</xdr:rowOff>
    </xdr:from>
    <xdr:to>
      <xdr:col>1</xdr:col>
      <xdr:colOff>2962275</xdr:colOff>
      <xdr:row>31</xdr:row>
      <xdr:rowOff>1447800</xdr:rowOff>
    </xdr:to>
    <xdr:sp macro="" textlink="">
      <xdr:nvSpPr>
        <xdr:cNvPr id="16" name="3 Rectángulo">
          <a:extLst>
            <a:ext uri="{FF2B5EF4-FFF2-40B4-BE49-F238E27FC236}">
              <a16:creationId xmlns:a16="http://schemas.microsoft.com/office/drawing/2014/main" id="{00500F75-ABA6-439B-8185-8EBE98BAB9E7}"/>
            </a:ext>
          </a:extLst>
        </xdr:cNvPr>
        <xdr:cNvSpPr>
          <a:spLocks noChangeArrowheads="1"/>
        </xdr:cNvSpPr>
      </xdr:nvSpPr>
      <xdr:spPr bwMode="auto">
        <a:xfrm>
          <a:off x="1743075" y="4491037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Diligenciar el formato de comunicación de salida</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917575</xdr:colOff>
      <xdr:row>35</xdr:row>
      <xdr:rowOff>707570</xdr:rowOff>
    </xdr:from>
    <xdr:to>
      <xdr:col>1</xdr:col>
      <xdr:colOff>2946400</xdr:colOff>
      <xdr:row>35</xdr:row>
      <xdr:rowOff>1387929</xdr:rowOff>
    </xdr:to>
    <xdr:sp macro="" textlink="">
      <xdr:nvSpPr>
        <xdr:cNvPr id="17" name="3 Rectángulo">
          <a:extLst>
            <a:ext uri="{FF2B5EF4-FFF2-40B4-BE49-F238E27FC236}">
              <a16:creationId xmlns:a16="http://schemas.microsoft.com/office/drawing/2014/main" id="{922E1295-12C0-43F0-A849-B848F07008A3}"/>
            </a:ext>
          </a:extLst>
        </xdr:cNvPr>
        <xdr:cNvSpPr>
          <a:spLocks noChangeArrowheads="1"/>
        </xdr:cNvSpPr>
      </xdr:nvSpPr>
      <xdr:spPr bwMode="auto">
        <a:xfrm>
          <a:off x="1727200" y="52466420"/>
          <a:ext cx="2028825" cy="68035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noProof="0">
              <a:solidFill>
                <a:schemeClr val="tx1">
                  <a:lumMod val="50000"/>
                  <a:lumOff val="50000"/>
                </a:schemeClr>
              </a:solidFill>
              <a:effectLst/>
              <a:latin typeface="Arial" panose="020B0604020202020204" pitchFamily="34" charset="0"/>
              <a:ea typeface="+mn-ea"/>
              <a:cs typeface="Arial" panose="020B0604020202020204" pitchFamily="34" charset="0"/>
            </a:rPr>
            <a:t>Enviar a Ventanilla Única de Correspondencia</a:t>
          </a:r>
        </a:p>
      </xdr:txBody>
    </xdr:sp>
    <xdr:clientData/>
  </xdr:twoCellAnchor>
  <xdr:twoCellAnchor>
    <xdr:from>
      <xdr:col>1</xdr:col>
      <xdr:colOff>1230086</xdr:colOff>
      <xdr:row>26</xdr:row>
      <xdr:rowOff>176893</xdr:rowOff>
    </xdr:from>
    <xdr:to>
      <xdr:col>1</xdr:col>
      <xdr:colOff>2731674</xdr:colOff>
      <xdr:row>26</xdr:row>
      <xdr:rowOff>691243</xdr:rowOff>
    </xdr:to>
    <xdr:sp macro="" textlink="">
      <xdr:nvSpPr>
        <xdr:cNvPr id="18" name="AutoShape 27">
          <a:extLst>
            <a:ext uri="{FF2B5EF4-FFF2-40B4-BE49-F238E27FC236}">
              <a16:creationId xmlns:a16="http://schemas.microsoft.com/office/drawing/2014/main" id="{F435B20C-08DB-4941-A61C-77FE5F7F9548}"/>
            </a:ext>
          </a:extLst>
        </xdr:cNvPr>
        <xdr:cNvSpPr>
          <a:spLocks/>
        </xdr:cNvSpPr>
      </xdr:nvSpPr>
      <xdr:spPr bwMode="auto">
        <a:xfrm>
          <a:off x="2039711" y="38257843"/>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1221468</xdr:colOff>
      <xdr:row>36</xdr:row>
      <xdr:rowOff>263980</xdr:rowOff>
    </xdr:from>
    <xdr:to>
      <xdr:col>1</xdr:col>
      <xdr:colOff>2723056</xdr:colOff>
      <xdr:row>36</xdr:row>
      <xdr:rowOff>778330</xdr:rowOff>
    </xdr:to>
    <xdr:sp macro="" textlink="">
      <xdr:nvSpPr>
        <xdr:cNvPr id="19" name="AutoShape 27">
          <a:extLst>
            <a:ext uri="{FF2B5EF4-FFF2-40B4-BE49-F238E27FC236}">
              <a16:creationId xmlns:a16="http://schemas.microsoft.com/office/drawing/2014/main" id="{6F0030DB-B754-4BC9-8527-B3E48299921E}"/>
            </a:ext>
          </a:extLst>
        </xdr:cNvPr>
        <xdr:cNvSpPr>
          <a:spLocks/>
        </xdr:cNvSpPr>
      </xdr:nvSpPr>
      <xdr:spPr bwMode="auto">
        <a:xfrm>
          <a:off x="2031093" y="53794480"/>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1162049</xdr:colOff>
      <xdr:row>39</xdr:row>
      <xdr:rowOff>134937</xdr:rowOff>
    </xdr:from>
    <xdr:to>
      <xdr:col>1</xdr:col>
      <xdr:colOff>2663637</xdr:colOff>
      <xdr:row>39</xdr:row>
      <xdr:rowOff>627062</xdr:rowOff>
    </xdr:to>
    <xdr:sp macro="" textlink="">
      <xdr:nvSpPr>
        <xdr:cNvPr id="20" name="AutoShape 27">
          <a:extLst>
            <a:ext uri="{FF2B5EF4-FFF2-40B4-BE49-F238E27FC236}">
              <a16:creationId xmlns:a16="http://schemas.microsoft.com/office/drawing/2014/main" id="{DD16989D-FDF1-4620-B251-1BB5BCA17ED6}"/>
            </a:ext>
          </a:extLst>
        </xdr:cNvPr>
        <xdr:cNvSpPr>
          <a:spLocks/>
        </xdr:cNvSpPr>
      </xdr:nvSpPr>
      <xdr:spPr bwMode="auto">
        <a:xfrm>
          <a:off x="1971674" y="55227537"/>
          <a:ext cx="1501588" cy="49212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876300</xdr:colOff>
      <xdr:row>40</xdr:row>
      <xdr:rowOff>171450</xdr:rowOff>
    </xdr:from>
    <xdr:to>
      <xdr:col>1</xdr:col>
      <xdr:colOff>2905125</xdr:colOff>
      <xdr:row>40</xdr:row>
      <xdr:rowOff>1104900</xdr:rowOff>
    </xdr:to>
    <xdr:sp macro="" textlink="">
      <xdr:nvSpPr>
        <xdr:cNvPr id="21" name="3 Rectángulo">
          <a:extLst>
            <a:ext uri="{FF2B5EF4-FFF2-40B4-BE49-F238E27FC236}">
              <a16:creationId xmlns:a16="http://schemas.microsoft.com/office/drawing/2014/main" id="{972D4A52-75EC-46E0-A352-D83B404B7D74}"/>
            </a:ext>
          </a:extLst>
        </xdr:cNvPr>
        <xdr:cNvSpPr>
          <a:spLocks noChangeArrowheads="1"/>
        </xdr:cNvSpPr>
      </xdr:nvSpPr>
      <xdr:spPr bwMode="auto">
        <a:xfrm>
          <a:off x="1685925" y="56216550"/>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Recepcionar y clasificar las comunicaciones (NOTIFICACIONES JUDICIALES)</a:t>
          </a:r>
        </a:p>
      </xdr:txBody>
    </xdr:sp>
    <xdr:clientData/>
  </xdr:twoCellAnchor>
  <xdr:twoCellAnchor>
    <xdr:from>
      <xdr:col>1</xdr:col>
      <xdr:colOff>889908</xdr:colOff>
      <xdr:row>40</xdr:row>
      <xdr:rowOff>171449</xdr:rowOff>
    </xdr:from>
    <xdr:to>
      <xdr:col>1</xdr:col>
      <xdr:colOff>2918733</xdr:colOff>
      <xdr:row>40</xdr:row>
      <xdr:rowOff>1104899</xdr:rowOff>
    </xdr:to>
    <xdr:sp macro="" textlink="">
      <xdr:nvSpPr>
        <xdr:cNvPr id="22" name="3 Rectángulo">
          <a:extLst>
            <a:ext uri="{FF2B5EF4-FFF2-40B4-BE49-F238E27FC236}">
              <a16:creationId xmlns:a16="http://schemas.microsoft.com/office/drawing/2014/main" id="{8A202A24-7B63-43EC-A90F-6ED6476DDCBC}"/>
            </a:ext>
          </a:extLst>
        </xdr:cNvPr>
        <xdr:cNvSpPr>
          <a:spLocks noChangeArrowheads="1"/>
        </xdr:cNvSpPr>
      </xdr:nvSpPr>
      <xdr:spPr bwMode="auto">
        <a:xfrm>
          <a:off x="1699533" y="56216549"/>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Recepcionar comunicación oficial (NOTIFICACIONES JUDICIALES) y revisar anexos</a:t>
          </a:r>
        </a:p>
      </xdr:txBody>
    </xdr:sp>
    <xdr:clientData/>
  </xdr:twoCellAnchor>
  <xdr:twoCellAnchor>
    <xdr:from>
      <xdr:col>1</xdr:col>
      <xdr:colOff>917121</xdr:colOff>
      <xdr:row>42</xdr:row>
      <xdr:rowOff>185057</xdr:rowOff>
    </xdr:from>
    <xdr:to>
      <xdr:col>1</xdr:col>
      <xdr:colOff>2945946</xdr:colOff>
      <xdr:row>42</xdr:row>
      <xdr:rowOff>1118507</xdr:rowOff>
    </xdr:to>
    <xdr:sp macro="" textlink="">
      <xdr:nvSpPr>
        <xdr:cNvPr id="23" name="3 Rectángulo">
          <a:extLst>
            <a:ext uri="{FF2B5EF4-FFF2-40B4-BE49-F238E27FC236}">
              <a16:creationId xmlns:a16="http://schemas.microsoft.com/office/drawing/2014/main" id="{E3D79873-B30D-4448-BEE5-C6AE87442C17}"/>
            </a:ext>
          </a:extLst>
        </xdr:cNvPr>
        <xdr:cNvSpPr>
          <a:spLocks noChangeArrowheads="1"/>
        </xdr:cNvSpPr>
      </xdr:nvSpPr>
      <xdr:spPr bwMode="auto">
        <a:xfrm>
          <a:off x="1726746" y="58935257"/>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Radicar</a:t>
          </a:r>
        </a:p>
      </xdr:txBody>
    </xdr:sp>
    <xdr:clientData/>
  </xdr:twoCellAnchor>
  <xdr:twoCellAnchor>
    <xdr:from>
      <xdr:col>1</xdr:col>
      <xdr:colOff>889908</xdr:colOff>
      <xdr:row>44</xdr:row>
      <xdr:rowOff>212271</xdr:rowOff>
    </xdr:from>
    <xdr:to>
      <xdr:col>1</xdr:col>
      <xdr:colOff>2918733</xdr:colOff>
      <xdr:row>44</xdr:row>
      <xdr:rowOff>1145721</xdr:rowOff>
    </xdr:to>
    <xdr:sp macro="" textlink="">
      <xdr:nvSpPr>
        <xdr:cNvPr id="24" name="3 Rectángulo">
          <a:extLst>
            <a:ext uri="{FF2B5EF4-FFF2-40B4-BE49-F238E27FC236}">
              <a16:creationId xmlns:a16="http://schemas.microsoft.com/office/drawing/2014/main" id="{9F979093-F4E4-4AE8-92AB-1D6B5E374928}"/>
            </a:ext>
          </a:extLst>
        </xdr:cNvPr>
        <xdr:cNvSpPr>
          <a:spLocks noChangeArrowheads="1"/>
        </xdr:cNvSpPr>
      </xdr:nvSpPr>
      <xdr:spPr bwMode="auto">
        <a:xfrm>
          <a:off x="1699533" y="60686496"/>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Gestionar comunicación oficial recibida (NOTIFICACIONES JUDICIALES) </a:t>
          </a:r>
        </a:p>
      </xdr:txBody>
    </xdr:sp>
    <xdr:clientData/>
  </xdr:twoCellAnchor>
  <xdr:twoCellAnchor>
    <xdr:from>
      <xdr:col>1</xdr:col>
      <xdr:colOff>876300</xdr:colOff>
      <xdr:row>46</xdr:row>
      <xdr:rowOff>334734</xdr:rowOff>
    </xdr:from>
    <xdr:to>
      <xdr:col>1</xdr:col>
      <xdr:colOff>2905125</xdr:colOff>
      <xdr:row>46</xdr:row>
      <xdr:rowOff>1268184</xdr:rowOff>
    </xdr:to>
    <xdr:sp macro="" textlink="">
      <xdr:nvSpPr>
        <xdr:cNvPr id="25" name="3 Rectángulo">
          <a:extLst>
            <a:ext uri="{FF2B5EF4-FFF2-40B4-BE49-F238E27FC236}">
              <a16:creationId xmlns:a16="http://schemas.microsoft.com/office/drawing/2014/main" id="{F8424C87-DACA-4682-8293-16E183F34F7E}"/>
            </a:ext>
          </a:extLst>
        </xdr:cNvPr>
        <xdr:cNvSpPr>
          <a:spLocks noChangeArrowheads="1"/>
        </xdr:cNvSpPr>
      </xdr:nvSpPr>
      <xdr:spPr bwMode="auto">
        <a:xfrm>
          <a:off x="1685925" y="64447509"/>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Recepcionar y firmar</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876300</xdr:colOff>
      <xdr:row>47</xdr:row>
      <xdr:rowOff>171450</xdr:rowOff>
    </xdr:from>
    <xdr:to>
      <xdr:col>1</xdr:col>
      <xdr:colOff>2905125</xdr:colOff>
      <xdr:row>47</xdr:row>
      <xdr:rowOff>1104900</xdr:rowOff>
    </xdr:to>
    <xdr:sp macro="" textlink="">
      <xdr:nvSpPr>
        <xdr:cNvPr id="26" name="3 Rectángulo">
          <a:extLst>
            <a:ext uri="{FF2B5EF4-FFF2-40B4-BE49-F238E27FC236}">
              <a16:creationId xmlns:a16="http://schemas.microsoft.com/office/drawing/2014/main" id="{1ED50BEB-FA94-4735-8991-96AF18317FA4}"/>
            </a:ext>
          </a:extLst>
        </xdr:cNvPr>
        <xdr:cNvSpPr>
          <a:spLocks noChangeArrowheads="1"/>
        </xdr:cNvSpPr>
      </xdr:nvSpPr>
      <xdr:spPr bwMode="auto">
        <a:xfrm>
          <a:off x="1685925" y="6601777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Devolver comunicación oficial recibida (NOTIFICAONES JUDICIALES) con firma</a:t>
          </a:r>
        </a:p>
      </xdr:txBody>
    </xdr:sp>
    <xdr:clientData/>
  </xdr:twoCellAnchor>
  <xdr:twoCellAnchor>
    <xdr:from>
      <xdr:col>1</xdr:col>
      <xdr:colOff>889908</xdr:colOff>
      <xdr:row>48</xdr:row>
      <xdr:rowOff>171449</xdr:rowOff>
    </xdr:from>
    <xdr:to>
      <xdr:col>1</xdr:col>
      <xdr:colOff>2918733</xdr:colOff>
      <xdr:row>48</xdr:row>
      <xdr:rowOff>1104899</xdr:rowOff>
    </xdr:to>
    <xdr:sp macro="" textlink="">
      <xdr:nvSpPr>
        <xdr:cNvPr id="27" name="3 Rectángulo">
          <a:extLst>
            <a:ext uri="{FF2B5EF4-FFF2-40B4-BE49-F238E27FC236}">
              <a16:creationId xmlns:a16="http://schemas.microsoft.com/office/drawing/2014/main" id="{726D567E-4FA6-43A7-9C27-947D143057A2}"/>
            </a:ext>
          </a:extLst>
        </xdr:cNvPr>
        <xdr:cNvSpPr>
          <a:spLocks noChangeArrowheads="1"/>
        </xdr:cNvSpPr>
      </xdr:nvSpPr>
      <xdr:spPr bwMode="auto">
        <a:xfrm>
          <a:off x="1699533" y="67665599"/>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Enviar respuesta a la comunicación oficial recibida (NOTIFICACIONES JUDICIALES)</a:t>
          </a:r>
        </a:p>
      </xdr:txBody>
    </xdr:sp>
    <xdr:clientData/>
  </xdr:twoCellAnchor>
  <xdr:twoCellAnchor>
    <xdr:from>
      <xdr:col>1</xdr:col>
      <xdr:colOff>1181100</xdr:colOff>
      <xdr:row>49</xdr:row>
      <xdr:rowOff>345622</xdr:rowOff>
    </xdr:from>
    <xdr:to>
      <xdr:col>1</xdr:col>
      <xdr:colOff>2682688</xdr:colOff>
      <xdr:row>49</xdr:row>
      <xdr:rowOff>859972</xdr:rowOff>
    </xdr:to>
    <xdr:sp macro="" textlink="">
      <xdr:nvSpPr>
        <xdr:cNvPr id="28" name="AutoShape 27">
          <a:extLst>
            <a:ext uri="{FF2B5EF4-FFF2-40B4-BE49-F238E27FC236}">
              <a16:creationId xmlns:a16="http://schemas.microsoft.com/office/drawing/2014/main" id="{4E5238D1-6768-442A-AE50-673C68C8175B}"/>
            </a:ext>
          </a:extLst>
        </xdr:cNvPr>
        <xdr:cNvSpPr>
          <a:spLocks/>
        </xdr:cNvSpPr>
      </xdr:nvSpPr>
      <xdr:spPr bwMode="auto">
        <a:xfrm>
          <a:off x="1990725" y="69192322"/>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1181100</xdr:colOff>
      <xdr:row>51</xdr:row>
      <xdr:rowOff>304800</xdr:rowOff>
    </xdr:from>
    <xdr:to>
      <xdr:col>1</xdr:col>
      <xdr:colOff>2682688</xdr:colOff>
      <xdr:row>51</xdr:row>
      <xdr:rowOff>819150</xdr:rowOff>
    </xdr:to>
    <xdr:sp macro="" textlink="">
      <xdr:nvSpPr>
        <xdr:cNvPr id="29" name="AutoShape 27">
          <a:extLst>
            <a:ext uri="{FF2B5EF4-FFF2-40B4-BE49-F238E27FC236}">
              <a16:creationId xmlns:a16="http://schemas.microsoft.com/office/drawing/2014/main" id="{1F913838-0CD1-4840-BFBB-8313DE37DF8B}"/>
            </a:ext>
          </a:extLst>
        </xdr:cNvPr>
        <xdr:cNvSpPr>
          <a:spLocks/>
        </xdr:cNvSpPr>
      </xdr:nvSpPr>
      <xdr:spPr bwMode="auto">
        <a:xfrm>
          <a:off x="1990725" y="70608825"/>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876300</xdr:colOff>
      <xdr:row>54</xdr:row>
      <xdr:rowOff>171450</xdr:rowOff>
    </xdr:from>
    <xdr:to>
      <xdr:col>1</xdr:col>
      <xdr:colOff>2905125</xdr:colOff>
      <xdr:row>54</xdr:row>
      <xdr:rowOff>1104900</xdr:rowOff>
    </xdr:to>
    <xdr:sp macro="" textlink="">
      <xdr:nvSpPr>
        <xdr:cNvPr id="30" name="3 Rectángulo">
          <a:extLst>
            <a:ext uri="{FF2B5EF4-FFF2-40B4-BE49-F238E27FC236}">
              <a16:creationId xmlns:a16="http://schemas.microsoft.com/office/drawing/2014/main" id="{29CDE04D-7610-4175-97D0-5603519E648A}"/>
            </a:ext>
          </a:extLst>
        </xdr:cNvPr>
        <xdr:cNvSpPr>
          <a:spLocks noChangeArrowheads="1"/>
        </xdr:cNvSpPr>
      </xdr:nvSpPr>
      <xdr:spPr bwMode="auto">
        <a:xfrm>
          <a:off x="1685925" y="742664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Enviar V.o.B.o</a:t>
          </a:r>
        </a:p>
      </xdr:txBody>
    </xdr:sp>
    <xdr:clientData/>
  </xdr:twoCellAnchor>
  <xdr:twoCellAnchor>
    <xdr:from>
      <xdr:col>1</xdr:col>
      <xdr:colOff>876300</xdr:colOff>
      <xdr:row>55</xdr:row>
      <xdr:rowOff>239486</xdr:rowOff>
    </xdr:from>
    <xdr:to>
      <xdr:col>1</xdr:col>
      <xdr:colOff>2905125</xdr:colOff>
      <xdr:row>55</xdr:row>
      <xdr:rowOff>1172936</xdr:rowOff>
    </xdr:to>
    <xdr:sp macro="" textlink="">
      <xdr:nvSpPr>
        <xdr:cNvPr id="31" name="3 Rectángulo">
          <a:extLst>
            <a:ext uri="{FF2B5EF4-FFF2-40B4-BE49-F238E27FC236}">
              <a16:creationId xmlns:a16="http://schemas.microsoft.com/office/drawing/2014/main" id="{FB92C18F-7059-40DC-8094-A70426444675}"/>
            </a:ext>
          </a:extLst>
        </xdr:cNvPr>
        <xdr:cNvSpPr>
          <a:spLocks noChangeArrowheads="1"/>
        </xdr:cNvSpPr>
      </xdr:nvSpPr>
      <xdr:spPr bwMode="auto">
        <a:xfrm>
          <a:off x="1692729" y="75037950"/>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Recepción de comunicación oficial interna (entrada)</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876300</xdr:colOff>
      <xdr:row>56</xdr:row>
      <xdr:rowOff>171450</xdr:rowOff>
    </xdr:from>
    <xdr:to>
      <xdr:col>1</xdr:col>
      <xdr:colOff>2905125</xdr:colOff>
      <xdr:row>56</xdr:row>
      <xdr:rowOff>1104900</xdr:rowOff>
    </xdr:to>
    <xdr:sp macro="" textlink="">
      <xdr:nvSpPr>
        <xdr:cNvPr id="32" name="3 Rectángulo">
          <a:extLst>
            <a:ext uri="{FF2B5EF4-FFF2-40B4-BE49-F238E27FC236}">
              <a16:creationId xmlns:a16="http://schemas.microsoft.com/office/drawing/2014/main" id="{3A58EFB4-AF23-49F8-BA43-80E472D89745}"/>
            </a:ext>
          </a:extLst>
        </xdr:cNvPr>
        <xdr:cNvSpPr>
          <a:spLocks noChangeArrowheads="1"/>
        </xdr:cNvSpPr>
      </xdr:nvSpPr>
      <xdr:spPr bwMode="auto">
        <a:xfrm>
          <a:off x="1685925" y="769715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Tramitar la comunicación oficial interna recibida</a:t>
          </a:r>
        </a:p>
      </xdr:txBody>
    </xdr:sp>
    <xdr:clientData/>
  </xdr:twoCellAnchor>
  <xdr:twoCellAnchor>
    <xdr:from>
      <xdr:col>1</xdr:col>
      <xdr:colOff>876300</xdr:colOff>
      <xdr:row>59</xdr:row>
      <xdr:rowOff>171450</xdr:rowOff>
    </xdr:from>
    <xdr:to>
      <xdr:col>1</xdr:col>
      <xdr:colOff>2905125</xdr:colOff>
      <xdr:row>59</xdr:row>
      <xdr:rowOff>1104900</xdr:rowOff>
    </xdr:to>
    <xdr:sp macro="" textlink="">
      <xdr:nvSpPr>
        <xdr:cNvPr id="33" name="3 Rectángulo">
          <a:extLst>
            <a:ext uri="{FF2B5EF4-FFF2-40B4-BE49-F238E27FC236}">
              <a16:creationId xmlns:a16="http://schemas.microsoft.com/office/drawing/2014/main" id="{1A821D17-16DE-4F2F-8042-7A40FAE33BC8}"/>
            </a:ext>
          </a:extLst>
        </xdr:cNvPr>
        <xdr:cNvSpPr>
          <a:spLocks noChangeArrowheads="1"/>
        </xdr:cNvSpPr>
      </xdr:nvSpPr>
      <xdr:spPr bwMode="auto">
        <a:xfrm>
          <a:off x="1685925" y="8102917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Generar comunicación oficial interna (Respuesta) </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876300</xdr:colOff>
      <xdr:row>57</xdr:row>
      <xdr:rowOff>171450</xdr:rowOff>
    </xdr:from>
    <xdr:to>
      <xdr:col>1</xdr:col>
      <xdr:colOff>2905125</xdr:colOff>
      <xdr:row>57</xdr:row>
      <xdr:rowOff>1104900</xdr:rowOff>
    </xdr:to>
    <xdr:sp macro="" textlink="">
      <xdr:nvSpPr>
        <xdr:cNvPr id="34" name="3 Rectángulo">
          <a:extLst>
            <a:ext uri="{FF2B5EF4-FFF2-40B4-BE49-F238E27FC236}">
              <a16:creationId xmlns:a16="http://schemas.microsoft.com/office/drawing/2014/main" id="{0EE4C1D2-1272-4153-8492-2829C14B3479}"/>
            </a:ext>
          </a:extLst>
        </xdr:cNvPr>
        <xdr:cNvSpPr>
          <a:spLocks noChangeArrowheads="1"/>
        </xdr:cNvSpPr>
      </xdr:nvSpPr>
      <xdr:spPr bwMode="auto">
        <a:xfrm>
          <a:off x="1685925" y="7832407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Solicitar número de consecutivo de salida o respuesta</a:t>
          </a:r>
        </a:p>
      </xdr:txBody>
    </xdr:sp>
    <xdr:clientData/>
  </xdr:twoCellAnchor>
  <xdr:twoCellAnchor>
    <xdr:from>
      <xdr:col>1</xdr:col>
      <xdr:colOff>876300</xdr:colOff>
      <xdr:row>58</xdr:row>
      <xdr:rowOff>171450</xdr:rowOff>
    </xdr:from>
    <xdr:to>
      <xdr:col>1</xdr:col>
      <xdr:colOff>2905125</xdr:colOff>
      <xdr:row>58</xdr:row>
      <xdr:rowOff>1104900</xdr:rowOff>
    </xdr:to>
    <xdr:sp macro="" textlink="">
      <xdr:nvSpPr>
        <xdr:cNvPr id="35" name="3 Rectángulo">
          <a:extLst>
            <a:ext uri="{FF2B5EF4-FFF2-40B4-BE49-F238E27FC236}">
              <a16:creationId xmlns:a16="http://schemas.microsoft.com/office/drawing/2014/main" id="{215374D8-CD40-4B18-9532-9EB6C70223DE}"/>
            </a:ext>
          </a:extLst>
        </xdr:cNvPr>
        <xdr:cNvSpPr>
          <a:spLocks noChangeArrowheads="1"/>
        </xdr:cNvSpPr>
      </xdr:nvSpPr>
      <xdr:spPr bwMode="auto">
        <a:xfrm>
          <a:off x="1685925" y="796766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Asignar número de consecutivo</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876300</xdr:colOff>
      <xdr:row>60</xdr:row>
      <xdr:rowOff>171450</xdr:rowOff>
    </xdr:from>
    <xdr:to>
      <xdr:col>1</xdr:col>
      <xdr:colOff>2905125</xdr:colOff>
      <xdr:row>60</xdr:row>
      <xdr:rowOff>1104900</xdr:rowOff>
    </xdr:to>
    <xdr:sp macro="" textlink="">
      <xdr:nvSpPr>
        <xdr:cNvPr id="36" name="3 Rectángulo">
          <a:extLst>
            <a:ext uri="{FF2B5EF4-FFF2-40B4-BE49-F238E27FC236}">
              <a16:creationId xmlns:a16="http://schemas.microsoft.com/office/drawing/2014/main" id="{E421F725-B6A5-4D06-904C-9244DC0DCE8C}"/>
            </a:ext>
          </a:extLst>
        </xdr:cNvPr>
        <xdr:cNvSpPr>
          <a:spLocks noChangeArrowheads="1"/>
        </xdr:cNvSpPr>
      </xdr:nvSpPr>
      <xdr:spPr bwMode="auto">
        <a:xfrm>
          <a:off x="1685925" y="823817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Enviar comunicación oficial interna</a:t>
          </a:r>
        </a:p>
      </xdr:txBody>
    </xdr:sp>
    <xdr:clientData/>
  </xdr:twoCellAnchor>
  <xdr:twoCellAnchor>
    <xdr:from>
      <xdr:col>1</xdr:col>
      <xdr:colOff>874032</xdr:colOff>
      <xdr:row>61</xdr:row>
      <xdr:rowOff>179388</xdr:rowOff>
    </xdr:from>
    <xdr:to>
      <xdr:col>1</xdr:col>
      <xdr:colOff>2902857</xdr:colOff>
      <xdr:row>61</xdr:row>
      <xdr:rowOff>1112838</xdr:rowOff>
    </xdr:to>
    <xdr:sp macro="" textlink="">
      <xdr:nvSpPr>
        <xdr:cNvPr id="37" name="3 Rectángulo">
          <a:extLst>
            <a:ext uri="{FF2B5EF4-FFF2-40B4-BE49-F238E27FC236}">
              <a16:creationId xmlns:a16="http://schemas.microsoft.com/office/drawing/2014/main" id="{E64BBE7D-1022-4E01-85A2-9DC4802EE721}"/>
            </a:ext>
          </a:extLst>
        </xdr:cNvPr>
        <xdr:cNvSpPr>
          <a:spLocks noChangeArrowheads="1"/>
        </xdr:cNvSpPr>
      </xdr:nvSpPr>
      <xdr:spPr bwMode="auto">
        <a:xfrm>
          <a:off x="1683657" y="83742213"/>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Archivar documento</a:t>
          </a:r>
        </a:p>
      </xdr:txBody>
    </xdr:sp>
    <xdr:clientData/>
  </xdr:twoCellAnchor>
  <xdr:twoCellAnchor>
    <xdr:from>
      <xdr:col>1</xdr:col>
      <xdr:colOff>874032</xdr:colOff>
      <xdr:row>62</xdr:row>
      <xdr:rowOff>171450</xdr:rowOff>
    </xdr:from>
    <xdr:to>
      <xdr:col>1</xdr:col>
      <xdr:colOff>2902857</xdr:colOff>
      <xdr:row>62</xdr:row>
      <xdr:rowOff>1104900</xdr:rowOff>
    </xdr:to>
    <xdr:sp macro="" textlink="">
      <xdr:nvSpPr>
        <xdr:cNvPr id="38" name="3 Rectángulo">
          <a:extLst>
            <a:ext uri="{FF2B5EF4-FFF2-40B4-BE49-F238E27FC236}">
              <a16:creationId xmlns:a16="http://schemas.microsoft.com/office/drawing/2014/main" id="{5384B075-B248-4493-B1B5-3B881FA7AF79}"/>
            </a:ext>
          </a:extLst>
        </xdr:cNvPr>
        <xdr:cNvSpPr>
          <a:spLocks noChangeArrowheads="1"/>
        </xdr:cNvSpPr>
      </xdr:nvSpPr>
      <xdr:spPr bwMode="auto">
        <a:xfrm>
          <a:off x="1683657" y="850868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Registro y control</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1168627</xdr:colOff>
      <xdr:row>63</xdr:row>
      <xdr:rowOff>304800</xdr:rowOff>
    </xdr:from>
    <xdr:to>
      <xdr:col>1</xdr:col>
      <xdr:colOff>2670215</xdr:colOff>
      <xdr:row>63</xdr:row>
      <xdr:rowOff>819150</xdr:rowOff>
    </xdr:to>
    <xdr:sp macro="" textlink="">
      <xdr:nvSpPr>
        <xdr:cNvPr id="39" name="AutoShape 27">
          <a:extLst>
            <a:ext uri="{FF2B5EF4-FFF2-40B4-BE49-F238E27FC236}">
              <a16:creationId xmlns:a16="http://schemas.microsoft.com/office/drawing/2014/main" id="{C86BAD16-1EEB-4414-8E55-EB2E2D4F7B3C}"/>
            </a:ext>
          </a:extLst>
        </xdr:cNvPr>
        <xdr:cNvSpPr>
          <a:spLocks/>
        </xdr:cNvSpPr>
      </xdr:nvSpPr>
      <xdr:spPr bwMode="auto">
        <a:xfrm>
          <a:off x="1978252" y="86572725"/>
          <a:ext cx="1501588" cy="514350"/>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1916113</xdr:colOff>
      <xdr:row>11</xdr:row>
      <xdr:rowOff>1681163</xdr:rowOff>
    </xdr:from>
    <xdr:to>
      <xdr:col>1</xdr:col>
      <xdr:colOff>1947863</xdr:colOff>
      <xdr:row>13</xdr:row>
      <xdr:rowOff>476250</xdr:rowOff>
    </xdr:to>
    <xdr:cxnSp macro="">
      <xdr:nvCxnSpPr>
        <xdr:cNvPr id="40" name="Conector recto de flecha 39">
          <a:extLst>
            <a:ext uri="{FF2B5EF4-FFF2-40B4-BE49-F238E27FC236}">
              <a16:creationId xmlns:a16="http://schemas.microsoft.com/office/drawing/2014/main" id="{ACFADCC8-BF83-4D0E-B7AA-F7C9AD49B1D1}"/>
            </a:ext>
          </a:extLst>
        </xdr:cNvPr>
        <xdr:cNvCxnSpPr>
          <a:stCxn id="6" idx="2"/>
          <a:endCxn id="7" idx="0"/>
        </xdr:cNvCxnSpPr>
      </xdr:nvCxnSpPr>
      <xdr:spPr>
        <a:xfrm>
          <a:off x="2725738" y="10815638"/>
          <a:ext cx="31750" cy="26527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1958294</xdr:colOff>
      <xdr:row>13</xdr:row>
      <xdr:rowOff>1420812</xdr:rowOff>
    </xdr:from>
    <xdr:to>
      <xdr:col>1</xdr:col>
      <xdr:colOff>1961469</xdr:colOff>
      <xdr:row>15</xdr:row>
      <xdr:rowOff>476250</xdr:rowOff>
    </xdr:to>
    <xdr:cxnSp macro="">
      <xdr:nvCxnSpPr>
        <xdr:cNvPr id="41" name="Conector recto de flecha 40">
          <a:extLst>
            <a:ext uri="{FF2B5EF4-FFF2-40B4-BE49-F238E27FC236}">
              <a16:creationId xmlns:a16="http://schemas.microsoft.com/office/drawing/2014/main" id="{A4383DBC-53CF-4A55-A96F-23A98211A7B1}"/>
            </a:ext>
          </a:extLst>
        </xdr:cNvPr>
        <xdr:cNvCxnSpPr/>
      </xdr:nvCxnSpPr>
      <xdr:spPr>
        <a:xfrm>
          <a:off x="2767919" y="14412912"/>
          <a:ext cx="3175" cy="257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1955120</xdr:colOff>
      <xdr:row>16</xdr:row>
      <xdr:rowOff>625929</xdr:rowOff>
    </xdr:from>
    <xdr:to>
      <xdr:col>1</xdr:col>
      <xdr:colOff>1975077</xdr:colOff>
      <xdr:row>16</xdr:row>
      <xdr:rowOff>835478</xdr:rowOff>
    </xdr:to>
    <xdr:cxnSp macro="">
      <xdr:nvCxnSpPr>
        <xdr:cNvPr id="42" name="Conector recto de flecha 41">
          <a:extLst>
            <a:ext uri="{FF2B5EF4-FFF2-40B4-BE49-F238E27FC236}">
              <a16:creationId xmlns:a16="http://schemas.microsoft.com/office/drawing/2014/main" id="{6F330598-6CAC-4C64-8CAC-6F65DAFF723D}"/>
            </a:ext>
          </a:extLst>
        </xdr:cNvPr>
        <xdr:cNvCxnSpPr>
          <a:stCxn id="118" idx="2"/>
          <a:endCxn id="119" idx="0"/>
        </xdr:cNvCxnSpPr>
      </xdr:nvCxnSpPr>
      <xdr:spPr>
        <a:xfrm>
          <a:off x="2764745" y="19075854"/>
          <a:ext cx="19957" cy="2095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1951037</xdr:colOff>
      <xdr:row>15</xdr:row>
      <xdr:rowOff>1409700</xdr:rowOff>
    </xdr:from>
    <xdr:to>
      <xdr:col>1</xdr:col>
      <xdr:colOff>1975076</xdr:colOff>
      <xdr:row>20</xdr:row>
      <xdr:rowOff>526143</xdr:rowOff>
    </xdr:to>
    <xdr:cxnSp macro="">
      <xdr:nvCxnSpPr>
        <xdr:cNvPr id="43" name="Conector recto de flecha 42">
          <a:extLst>
            <a:ext uri="{FF2B5EF4-FFF2-40B4-BE49-F238E27FC236}">
              <a16:creationId xmlns:a16="http://schemas.microsoft.com/office/drawing/2014/main" id="{03814D44-7B79-46A7-896F-B90065F9CA35}"/>
            </a:ext>
          </a:extLst>
        </xdr:cNvPr>
        <xdr:cNvCxnSpPr/>
      </xdr:nvCxnSpPr>
      <xdr:spPr>
        <a:xfrm flipH="1">
          <a:off x="2760662" y="17926050"/>
          <a:ext cx="24039" cy="82032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1951038</xdr:colOff>
      <xdr:row>20</xdr:row>
      <xdr:rowOff>1473200</xdr:rowOff>
    </xdr:from>
    <xdr:to>
      <xdr:col>1</xdr:col>
      <xdr:colOff>1961470</xdr:colOff>
      <xdr:row>21</xdr:row>
      <xdr:rowOff>849993</xdr:rowOff>
    </xdr:to>
    <xdr:cxnSp macro="">
      <xdr:nvCxnSpPr>
        <xdr:cNvPr id="44" name="Conector recto de flecha 43">
          <a:extLst>
            <a:ext uri="{FF2B5EF4-FFF2-40B4-BE49-F238E27FC236}">
              <a16:creationId xmlns:a16="http://schemas.microsoft.com/office/drawing/2014/main" id="{9E0608DC-D5FB-475B-97CA-3DDE6F715615}"/>
            </a:ext>
          </a:extLst>
        </xdr:cNvPr>
        <xdr:cNvCxnSpPr>
          <a:stCxn id="73" idx="2"/>
          <a:endCxn id="9" idx="0"/>
        </xdr:cNvCxnSpPr>
      </xdr:nvCxnSpPr>
      <xdr:spPr>
        <a:xfrm>
          <a:off x="2760663" y="27076400"/>
          <a:ext cx="10432" cy="16532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844778</xdr:colOff>
      <xdr:row>17</xdr:row>
      <xdr:rowOff>2035401</xdr:rowOff>
    </xdr:from>
    <xdr:to>
      <xdr:col>1</xdr:col>
      <xdr:colOff>3063541</xdr:colOff>
      <xdr:row>18</xdr:row>
      <xdr:rowOff>340178</xdr:rowOff>
    </xdr:to>
    <xdr:sp macro="" textlink="">
      <xdr:nvSpPr>
        <xdr:cNvPr id="45" name="11 Rombo">
          <a:extLst>
            <a:ext uri="{FF2B5EF4-FFF2-40B4-BE49-F238E27FC236}">
              <a16:creationId xmlns:a16="http://schemas.microsoft.com/office/drawing/2014/main" id="{7B5F9F45-2A30-4A07-A6EF-CED872599FE1}"/>
            </a:ext>
          </a:extLst>
        </xdr:cNvPr>
        <xdr:cNvSpPr>
          <a:spLocks noChangeArrowheads="1"/>
        </xdr:cNvSpPr>
      </xdr:nvSpPr>
      <xdr:spPr bwMode="auto">
        <a:xfrm>
          <a:off x="1654403" y="22533201"/>
          <a:ext cx="2218763" cy="800327"/>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¿La comunicacion es informativa?</a:t>
          </a:r>
        </a:p>
      </xdr:txBody>
    </xdr:sp>
    <xdr:clientData/>
  </xdr:twoCellAnchor>
  <xdr:twoCellAnchor>
    <xdr:from>
      <xdr:col>1</xdr:col>
      <xdr:colOff>1994354</xdr:colOff>
      <xdr:row>24</xdr:row>
      <xdr:rowOff>1532845</xdr:rowOff>
    </xdr:from>
    <xdr:to>
      <xdr:col>1</xdr:col>
      <xdr:colOff>2007961</xdr:colOff>
      <xdr:row>25</xdr:row>
      <xdr:rowOff>415925</xdr:rowOff>
    </xdr:to>
    <xdr:cxnSp macro="">
      <xdr:nvCxnSpPr>
        <xdr:cNvPr id="46" name="Conector recto de flecha 45">
          <a:extLst>
            <a:ext uri="{FF2B5EF4-FFF2-40B4-BE49-F238E27FC236}">
              <a16:creationId xmlns:a16="http://schemas.microsoft.com/office/drawing/2014/main" id="{3C169DF8-959E-4987-8096-835A8C1EC3F1}"/>
            </a:ext>
          </a:extLst>
        </xdr:cNvPr>
        <xdr:cNvCxnSpPr>
          <a:cxnSpLocks/>
          <a:stCxn id="10" idx="2"/>
          <a:endCxn id="11" idx="0"/>
        </xdr:cNvCxnSpPr>
      </xdr:nvCxnSpPr>
      <xdr:spPr>
        <a:xfrm>
          <a:off x="2803979" y="36013345"/>
          <a:ext cx="13607" cy="8452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2000250</xdr:colOff>
      <xdr:row>25</xdr:row>
      <xdr:rowOff>1349375</xdr:rowOff>
    </xdr:from>
    <xdr:to>
      <xdr:col>1</xdr:col>
      <xdr:colOff>2007961</xdr:colOff>
      <xdr:row>26</xdr:row>
      <xdr:rowOff>176893</xdr:rowOff>
    </xdr:to>
    <xdr:cxnSp macro="">
      <xdr:nvCxnSpPr>
        <xdr:cNvPr id="47" name="Conector recto de flecha 46">
          <a:extLst>
            <a:ext uri="{FF2B5EF4-FFF2-40B4-BE49-F238E27FC236}">
              <a16:creationId xmlns:a16="http://schemas.microsoft.com/office/drawing/2014/main" id="{2A4529C0-B2A8-4A79-A5A7-D3940D183247}"/>
            </a:ext>
          </a:extLst>
        </xdr:cNvPr>
        <xdr:cNvCxnSpPr>
          <a:stCxn id="11" idx="2"/>
        </xdr:cNvCxnSpPr>
      </xdr:nvCxnSpPr>
      <xdr:spPr>
        <a:xfrm flipH="1">
          <a:off x="2809875" y="37792025"/>
          <a:ext cx="7711" cy="4658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1939925</xdr:colOff>
      <xdr:row>29</xdr:row>
      <xdr:rowOff>1714500</xdr:rowOff>
    </xdr:from>
    <xdr:to>
      <xdr:col>1</xdr:col>
      <xdr:colOff>1947863</xdr:colOff>
      <xdr:row>30</xdr:row>
      <xdr:rowOff>514350</xdr:rowOff>
    </xdr:to>
    <xdr:cxnSp macro="">
      <xdr:nvCxnSpPr>
        <xdr:cNvPr id="48" name="Conector recto de flecha 47">
          <a:extLst>
            <a:ext uri="{FF2B5EF4-FFF2-40B4-BE49-F238E27FC236}">
              <a16:creationId xmlns:a16="http://schemas.microsoft.com/office/drawing/2014/main" id="{27941215-BC11-418B-B587-52164A3E444D}"/>
            </a:ext>
          </a:extLst>
        </xdr:cNvPr>
        <xdr:cNvCxnSpPr>
          <a:endCxn id="15" idx="0"/>
        </xdr:cNvCxnSpPr>
      </xdr:nvCxnSpPr>
      <xdr:spPr>
        <a:xfrm>
          <a:off x="2749550" y="41919525"/>
          <a:ext cx="7938" cy="990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1947863</xdr:colOff>
      <xdr:row>30</xdr:row>
      <xdr:rowOff>1447800</xdr:rowOff>
    </xdr:from>
    <xdr:to>
      <xdr:col>1</xdr:col>
      <xdr:colOff>1947863</xdr:colOff>
      <xdr:row>31</xdr:row>
      <xdr:rowOff>514350</xdr:rowOff>
    </xdr:to>
    <xdr:cxnSp macro="">
      <xdr:nvCxnSpPr>
        <xdr:cNvPr id="49" name="Conector recto de flecha 48">
          <a:extLst>
            <a:ext uri="{FF2B5EF4-FFF2-40B4-BE49-F238E27FC236}">
              <a16:creationId xmlns:a16="http://schemas.microsoft.com/office/drawing/2014/main" id="{81A6E80A-C80B-4856-A4F4-5CC53CF13B4F}"/>
            </a:ext>
          </a:extLst>
        </xdr:cNvPr>
        <xdr:cNvCxnSpPr>
          <a:stCxn id="15" idx="2"/>
          <a:endCxn id="16" idx="0"/>
        </xdr:cNvCxnSpPr>
      </xdr:nvCxnSpPr>
      <xdr:spPr>
        <a:xfrm>
          <a:off x="2757488" y="43843575"/>
          <a:ext cx="0" cy="1066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1912710</xdr:colOff>
      <xdr:row>31</xdr:row>
      <xdr:rowOff>1447800</xdr:rowOff>
    </xdr:from>
    <xdr:to>
      <xdr:col>1</xdr:col>
      <xdr:colOff>1947863</xdr:colOff>
      <xdr:row>34</xdr:row>
      <xdr:rowOff>218395</xdr:rowOff>
    </xdr:to>
    <xdr:cxnSp macro="">
      <xdr:nvCxnSpPr>
        <xdr:cNvPr id="50" name="Conector recto de flecha 49">
          <a:extLst>
            <a:ext uri="{FF2B5EF4-FFF2-40B4-BE49-F238E27FC236}">
              <a16:creationId xmlns:a16="http://schemas.microsoft.com/office/drawing/2014/main" id="{104E5EDC-0FAC-4092-910B-7B61518E49B5}"/>
            </a:ext>
          </a:extLst>
        </xdr:cNvPr>
        <xdr:cNvCxnSpPr>
          <a:cxnSpLocks/>
          <a:stCxn id="16" idx="2"/>
          <a:endCxn id="130" idx="0"/>
        </xdr:cNvCxnSpPr>
      </xdr:nvCxnSpPr>
      <xdr:spPr>
        <a:xfrm flipH="1">
          <a:off x="2722335" y="45843825"/>
          <a:ext cx="35153" cy="43236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1947863</xdr:colOff>
      <xdr:row>31</xdr:row>
      <xdr:rowOff>1447800</xdr:rowOff>
    </xdr:from>
    <xdr:to>
      <xdr:col>1</xdr:col>
      <xdr:colOff>1947863</xdr:colOff>
      <xdr:row>32</xdr:row>
      <xdr:rowOff>514350</xdr:rowOff>
    </xdr:to>
    <xdr:cxnSp macro="">
      <xdr:nvCxnSpPr>
        <xdr:cNvPr id="51" name="Conector recto de flecha 50">
          <a:extLst>
            <a:ext uri="{FF2B5EF4-FFF2-40B4-BE49-F238E27FC236}">
              <a16:creationId xmlns:a16="http://schemas.microsoft.com/office/drawing/2014/main" id="{79BF8AD8-5B6E-42EA-88CC-1209F2A97D29}"/>
            </a:ext>
          </a:extLst>
        </xdr:cNvPr>
        <xdr:cNvCxnSpPr>
          <a:cxnSpLocks/>
        </xdr:cNvCxnSpPr>
      </xdr:nvCxnSpPr>
      <xdr:spPr>
        <a:xfrm>
          <a:off x="2757488" y="45843825"/>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827768</xdr:colOff>
      <xdr:row>32</xdr:row>
      <xdr:rowOff>1313088</xdr:rowOff>
    </xdr:from>
    <xdr:to>
      <xdr:col>1</xdr:col>
      <xdr:colOff>3046531</xdr:colOff>
      <xdr:row>33</xdr:row>
      <xdr:rowOff>231322</xdr:rowOff>
    </xdr:to>
    <xdr:sp macro="" textlink="">
      <xdr:nvSpPr>
        <xdr:cNvPr id="52" name="11 Rombo">
          <a:extLst>
            <a:ext uri="{FF2B5EF4-FFF2-40B4-BE49-F238E27FC236}">
              <a16:creationId xmlns:a16="http://schemas.microsoft.com/office/drawing/2014/main" id="{5D24866A-38A7-4C2F-8D50-0FD70E7CFF76}"/>
            </a:ext>
          </a:extLst>
        </xdr:cNvPr>
        <xdr:cNvSpPr>
          <a:spLocks noChangeArrowheads="1"/>
        </xdr:cNvSpPr>
      </xdr:nvSpPr>
      <xdr:spPr bwMode="auto">
        <a:xfrm>
          <a:off x="1637393" y="47404563"/>
          <a:ext cx="2218763" cy="708934"/>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Revisión y/o Visto Bueno</a:t>
          </a:r>
        </a:p>
      </xdr:txBody>
    </xdr:sp>
    <xdr:clientData/>
  </xdr:twoCellAnchor>
  <xdr:twoCellAnchor>
    <xdr:from>
      <xdr:col>1</xdr:col>
      <xdr:colOff>1877559</xdr:colOff>
      <xdr:row>34</xdr:row>
      <xdr:rowOff>734786</xdr:rowOff>
    </xdr:from>
    <xdr:to>
      <xdr:col>1</xdr:col>
      <xdr:colOff>1918607</xdr:colOff>
      <xdr:row>35</xdr:row>
      <xdr:rowOff>707570</xdr:rowOff>
    </xdr:to>
    <xdr:cxnSp macro="">
      <xdr:nvCxnSpPr>
        <xdr:cNvPr id="53" name="Conector recto de flecha 52">
          <a:extLst>
            <a:ext uri="{FF2B5EF4-FFF2-40B4-BE49-F238E27FC236}">
              <a16:creationId xmlns:a16="http://schemas.microsoft.com/office/drawing/2014/main" id="{7220ACDC-BCF4-4A7B-B9F5-592A6CA08C3E}"/>
            </a:ext>
          </a:extLst>
        </xdr:cNvPr>
        <xdr:cNvCxnSpPr>
          <a:cxnSpLocks/>
        </xdr:cNvCxnSpPr>
      </xdr:nvCxnSpPr>
      <xdr:spPr>
        <a:xfrm flipH="1">
          <a:off x="2687184" y="50683886"/>
          <a:ext cx="41048" cy="17825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1918607</xdr:colOff>
      <xdr:row>35</xdr:row>
      <xdr:rowOff>1387929</xdr:rowOff>
    </xdr:from>
    <xdr:to>
      <xdr:col>1</xdr:col>
      <xdr:colOff>1931988</xdr:colOff>
      <xdr:row>36</xdr:row>
      <xdr:rowOff>326571</xdr:rowOff>
    </xdr:to>
    <xdr:cxnSp macro="">
      <xdr:nvCxnSpPr>
        <xdr:cNvPr id="54" name="Conector recto de flecha 53">
          <a:extLst>
            <a:ext uri="{FF2B5EF4-FFF2-40B4-BE49-F238E27FC236}">
              <a16:creationId xmlns:a16="http://schemas.microsoft.com/office/drawing/2014/main" id="{D0E8D67A-A4E1-427B-B1E8-666AC598DA49}"/>
            </a:ext>
          </a:extLst>
        </xdr:cNvPr>
        <xdr:cNvCxnSpPr>
          <a:cxnSpLocks/>
          <a:stCxn id="17" idx="2"/>
        </xdr:cNvCxnSpPr>
      </xdr:nvCxnSpPr>
      <xdr:spPr>
        <a:xfrm flipH="1">
          <a:off x="2728232" y="53146779"/>
          <a:ext cx="13381" cy="7102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39</xdr:row>
      <xdr:rowOff>635000</xdr:rowOff>
    </xdr:from>
    <xdr:to>
      <xdr:col>1</xdr:col>
      <xdr:colOff>1897063</xdr:colOff>
      <xdr:row>40</xdr:row>
      <xdr:rowOff>171450</xdr:rowOff>
    </xdr:to>
    <xdr:cxnSp macro="">
      <xdr:nvCxnSpPr>
        <xdr:cNvPr id="55" name="Conector recto de flecha 54">
          <a:extLst>
            <a:ext uri="{FF2B5EF4-FFF2-40B4-BE49-F238E27FC236}">
              <a16:creationId xmlns:a16="http://schemas.microsoft.com/office/drawing/2014/main" id="{9AFF8ED1-D0E2-438D-8547-F3C466FC1ADD}"/>
            </a:ext>
          </a:extLst>
        </xdr:cNvPr>
        <xdr:cNvCxnSpPr>
          <a:endCxn id="21" idx="0"/>
        </xdr:cNvCxnSpPr>
      </xdr:nvCxnSpPr>
      <xdr:spPr>
        <a:xfrm flipH="1">
          <a:off x="2700338" y="55727600"/>
          <a:ext cx="6350" cy="488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1904321</xdr:colOff>
      <xdr:row>40</xdr:row>
      <xdr:rowOff>1104899</xdr:rowOff>
    </xdr:from>
    <xdr:to>
      <xdr:col>1</xdr:col>
      <xdr:colOff>1931534</xdr:colOff>
      <xdr:row>42</xdr:row>
      <xdr:rowOff>185057</xdr:rowOff>
    </xdr:to>
    <xdr:cxnSp macro="">
      <xdr:nvCxnSpPr>
        <xdr:cNvPr id="56" name="Conector recto de flecha 55">
          <a:extLst>
            <a:ext uri="{FF2B5EF4-FFF2-40B4-BE49-F238E27FC236}">
              <a16:creationId xmlns:a16="http://schemas.microsoft.com/office/drawing/2014/main" id="{605FF69A-84AD-4E07-B9B8-E60F43494A84}"/>
            </a:ext>
          </a:extLst>
        </xdr:cNvPr>
        <xdr:cNvCxnSpPr>
          <a:cxnSpLocks/>
          <a:stCxn id="22" idx="2"/>
          <a:endCxn id="23" idx="0"/>
        </xdr:cNvCxnSpPr>
      </xdr:nvCxnSpPr>
      <xdr:spPr>
        <a:xfrm>
          <a:off x="2713946" y="57149999"/>
          <a:ext cx="27213" cy="17852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1904321</xdr:colOff>
      <xdr:row>42</xdr:row>
      <xdr:rowOff>1118507</xdr:rowOff>
    </xdr:from>
    <xdr:to>
      <xdr:col>1</xdr:col>
      <xdr:colOff>1931534</xdr:colOff>
      <xdr:row>44</xdr:row>
      <xdr:rowOff>212271</xdr:rowOff>
    </xdr:to>
    <xdr:cxnSp macro="">
      <xdr:nvCxnSpPr>
        <xdr:cNvPr id="57" name="Conector recto de flecha 56">
          <a:extLst>
            <a:ext uri="{FF2B5EF4-FFF2-40B4-BE49-F238E27FC236}">
              <a16:creationId xmlns:a16="http://schemas.microsoft.com/office/drawing/2014/main" id="{DB43D4D0-FCD8-4B5A-A529-9D7006D8F20B}"/>
            </a:ext>
          </a:extLst>
        </xdr:cNvPr>
        <xdr:cNvCxnSpPr>
          <a:cxnSpLocks/>
          <a:stCxn id="23" idx="2"/>
          <a:endCxn id="24" idx="0"/>
        </xdr:cNvCxnSpPr>
      </xdr:nvCxnSpPr>
      <xdr:spPr>
        <a:xfrm flipH="1">
          <a:off x="2713946" y="59868707"/>
          <a:ext cx="27213" cy="81778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1034142</xdr:colOff>
      <xdr:row>45</xdr:row>
      <xdr:rowOff>351517</xdr:rowOff>
    </xdr:from>
    <xdr:to>
      <xdr:col>1</xdr:col>
      <xdr:colOff>2748642</xdr:colOff>
      <xdr:row>45</xdr:row>
      <xdr:rowOff>1700893</xdr:rowOff>
    </xdr:to>
    <xdr:sp macro="" textlink="">
      <xdr:nvSpPr>
        <xdr:cNvPr id="58" name="11 Rombo">
          <a:extLst>
            <a:ext uri="{FF2B5EF4-FFF2-40B4-BE49-F238E27FC236}">
              <a16:creationId xmlns:a16="http://schemas.microsoft.com/office/drawing/2014/main" id="{884B8416-7F8D-4920-BE18-C7761990AD06}"/>
            </a:ext>
          </a:extLst>
        </xdr:cNvPr>
        <xdr:cNvSpPr>
          <a:spLocks noChangeArrowheads="1"/>
        </xdr:cNvSpPr>
      </xdr:nvSpPr>
      <xdr:spPr bwMode="auto">
        <a:xfrm>
          <a:off x="1843767" y="62178292"/>
          <a:ext cx="1714500" cy="1349376"/>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Cumplir requerimiento para dar respuesta</a:t>
          </a:r>
        </a:p>
      </xdr:txBody>
    </xdr:sp>
    <xdr:clientData/>
  </xdr:twoCellAnchor>
  <xdr:twoCellAnchor>
    <xdr:from>
      <xdr:col>1</xdr:col>
      <xdr:colOff>1891392</xdr:colOff>
      <xdr:row>44</xdr:row>
      <xdr:rowOff>1145721</xdr:rowOff>
    </xdr:from>
    <xdr:to>
      <xdr:col>1</xdr:col>
      <xdr:colOff>1904321</xdr:colOff>
      <xdr:row>45</xdr:row>
      <xdr:rowOff>351517</xdr:rowOff>
    </xdr:to>
    <xdr:cxnSp macro="">
      <xdr:nvCxnSpPr>
        <xdr:cNvPr id="59" name="Conector recto de flecha 58">
          <a:extLst>
            <a:ext uri="{FF2B5EF4-FFF2-40B4-BE49-F238E27FC236}">
              <a16:creationId xmlns:a16="http://schemas.microsoft.com/office/drawing/2014/main" id="{1B5F36A0-053A-47A0-BA4D-4FDE99DE7511}"/>
            </a:ext>
          </a:extLst>
        </xdr:cNvPr>
        <xdr:cNvCxnSpPr>
          <a:stCxn id="24" idx="2"/>
          <a:endCxn id="58" idx="0"/>
        </xdr:cNvCxnSpPr>
      </xdr:nvCxnSpPr>
      <xdr:spPr>
        <a:xfrm flipH="1">
          <a:off x="2701017" y="61619946"/>
          <a:ext cx="12929" cy="5583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45</xdr:row>
      <xdr:rowOff>1700893</xdr:rowOff>
    </xdr:from>
    <xdr:to>
      <xdr:col>1</xdr:col>
      <xdr:colOff>1891392</xdr:colOff>
      <xdr:row>46</xdr:row>
      <xdr:rowOff>334734</xdr:rowOff>
    </xdr:to>
    <xdr:cxnSp macro="">
      <xdr:nvCxnSpPr>
        <xdr:cNvPr id="60" name="Conector recto de flecha 59">
          <a:extLst>
            <a:ext uri="{FF2B5EF4-FFF2-40B4-BE49-F238E27FC236}">
              <a16:creationId xmlns:a16="http://schemas.microsoft.com/office/drawing/2014/main" id="{1C7C0DAB-3F3F-4960-B3E2-2ECD1F98E341}"/>
            </a:ext>
          </a:extLst>
        </xdr:cNvPr>
        <xdr:cNvCxnSpPr>
          <a:stCxn id="58" idx="2"/>
          <a:endCxn id="25" idx="0"/>
        </xdr:cNvCxnSpPr>
      </xdr:nvCxnSpPr>
      <xdr:spPr>
        <a:xfrm flipH="1">
          <a:off x="2700338" y="63527668"/>
          <a:ext cx="679" cy="9198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46</xdr:row>
      <xdr:rowOff>1268184</xdr:rowOff>
    </xdr:from>
    <xdr:to>
      <xdr:col>1</xdr:col>
      <xdr:colOff>1890713</xdr:colOff>
      <xdr:row>47</xdr:row>
      <xdr:rowOff>171450</xdr:rowOff>
    </xdr:to>
    <xdr:cxnSp macro="">
      <xdr:nvCxnSpPr>
        <xdr:cNvPr id="61" name="Conector recto de flecha 60">
          <a:extLst>
            <a:ext uri="{FF2B5EF4-FFF2-40B4-BE49-F238E27FC236}">
              <a16:creationId xmlns:a16="http://schemas.microsoft.com/office/drawing/2014/main" id="{53A8FC7F-CBD7-4B2A-8EE2-85D62D03B47B}"/>
            </a:ext>
          </a:extLst>
        </xdr:cNvPr>
        <xdr:cNvCxnSpPr>
          <a:stCxn id="25" idx="2"/>
          <a:endCxn id="26" idx="0"/>
        </xdr:cNvCxnSpPr>
      </xdr:nvCxnSpPr>
      <xdr:spPr>
        <a:xfrm>
          <a:off x="2700338" y="65380959"/>
          <a:ext cx="0" cy="6368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47</xdr:row>
      <xdr:rowOff>1104900</xdr:rowOff>
    </xdr:from>
    <xdr:to>
      <xdr:col>1</xdr:col>
      <xdr:colOff>1904321</xdr:colOff>
      <xdr:row>48</xdr:row>
      <xdr:rowOff>171449</xdr:rowOff>
    </xdr:to>
    <xdr:cxnSp macro="">
      <xdr:nvCxnSpPr>
        <xdr:cNvPr id="62" name="Conector recto de flecha 61">
          <a:extLst>
            <a:ext uri="{FF2B5EF4-FFF2-40B4-BE49-F238E27FC236}">
              <a16:creationId xmlns:a16="http://schemas.microsoft.com/office/drawing/2014/main" id="{AD20A4FA-94D9-4D59-8276-89C1F0F79712}"/>
            </a:ext>
          </a:extLst>
        </xdr:cNvPr>
        <xdr:cNvCxnSpPr>
          <a:stCxn id="26" idx="2"/>
          <a:endCxn id="27" idx="0"/>
        </xdr:cNvCxnSpPr>
      </xdr:nvCxnSpPr>
      <xdr:spPr>
        <a:xfrm>
          <a:off x="2700338" y="66951225"/>
          <a:ext cx="13608" cy="7143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1904321</xdr:colOff>
      <xdr:row>48</xdr:row>
      <xdr:rowOff>1104899</xdr:rowOff>
    </xdr:from>
    <xdr:to>
      <xdr:col>1</xdr:col>
      <xdr:colOff>1905000</xdr:colOff>
      <xdr:row>49</xdr:row>
      <xdr:rowOff>353785</xdr:rowOff>
    </xdr:to>
    <xdr:cxnSp macro="">
      <xdr:nvCxnSpPr>
        <xdr:cNvPr id="63" name="Conector recto de flecha 62">
          <a:extLst>
            <a:ext uri="{FF2B5EF4-FFF2-40B4-BE49-F238E27FC236}">
              <a16:creationId xmlns:a16="http://schemas.microsoft.com/office/drawing/2014/main" id="{664415D2-A933-442F-8A0D-F07969861E77}"/>
            </a:ext>
          </a:extLst>
        </xdr:cNvPr>
        <xdr:cNvCxnSpPr>
          <a:stCxn id="27" idx="2"/>
        </xdr:cNvCxnSpPr>
      </xdr:nvCxnSpPr>
      <xdr:spPr>
        <a:xfrm>
          <a:off x="2713946" y="68599049"/>
          <a:ext cx="679" cy="6014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1889125</xdr:colOff>
      <xdr:row>51</xdr:row>
      <xdr:rowOff>801687</xdr:rowOff>
    </xdr:from>
    <xdr:to>
      <xdr:col>1</xdr:col>
      <xdr:colOff>1890713</xdr:colOff>
      <xdr:row>52</xdr:row>
      <xdr:rowOff>171450</xdr:rowOff>
    </xdr:to>
    <xdr:cxnSp macro="">
      <xdr:nvCxnSpPr>
        <xdr:cNvPr id="64" name="Conector recto de flecha 63">
          <a:extLst>
            <a:ext uri="{FF2B5EF4-FFF2-40B4-BE49-F238E27FC236}">
              <a16:creationId xmlns:a16="http://schemas.microsoft.com/office/drawing/2014/main" id="{C1DB2EC4-424E-4223-99AF-2F092451624F}"/>
            </a:ext>
          </a:extLst>
        </xdr:cNvPr>
        <xdr:cNvCxnSpPr>
          <a:endCxn id="133" idx="0"/>
        </xdr:cNvCxnSpPr>
      </xdr:nvCxnSpPr>
      <xdr:spPr>
        <a:xfrm>
          <a:off x="2698750" y="71105712"/>
          <a:ext cx="1588" cy="4556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52</xdr:row>
      <xdr:rowOff>1104900</xdr:rowOff>
    </xdr:from>
    <xdr:to>
      <xdr:col>1</xdr:col>
      <xdr:colOff>1890713</xdr:colOff>
      <xdr:row>53</xdr:row>
      <xdr:rowOff>171450</xdr:rowOff>
    </xdr:to>
    <xdr:cxnSp macro="">
      <xdr:nvCxnSpPr>
        <xdr:cNvPr id="65" name="Conector recto de flecha 64">
          <a:extLst>
            <a:ext uri="{FF2B5EF4-FFF2-40B4-BE49-F238E27FC236}">
              <a16:creationId xmlns:a16="http://schemas.microsoft.com/office/drawing/2014/main" id="{3EA0E807-3E28-40FE-A5A9-FBB90ECE7DF1}"/>
            </a:ext>
          </a:extLst>
        </xdr:cNvPr>
        <xdr:cNvCxnSpPr>
          <a:cxnSpLocks/>
          <a:stCxn id="133" idx="2"/>
        </xdr:cNvCxnSpPr>
      </xdr:nvCxnSpPr>
      <xdr:spPr>
        <a:xfrm>
          <a:off x="2700338" y="72494775"/>
          <a:ext cx="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53</xdr:row>
      <xdr:rowOff>1012371</xdr:rowOff>
    </xdr:from>
    <xdr:to>
      <xdr:col>1</xdr:col>
      <xdr:colOff>1893434</xdr:colOff>
      <xdr:row>54</xdr:row>
      <xdr:rowOff>171450</xdr:rowOff>
    </xdr:to>
    <xdr:cxnSp macro="">
      <xdr:nvCxnSpPr>
        <xdr:cNvPr id="66" name="Conector recto de flecha 65">
          <a:extLst>
            <a:ext uri="{FF2B5EF4-FFF2-40B4-BE49-F238E27FC236}">
              <a16:creationId xmlns:a16="http://schemas.microsoft.com/office/drawing/2014/main" id="{140EA671-5653-401B-8085-34533C540479}"/>
            </a:ext>
          </a:extLst>
        </xdr:cNvPr>
        <xdr:cNvCxnSpPr>
          <a:cxnSpLocks/>
          <a:stCxn id="131" idx="2"/>
          <a:endCxn id="30" idx="0"/>
        </xdr:cNvCxnSpPr>
      </xdr:nvCxnSpPr>
      <xdr:spPr>
        <a:xfrm flipH="1">
          <a:off x="2700338" y="73754796"/>
          <a:ext cx="2721" cy="5116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54</xdr:row>
      <xdr:rowOff>1104900</xdr:rowOff>
    </xdr:from>
    <xdr:to>
      <xdr:col>1</xdr:col>
      <xdr:colOff>1890713</xdr:colOff>
      <xdr:row>55</xdr:row>
      <xdr:rowOff>239486</xdr:rowOff>
    </xdr:to>
    <xdr:cxnSp macro="">
      <xdr:nvCxnSpPr>
        <xdr:cNvPr id="67" name="Conector recto de flecha 66">
          <a:extLst>
            <a:ext uri="{FF2B5EF4-FFF2-40B4-BE49-F238E27FC236}">
              <a16:creationId xmlns:a16="http://schemas.microsoft.com/office/drawing/2014/main" id="{D500452A-9BA4-42A3-8C9A-50FB604DAACF}"/>
            </a:ext>
          </a:extLst>
        </xdr:cNvPr>
        <xdr:cNvCxnSpPr>
          <a:cxnSpLocks/>
          <a:stCxn id="30" idx="2"/>
          <a:endCxn id="31" idx="0"/>
        </xdr:cNvCxnSpPr>
      </xdr:nvCxnSpPr>
      <xdr:spPr>
        <a:xfrm>
          <a:off x="2707142" y="74556257"/>
          <a:ext cx="0" cy="4816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55</xdr:row>
      <xdr:rowOff>1172936</xdr:rowOff>
    </xdr:from>
    <xdr:to>
      <xdr:col>1</xdr:col>
      <xdr:colOff>1890713</xdr:colOff>
      <xdr:row>56</xdr:row>
      <xdr:rowOff>171450</xdr:rowOff>
    </xdr:to>
    <xdr:cxnSp macro="">
      <xdr:nvCxnSpPr>
        <xdr:cNvPr id="68" name="Conector recto de flecha 67">
          <a:extLst>
            <a:ext uri="{FF2B5EF4-FFF2-40B4-BE49-F238E27FC236}">
              <a16:creationId xmlns:a16="http://schemas.microsoft.com/office/drawing/2014/main" id="{AFDCAEE4-9D07-4CAC-A838-6298862EEF38}"/>
            </a:ext>
          </a:extLst>
        </xdr:cNvPr>
        <xdr:cNvCxnSpPr>
          <a:stCxn id="31" idx="2"/>
          <a:endCxn id="32" idx="0"/>
        </xdr:cNvCxnSpPr>
      </xdr:nvCxnSpPr>
      <xdr:spPr>
        <a:xfrm>
          <a:off x="2707142" y="75971400"/>
          <a:ext cx="0" cy="3456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56</xdr:row>
      <xdr:rowOff>1104900</xdr:rowOff>
    </xdr:from>
    <xdr:to>
      <xdr:col>1</xdr:col>
      <xdr:colOff>1890713</xdr:colOff>
      <xdr:row>57</xdr:row>
      <xdr:rowOff>171450</xdr:rowOff>
    </xdr:to>
    <xdr:cxnSp macro="">
      <xdr:nvCxnSpPr>
        <xdr:cNvPr id="69" name="Conector recto de flecha 68">
          <a:extLst>
            <a:ext uri="{FF2B5EF4-FFF2-40B4-BE49-F238E27FC236}">
              <a16:creationId xmlns:a16="http://schemas.microsoft.com/office/drawing/2014/main" id="{6BA2BDB4-863A-4A45-8F09-844B513641E2}"/>
            </a:ext>
          </a:extLst>
        </xdr:cNvPr>
        <xdr:cNvCxnSpPr>
          <a:stCxn id="33" idx="2"/>
          <a:endCxn id="34" idx="0"/>
        </xdr:cNvCxnSpPr>
      </xdr:nvCxnSpPr>
      <xdr:spPr>
        <a:xfrm>
          <a:off x="2700338" y="77904975"/>
          <a:ext cx="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1890713</xdr:colOff>
      <xdr:row>57</xdr:row>
      <xdr:rowOff>1104900</xdr:rowOff>
    </xdr:from>
    <xdr:to>
      <xdr:col>1</xdr:col>
      <xdr:colOff>1890713</xdr:colOff>
      <xdr:row>58</xdr:row>
      <xdr:rowOff>171450</xdr:rowOff>
    </xdr:to>
    <xdr:cxnSp macro="">
      <xdr:nvCxnSpPr>
        <xdr:cNvPr id="70" name="Conector recto de flecha 69">
          <a:extLst>
            <a:ext uri="{FF2B5EF4-FFF2-40B4-BE49-F238E27FC236}">
              <a16:creationId xmlns:a16="http://schemas.microsoft.com/office/drawing/2014/main" id="{7A27E3D5-F0A2-4214-9054-0959C14DEB3B}"/>
            </a:ext>
          </a:extLst>
        </xdr:cNvPr>
        <xdr:cNvCxnSpPr>
          <a:stCxn id="34" idx="2"/>
          <a:endCxn id="35" idx="0"/>
        </xdr:cNvCxnSpPr>
      </xdr:nvCxnSpPr>
      <xdr:spPr>
        <a:xfrm>
          <a:off x="2700338" y="79257525"/>
          <a:ext cx="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1888445</xdr:colOff>
      <xdr:row>61</xdr:row>
      <xdr:rowOff>1112838</xdr:rowOff>
    </xdr:from>
    <xdr:to>
      <xdr:col>1</xdr:col>
      <xdr:colOff>1888445</xdr:colOff>
      <xdr:row>62</xdr:row>
      <xdr:rowOff>171450</xdr:rowOff>
    </xdr:to>
    <xdr:cxnSp macro="">
      <xdr:nvCxnSpPr>
        <xdr:cNvPr id="71" name="Conector recto de flecha 70">
          <a:extLst>
            <a:ext uri="{FF2B5EF4-FFF2-40B4-BE49-F238E27FC236}">
              <a16:creationId xmlns:a16="http://schemas.microsoft.com/office/drawing/2014/main" id="{C18E11AA-DB98-460F-B5A5-1019FFD2660A}"/>
            </a:ext>
          </a:extLst>
        </xdr:cNvPr>
        <xdr:cNvCxnSpPr>
          <a:stCxn id="37" idx="2"/>
          <a:endCxn id="38" idx="0"/>
        </xdr:cNvCxnSpPr>
      </xdr:nvCxnSpPr>
      <xdr:spPr>
        <a:xfrm>
          <a:off x="2698070" y="84675663"/>
          <a:ext cx="0" cy="411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1886857</xdr:colOff>
      <xdr:row>62</xdr:row>
      <xdr:rowOff>1104900</xdr:rowOff>
    </xdr:from>
    <xdr:to>
      <xdr:col>1</xdr:col>
      <xdr:colOff>1888445</xdr:colOff>
      <xdr:row>63</xdr:row>
      <xdr:rowOff>285750</xdr:rowOff>
    </xdr:to>
    <xdr:cxnSp macro="">
      <xdr:nvCxnSpPr>
        <xdr:cNvPr id="72" name="Conector recto de flecha 71">
          <a:extLst>
            <a:ext uri="{FF2B5EF4-FFF2-40B4-BE49-F238E27FC236}">
              <a16:creationId xmlns:a16="http://schemas.microsoft.com/office/drawing/2014/main" id="{A30C65B9-5BA1-495B-92B4-C280B00C1119}"/>
            </a:ext>
          </a:extLst>
        </xdr:cNvPr>
        <xdr:cNvCxnSpPr>
          <a:stCxn id="38" idx="2"/>
        </xdr:cNvCxnSpPr>
      </xdr:nvCxnSpPr>
      <xdr:spPr>
        <a:xfrm flipH="1">
          <a:off x="2696482" y="86020275"/>
          <a:ext cx="1588" cy="533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936625</xdr:colOff>
      <xdr:row>20</xdr:row>
      <xdr:rowOff>539750</xdr:rowOff>
    </xdr:from>
    <xdr:to>
      <xdr:col>1</xdr:col>
      <xdr:colOff>2965450</xdr:colOff>
      <xdr:row>20</xdr:row>
      <xdr:rowOff>1473200</xdr:rowOff>
    </xdr:to>
    <xdr:sp macro="" textlink="">
      <xdr:nvSpPr>
        <xdr:cNvPr id="73" name="3 Rectángulo">
          <a:extLst>
            <a:ext uri="{FF2B5EF4-FFF2-40B4-BE49-F238E27FC236}">
              <a16:creationId xmlns:a16="http://schemas.microsoft.com/office/drawing/2014/main" id="{FDE81767-C415-4CBC-A86E-6C304235F1D7}"/>
            </a:ext>
          </a:extLst>
        </xdr:cNvPr>
        <xdr:cNvSpPr>
          <a:spLocks noChangeArrowheads="1"/>
        </xdr:cNvSpPr>
      </xdr:nvSpPr>
      <xdr:spPr bwMode="auto">
        <a:xfrm>
          <a:off x="1746250" y="26142950"/>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Analizar la comunicación oficial recibida</a:t>
          </a:r>
        </a:p>
      </xdr:txBody>
    </xdr:sp>
    <xdr:clientData/>
  </xdr:twoCellAnchor>
  <xdr:twoCellAnchor>
    <xdr:from>
      <xdr:col>1</xdr:col>
      <xdr:colOff>3061610</xdr:colOff>
      <xdr:row>17</xdr:row>
      <xdr:rowOff>2435677</xdr:rowOff>
    </xdr:from>
    <xdr:to>
      <xdr:col>1</xdr:col>
      <xdr:colOff>3292931</xdr:colOff>
      <xdr:row>18</xdr:row>
      <xdr:rowOff>285749</xdr:rowOff>
    </xdr:to>
    <xdr:cxnSp macro="">
      <xdr:nvCxnSpPr>
        <xdr:cNvPr id="74" name="Conector: angular 73">
          <a:extLst>
            <a:ext uri="{FF2B5EF4-FFF2-40B4-BE49-F238E27FC236}">
              <a16:creationId xmlns:a16="http://schemas.microsoft.com/office/drawing/2014/main" id="{9E3F9E54-9009-467E-8CCB-012F37E6E96B}"/>
            </a:ext>
          </a:extLst>
        </xdr:cNvPr>
        <xdr:cNvCxnSpPr/>
      </xdr:nvCxnSpPr>
      <xdr:spPr>
        <a:xfrm rot="16200000" flipH="1">
          <a:off x="3814085" y="22990627"/>
          <a:ext cx="345622" cy="231321"/>
        </a:xfrm>
        <a:prstGeom prst="bentConnector3">
          <a:avLst>
            <a:gd name="adj1" fmla="val -2000"/>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2825750</xdr:colOff>
      <xdr:row>18</xdr:row>
      <xdr:rowOff>226785</xdr:rowOff>
    </xdr:from>
    <xdr:ext cx="281424" cy="256737"/>
    <xdr:sp macro="" textlink="">
      <xdr:nvSpPr>
        <xdr:cNvPr id="75" name="CuadroTexto 74">
          <a:extLst>
            <a:ext uri="{FF2B5EF4-FFF2-40B4-BE49-F238E27FC236}">
              <a16:creationId xmlns:a16="http://schemas.microsoft.com/office/drawing/2014/main" id="{7C6E471B-14E9-4C79-81BF-25592883684E}"/>
            </a:ext>
          </a:extLst>
        </xdr:cNvPr>
        <xdr:cNvSpPr txBox="1"/>
      </xdr:nvSpPr>
      <xdr:spPr>
        <a:xfrm>
          <a:off x="3635375" y="23220135"/>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twoCellAnchor>
    <xdr:from>
      <xdr:col>1</xdr:col>
      <xdr:colOff>1088571</xdr:colOff>
      <xdr:row>22</xdr:row>
      <xdr:rowOff>275090</xdr:rowOff>
    </xdr:from>
    <xdr:to>
      <xdr:col>1</xdr:col>
      <xdr:colOff>2830285</xdr:colOff>
      <xdr:row>22</xdr:row>
      <xdr:rowOff>1088572</xdr:rowOff>
    </xdr:to>
    <xdr:sp macro="" textlink="">
      <xdr:nvSpPr>
        <xdr:cNvPr id="76" name="3 Rectángulo">
          <a:extLst>
            <a:ext uri="{FF2B5EF4-FFF2-40B4-BE49-F238E27FC236}">
              <a16:creationId xmlns:a16="http://schemas.microsoft.com/office/drawing/2014/main" id="{D7D0992B-4502-4314-B274-0BE8125BF9B7}"/>
            </a:ext>
          </a:extLst>
        </xdr:cNvPr>
        <xdr:cNvSpPr>
          <a:spLocks noChangeArrowheads="1"/>
        </xdr:cNvSpPr>
      </xdr:nvSpPr>
      <xdr:spPr bwMode="auto">
        <a:xfrm>
          <a:off x="1898196" y="30612215"/>
          <a:ext cx="1741714" cy="81348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Solicitar VoBo</a:t>
          </a:r>
        </a:p>
      </xdr:txBody>
    </xdr:sp>
    <xdr:clientData/>
  </xdr:twoCellAnchor>
  <xdr:twoCellAnchor>
    <xdr:from>
      <xdr:col>1</xdr:col>
      <xdr:colOff>960665</xdr:colOff>
      <xdr:row>23</xdr:row>
      <xdr:rowOff>547234</xdr:rowOff>
    </xdr:from>
    <xdr:to>
      <xdr:col>1</xdr:col>
      <xdr:colOff>2989490</xdr:colOff>
      <xdr:row>23</xdr:row>
      <xdr:rowOff>1480684</xdr:rowOff>
    </xdr:to>
    <xdr:sp macro="" textlink="">
      <xdr:nvSpPr>
        <xdr:cNvPr id="77" name="3 Rectángulo">
          <a:extLst>
            <a:ext uri="{FF2B5EF4-FFF2-40B4-BE49-F238E27FC236}">
              <a16:creationId xmlns:a16="http://schemas.microsoft.com/office/drawing/2014/main" id="{6300FF35-7709-4DF9-B3E6-198E48A4836F}"/>
            </a:ext>
          </a:extLst>
        </xdr:cNvPr>
        <xdr:cNvSpPr>
          <a:spLocks noChangeArrowheads="1"/>
        </xdr:cNvSpPr>
      </xdr:nvSpPr>
      <xdr:spPr bwMode="auto">
        <a:xfrm>
          <a:off x="1770290" y="33160834"/>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Otorgar VoBo</a:t>
          </a:r>
        </a:p>
      </xdr:txBody>
    </xdr:sp>
    <xdr:clientData/>
  </xdr:twoCellAnchor>
  <xdr:twoCellAnchor>
    <xdr:from>
      <xdr:col>1</xdr:col>
      <xdr:colOff>1959428</xdr:colOff>
      <xdr:row>21</xdr:row>
      <xdr:rowOff>1783443</xdr:rowOff>
    </xdr:from>
    <xdr:to>
      <xdr:col>1</xdr:col>
      <xdr:colOff>1961470</xdr:colOff>
      <xdr:row>22</xdr:row>
      <xdr:rowOff>275090</xdr:rowOff>
    </xdr:to>
    <xdr:cxnSp macro="">
      <xdr:nvCxnSpPr>
        <xdr:cNvPr id="78" name="Conector recto de flecha 77">
          <a:extLst>
            <a:ext uri="{FF2B5EF4-FFF2-40B4-BE49-F238E27FC236}">
              <a16:creationId xmlns:a16="http://schemas.microsoft.com/office/drawing/2014/main" id="{AC19B1A4-FF89-478C-80C7-BCEF8690D07E}"/>
            </a:ext>
          </a:extLst>
        </xdr:cNvPr>
        <xdr:cNvCxnSpPr>
          <a:stCxn id="9" idx="2"/>
          <a:endCxn id="76" idx="0"/>
        </xdr:cNvCxnSpPr>
      </xdr:nvCxnSpPr>
      <xdr:spPr>
        <a:xfrm flipH="1">
          <a:off x="2769053" y="29663118"/>
          <a:ext cx="2042" cy="9490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1959428</xdr:colOff>
      <xdr:row>22</xdr:row>
      <xdr:rowOff>1088572</xdr:rowOff>
    </xdr:from>
    <xdr:to>
      <xdr:col>1</xdr:col>
      <xdr:colOff>1975078</xdr:colOff>
      <xdr:row>23</xdr:row>
      <xdr:rowOff>547234</xdr:rowOff>
    </xdr:to>
    <xdr:cxnSp macro="">
      <xdr:nvCxnSpPr>
        <xdr:cNvPr id="79" name="Conector recto de flecha 78">
          <a:extLst>
            <a:ext uri="{FF2B5EF4-FFF2-40B4-BE49-F238E27FC236}">
              <a16:creationId xmlns:a16="http://schemas.microsoft.com/office/drawing/2014/main" id="{85497F9A-0929-450B-8571-E7A540DBD0E2}"/>
            </a:ext>
          </a:extLst>
        </xdr:cNvPr>
        <xdr:cNvCxnSpPr>
          <a:stCxn id="76" idx="2"/>
          <a:endCxn id="77" idx="0"/>
        </xdr:cNvCxnSpPr>
      </xdr:nvCxnSpPr>
      <xdr:spPr>
        <a:xfrm>
          <a:off x="2769053" y="31425697"/>
          <a:ext cx="15650" cy="17351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1975078</xdr:colOff>
      <xdr:row>23</xdr:row>
      <xdr:rowOff>1480684</xdr:rowOff>
    </xdr:from>
    <xdr:to>
      <xdr:col>1</xdr:col>
      <xdr:colOff>1994354</xdr:colOff>
      <xdr:row>24</xdr:row>
      <xdr:rowOff>599395</xdr:rowOff>
    </xdr:to>
    <xdr:cxnSp macro="">
      <xdr:nvCxnSpPr>
        <xdr:cNvPr id="80" name="Conector recto de flecha 79">
          <a:extLst>
            <a:ext uri="{FF2B5EF4-FFF2-40B4-BE49-F238E27FC236}">
              <a16:creationId xmlns:a16="http://schemas.microsoft.com/office/drawing/2014/main" id="{54AB1F4A-C387-4DF7-9647-6698314FAB9A}"/>
            </a:ext>
          </a:extLst>
        </xdr:cNvPr>
        <xdr:cNvCxnSpPr>
          <a:stCxn id="77" idx="2"/>
          <a:endCxn id="10" idx="0"/>
        </xdr:cNvCxnSpPr>
      </xdr:nvCxnSpPr>
      <xdr:spPr>
        <a:xfrm>
          <a:off x="2784703" y="34094284"/>
          <a:ext cx="19276" cy="9856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3035768</xdr:colOff>
      <xdr:row>16</xdr:row>
      <xdr:rowOff>367621</xdr:rowOff>
    </xdr:from>
    <xdr:to>
      <xdr:col>1</xdr:col>
      <xdr:colOff>3483430</xdr:colOff>
      <xdr:row>16</xdr:row>
      <xdr:rowOff>734787</xdr:rowOff>
    </xdr:to>
    <xdr:sp macro="" textlink="">
      <xdr:nvSpPr>
        <xdr:cNvPr id="82" name="27 Conector">
          <a:extLst>
            <a:ext uri="{FF2B5EF4-FFF2-40B4-BE49-F238E27FC236}">
              <a16:creationId xmlns:a16="http://schemas.microsoft.com/office/drawing/2014/main" id="{2B21079A-1368-49F1-9493-AF6967058EAE}"/>
            </a:ext>
          </a:extLst>
        </xdr:cNvPr>
        <xdr:cNvSpPr/>
      </xdr:nvSpPr>
      <xdr:spPr>
        <a:xfrm>
          <a:off x="3845393" y="18817546"/>
          <a:ext cx="447662" cy="367166"/>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a:t>
          </a:r>
        </a:p>
      </xdr:txBody>
    </xdr:sp>
    <xdr:clientData/>
  </xdr:twoCellAnchor>
  <xdr:twoCellAnchor>
    <xdr:from>
      <xdr:col>1</xdr:col>
      <xdr:colOff>2884715</xdr:colOff>
      <xdr:row>16</xdr:row>
      <xdr:rowOff>117250</xdr:rowOff>
    </xdr:from>
    <xdr:to>
      <xdr:col>1</xdr:col>
      <xdr:colOff>3238503</xdr:colOff>
      <xdr:row>16</xdr:row>
      <xdr:rowOff>381003</xdr:rowOff>
    </xdr:to>
    <xdr:cxnSp macro="">
      <xdr:nvCxnSpPr>
        <xdr:cNvPr id="83" name="Conector: angular 82">
          <a:extLst>
            <a:ext uri="{FF2B5EF4-FFF2-40B4-BE49-F238E27FC236}">
              <a16:creationId xmlns:a16="http://schemas.microsoft.com/office/drawing/2014/main" id="{9F79D21F-9747-4BA5-A4DC-B3C77421AE8A}"/>
            </a:ext>
          </a:extLst>
        </xdr:cNvPr>
        <xdr:cNvCxnSpPr/>
      </xdr:nvCxnSpPr>
      <xdr:spPr>
        <a:xfrm>
          <a:off x="3694340" y="18567175"/>
          <a:ext cx="353788" cy="263753"/>
        </a:xfrm>
        <a:prstGeom prst="bentConnector3">
          <a:avLst>
            <a:gd name="adj1" fmla="val 96154"/>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1841500</xdr:colOff>
      <xdr:row>29</xdr:row>
      <xdr:rowOff>451040</xdr:rowOff>
    </xdr:from>
    <xdr:to>
      <xdr:col>1</xdr:col>
      <xdr:colOff>1854112</xdr:colOff>
      <xdr:row>29</xdr:row>
      <xdr:rowOff>747713</xdr:rowOff>
    </xdr:to>
    <xdr:cxnSp macro="">
      <xdr:nvCxnSpPr>
        <xdr:cNvPr id="84" name="Conector recto de flecha 83">
          <a:extLst>
            <a:ext uri="{FF2B5EF4-FFF2-40B4-BE49-F238E27FC236}">
              <a16:creationId xmlns:a16="http://schemas.microsoft.com/office/drawing/2014/main" id="{CD434A6E-0EF6-4A45-ABBB-5B13BFFE2C33}"/>
            </a:ext>
          </a:extLst>
        </xdr:cNvPr>
        <xdr:cNvCxnSpPr/>
      </xdr:nvCxnSpPr>
      <xdr:spPr>
        <a:xfrm flipH="1">
          <a:off x="2651125" y="40656065"/>
          <a:ext cx="12612" cy="2966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1846262</xdr:colOff>
      <xdr:row>28</xdr:row>
      <xdr:rowOff>666750</xdr:rowOff>
    </xdr:from>
    <xdr:to>
      <xdr:col>1</xdr:col>
      <xdr:colOff>1854112</xdr:colOff>
      <xdr:row>29</xdr:row>
      <xdr:rowOff>182100</xdr:rowOff>
    </xdr:to>
    <xdr:cxnSp macro="">
      <xdr:nvCxnSpPr>
        <xdr:cNvPr id="85" name="Conector recto 84">
          <a:extLst>
            <a:ext uri="{FF2B5EF4-FFF2-40B4-BE49-F238E27FC236}">
              <a16:creationId xmlns:a16="http://schemas.microsoft.com/office/drawing/2014/main" id="{64BB6DFC-BC1A-4129-BC69-179844428F2D}"/>
            </a:ext>
          </a:extLst>
        </xdr:cNvPr>
        <xdr:cNvCxnSpPr/>
      </xdr:nvCxnSpPr>
      <xdr:spPr>
        <a:xfrm>
          <a:off x="2655887" y="39995475"/>
          <a:ext cx="7850" cy="391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941388</xdr:colOff>
      <xdr:row>32</xdr:row>
      <xdr:rowOff>207057</xdr:rowOff>
    </xdr:from>
    <xdr:to>
      <xdr:col>1</xdr:col>
      <xdr:colOff>2970213</xdr:colOff>
      <xdr:row>32</xdr:row>
      <xdr:rowOff>748393</xdr:rowOff>
    </xdr:to>
    <xdr:sp macro="" textlink="">
      <xdr:nvSpPr>
        <xdr:cNvPr id="86" name="3 Rectángulo">
          <a:extLst>
            <a:ext uri="{FF2B5EF4-FFF2-40B4-BE49-F238E27FC236}">
              <a16:creationId xmlns:a16="http://schemas.microsoft.com/office/drawing/2014/main" id="{DE2DF59E-890B-4D9F-B23C-BFB871717DC8}"/>
            </a:ext>
          </a:extLst>
        </xdr:cNvPr>
        <xdr:cNvSpPr>
          <a:spLocks noChangeArrowheads="1"/>
        </xdr:cNvSpPr>
      </xdr:nvSpPr>
      <xdr:spPr bwMode="auto">
        <a:xfrm>
          <a:off x="1751013" y="46298532"/>
          <a:ext cx="2028825" cy="54133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Solicitar revisión y VoBo</a:t>
          </a:r>
        </a:p>
      </xdr:txBody>
    </xdr:sp>
    <xdr:clientData/>
  </xdr:twoCellAnchor>
  <xdr:twoCellAnchor>
    <xdr:from>
      <xdr:col>1</xdr:col>
      <xdr:colOff>1947863</xdr:colOff>
      <xdr:row>31</xdr:row>
      <xdr:rowOff>1392919</xdr:rowOff>
    </xdr:from>
    <xdr:to>
      <xdr:col>1</xdr:col>
      <xdr:colOff>1955801</xdr:colOff>
      <xdr:row>32</xdr:row>
      <xdr:rowOff>207057</xdr:rowOff>
    </xdr:to>
    <xdr:cxnSp macro="">
      <xdr:nvCxnSpPr>
        <xdr:cNvPr id="87" name="Conector recto de flecha 86">
          <a:extLst>
            <a:ext uri="{FF2B5EF4-FFF2-40B4-BE49-F238E27FC236}">
              <a16:creationId xmlns:a16="http://schemas.microsoft.com/office/drawing/2014/main" id="{FE4B8A5C-4C0B-4F29-8508-110A2B4096C3}"/>
            </a:ext>
          </a:extLst>
        </xdr:cNvPr>
        <xdr:cNvCxnSpPr>
          <a:endCxn id="86" idx="0"/>
        </xdr:cNvCxnSpPr>
      </xdr:nvCxnSpPr>
      <xdr:spPr>
        <a:xfrm>
          <a:off x="2757488" y="45788944"/>
          <a:ext cx="7938" cy="509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3068410</xdr:colOff>
      <xdr:row>32</xdr:row>
      <xdr:rowOff>836840</xdr:rowOff>
    </xdr:from>
    <xdr:to>
      <xdr:col>1</xdr:col>
      <xdr:colOff>3717911</xdr:colOff>
      <xdr:row>32</xdr:row>
      <xdr:rowOff>1403578</xdr:rowOff>
    </xdr:to>
    <xdr:sp macro="" textlink="">
      <xdr:nvSpPr>
        <xdr:cNvPr id="88" name="27 Conector">
          <a:extLst>
            <a:ext uri="{FF2B5EF4-FFF2-40B4-BE49-F238E27FC236}">
              <a16:creationId xmlns:a16="http://schemas.microsoft.com/office/drawing/2014/main" id="{A1042A88-E73F-497F-B6F8-A114F4814A48}"/>
            </a:ext>
          </a:extLst>
        </xdr:cNvPr>
        <xdr:cNvSpPr/>
      </xdr:nvSpPr>
      <xdr:spPr>
        <a:xfrm>
          <a:off x="3878035" y="46928315"/>
          <a:ext cx="649501" cy="56673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a:t>
          </a:r>
        </a:p>
      </xdr:txBody>
    </xdr:sp>
    <xdr:clientData/>
  </xdr:twoCellAnchor>
  <xdr:twoCellAnchor>
    <xdr:from>
      <xdr:col>1</xdr:col>
      <xdr:colOff>3046531</xdr:colOff>
      <xdr:row>32</xdr:row>
      <xdr:rowOff>1471614</xdr:rowOff>
    </xdr:from>
    <xdr:to>
      <xdr:col>1</xdr:col>
      <xdr:colOff>3393161</xdr:colOff>
      <xdr:row>32</xdr:row>
      <xdr:rowOff>1629456</xdr:rowOff>
    </xdr:to>
    <xdr:cxnSp macro="">
      <xdr:nvCxnSpPr>
        <xdr:cNvPr id="89" name="Conector: angular 88">
          <a:extLst>
            <a:ext uri="{FF2B5EF4-FFF2-40B4-BE49-F238E27FC236}">
              <a16:creationId xmlns:a16="http://schemas.microsoft.com/office/drawing/2014/main" id="{9FDDFAFC-F048-4E67-83AF-2D378320BEC6}"/>
            </a:ext>
          </a:extLst>
        </xdr:cNvPr>
        <xdr:cNvCxnSpPr/>
      </xdr:nvCxnSpPr>
      <xdr:spPr>
        <a:xfrm flipV="1">
          <a:off x="3856156" y="47563089"/>
          <a:ext cx="346630" cy="157842"/>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3537851</xdr:colOff>
      <xdr:row>32</xdr:row>
      <xdr:rowOff>1510391</xdr:rowOff>
    </xdr:from>
    <xdr:ext cx="331053" cy="253916"/>
    <xdr:sp macro="" textlink="">
      <xdr:nvSpPr>
        <xdr:cNvPr id="90" name="CuadroTexto 89">
          <a:extLst>
            <a:ext uri="{FF2B5EF4-FFF2-40B4-BE49-F238E27FC236}">
              <a16:creationId xmlns:a16="http://schemas.microsoft.com/office/drawing/2014/main" id="{6BE1288A-65D8-40F7-919C-96F538C54977}"/>
            </a:ext>
          </a:extLst>
        </xdr:cNvPr>
        <xdr:cNvSpPr txBox="1"/>
      </xdr:nvSpPr>
      <xdr:spPr>
        <a:xfrm>
          <a:off x="4347476" y="47601866"/>
          <a:ext cx="331053"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oneCellAnchor>
    <xdr:from>
      <xdr:col>1</xdr:col>
      <xdr:colOff>1309002</xdr:colOff>
      <xdr:row>33</xdr:row>
      <xdr:rowOff>288469</xdr:rowOff>
    </xdr:from>
    <xdr:ext cx="281424" cy="256737"/>
    <xdr:sp macro="" textlink="">
      <xdr:nvSpPr>
        <xdr:cNvPr id="91" name="CuadroTexto 90">
          <a:extLst>
            <a:ext uri="{FF2B5EF4-FFF2-40B4-BE49-F238E27FC236}">
              <a16:creationId xmlns:a16="http://schemas.microsoft.com/office/drawing/2014/main" id="{5A1250EC-8E00-47DC-8A99-EE022C5C689C}"/>
            </a:ext>
          </a:extLst>
        </xdr:cNvPr>
        <xdr:cNvSpPr txBox="1"/>
      </xdr:nvSpPr>
      <xdr:spPr>
        <a:xfrm>
          <a:off x="2118627" y="48170644"/>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twoCellAnchor>
    <xdr:from>
      <xdr:col>1</xdr:col>
      <xdr:colOff>1139364</xdr:colOff>
      <xdr:row>33</xdr:row>
      <xdr:rowOff>326572</xdr:rowOff>
    </xdr:from>
    <xdr:to>
      <xdr:col>1</xdr:col>
      <xdr:colOff>1923543</xdr:colOff>
      <xdr:row>33</xdr:row>
      <xdr:rowOff>560047</xdr:rowOff>
    </xdr:to>
    <xdr:cxnSp macro="">
      <xdr:nvCxnSpPr>
        <xdr:cNvPr id="92" name="Conector: angular 91">
          <a:extLst>
            <a:ext uri="{FF2B5EF4-FFF2-40B4-BE49-F238E27FC236}">
              <a16:creationId xmlns:a16="http://schemas.microsoft.com/office/drawing/2014/main" id="{C940A4D5-8C6C-41F4-87E5-C1022CAAD9AC}"/>
            </a:ext>
          </a:extLst>
        </xdr:cNvPr>
        <xdr:cNvCxnSpPr/>
      </xdr:nvCxnSpPr>
      <xdr:spPr>
        <a:xfrm flipV="1">
          <a:off x="1948989" y="48208747"/>
          <a:ext cx="784179" cy="233475"/>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258537</xdr:colOff>
      <xdr:row>15</xdr:row>
      <xdr:rowOff>1374547</xdr:rowOff>
    </xdr:from>
    <xdr:to>
      <xdr:col>1</xdr:col>
      <xdr:colOff>625929</xdr:colOff>
      <xdr:row>15</xdr:row>
      <xdr:rowOff>1782535</xdr:rowOff>
    </xdr:to>
    <xdr:sp macro="" textlink="">
      <xdr:nvSpPr>
        <xdr:cNvPr id="93" name="27 Conector">
          <a:extLst>
            <a:ext uri="{FF2B5EF4-FFF2-40B4-BE49-F238E27FC236}">
              <a16:creationId xmlns:a16="http://schemas.microsoft.com/office/drawing/2014/main" id="{213727B1-F4E6-4201-B736-09A83FE364B1}"/>
            </a:ext>
          </a:extLst>
        </xdr:cNvPr>
        <xdr:cNvSpPr/>
      </xdr:nvSpPr>
      <xdr:spPr>
        <a:xfrm>
          <a:off x="1068162" y="17890897"/>
          <a:ext cx="367392" cy="40798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8</a:t>
          </a:r>
        </a:p>
      </xdr:txBody>
    </xdr:sp>
    <xdr:clientData/>
  </xdr:twoCellAnchor>
  <xdr:twoCellAnchor>
    <xdr:from>
      <xdr:col>1</xdr:col>
      <xdr:colOff>449036</xdr:colOff>
      <xdr:row>15</xdr:row>
      <xdr:rowOff>1836964</xdr:rowOff>
    </xdr:from>
    <xdr:to>
      <xdr:col>1</xdr:col>
      <xdr:colOff>914175</xdr:colOff>
      <xdr:row>16</xdr:row>
      <xdr:rowOff>122464</xdr:rowOff>
    </xdr:to>
    <xdr:cxnSp macro="">
      <xdr:nvCxnSpPr>
        <xdr:cNvPr id="94" name="Conector: angular 93">
          <a:extLst>
            <a:ext uri="{FF2B5EF4-FFF2-40B4-BE49-F238E27FC236}">
              <a16:creationId xmlns:a16="http://schemas.microsoft.com/office/drawing/2014/main" id="{A58CC291-DC3B-4BB4-97CA-A4F237CE173A}"/>
            </a:ext>
          </a:extLst>
        </xdr:cNvPr>
        <xdr:cNvCxnSpPr/>
      </xdr:nvCxnSpPr>
      <xdr:spPr>
        <a:xfrm>
          <a:off x="1258661" y="18353314"/>
          <a:ext cx="465139" cy="219075"/>
        </a:xfrm>
        <a:prstGeom prst="bentConnector3">
          <a:avLst>
            <a:gd name="adj1" fmla="val 3194"/>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435431</xdr:colOff>
      <xdr:row>17</xdr:row>
      <xdr:rowOff>1673680</xdr:rowOff>
    </xdr:from>
    <xdr:to>
      <xdr:col>1</xdr:col>
      <xdr:colOff>911679</xdr:colOff>
      <xdr:row>17</xdr:row>
      <xdr:rowOff>2204357</xdr:rowOff>
    </xdr:to>
    <xdr:sp macro="" textlink="">
      <xdr:nvSpPr>
        <xdr:cNvPr id="95" name="27 Conector">
          <a:extLst>
            <a:ext uri="{FF2B5EF4-FFF2-40B4-BE49-F238E27FC236}">
              <a16:creationId xmlns:a16="http://schemas.microsoft.com/office/drawing/2014/main" id="{B13965EC-191D-4AD9-9266-3B356DD03262}"/>
            </a:ext>
          </a:extLst>
        </xdr:cNvPr>
        <xdr:cNvSpPr/>
      </xdr:nvSpPr>
      <xdr:spPr>
        <a:xfrm>
          <a:off x="1245056" y="22171480"/>
          <a:ext cx="476248" cy="530677"/>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10</a:t>
          </a:r>
        </a:p>
      </xdr:txBody>
    </xdr:sp>
    <xdr:clientData/>
  </xdr:twoCellAnchor>
  <xdr:twoCellAnchor>
    <xdr:from>
      <xdr:col>1</xdr:col>
      <xdr:colOff>625928</xdr:colOff>
      <xdr:row>17</xdr:row>
      <xdr:rowOff>2217964</xdr:rowOff>
    </xdr:from>
    <xdr:to>
      <xdr:col>1</xdr:col>
      <xdr:colOff>844778</xdr:colOff>
      <xdr:row>17</xdr:row>
      <xdr:rowOff>2432843</xdr:rowOff>
    </xdr:to>
    <xdr:cxnSp macro="">
      <xdr:nvCxnSpPr>
        <xdr:cNvPr id="96" name="Conector: angular 95">
          <a:extLst>
            <a:ext uri="{FF2B5EF4-FFF2-40B4-BE49-F238E27FC236}">
              <a16:creationId xmlns:a16="http://schemas.microsoft.com/office/drawing/2014/main" id="{E9CDE82E-12E5-4E86-B11A-C99DDDF5F8F0}"/>
            </a:ext>
          </a:extLst>
        </xdr:cNvPr>
        <xdr:cNvCxnSpPr>
          <a:endCxn id="45" idx="1"/>
        </xdr:cNvCxnSpPr>
      </xdr:nvCxnSpPr>
      <xdr:spPr>
        <a:xfrm>
          <a:off x="1435553" y="22715764"/>
          <a:ext cx="218850" cy="214879"/>
        </a:xfrm>
        <a:prstGeom prst="bentConnector3">
          <a:avLst>
            <a:gd name="adj1" fmla="val 26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2782663</xdr:colOff>
      <xdr:row>45</xdr:row>
      <xdr:rowOff>95254</xdr:rowOff>
    </xdr:from>
    <xdr:to>
      <xdr:col>1</xdr:col>
      <xdr:colOff>3432164</xdr:colOff>
      <xdr:row>45</xdr:row>
      <xdr:rowOff>661992</xdr:rowOff>
    </xdr:to>
    <xdr:sp macro="" textlink="">
      <xdr:nvSpPr>
        <xdr:cNvPr id="97" name="27 Conector">
          <a:extLst>
            <a:ext uri="{FF2B5EF4-FFF2-40B4-BE49-F238E27FC236}">
              <a16:creationId xmlns:a16="http://schemas.microsoft.com/office/drawing/2014/main" id="{70ACC2F4-3DCF-4685-AEAC-568C70A42909}"/>
            </a:ext>
          </a:extLst>
        </xdr:cNvPr>
        <xdr:cNvSpPr/>
      </xdr:nvSpPr>
      <xdr:spPr>
        <a:xfrm>
          <a:off x="3592288" y="61922029"/>
          <a:ext cx="649501" cy="56673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a:t>
          </a:r>
        </a:p>
      </xdr:txBody>
    </xdr:sp>
    <xdr:clientData/>
  </xdr:twoCellAnchor>
  <xdr:twoCellAnchor>
    <xdr:from>
      <xdr:col>1</xdr:col>
      <xdr:colOff>2747176</xdr:colOff>
      <xdr:row>45</xdr:row>
      <xdr:rowOff>661992</xdr:rowOff>
    </xdr:from>
    <xdr:to>
      <xdr:col>1</xdr:col>
      <xdr:colOff>3107414</xdr:colOff>
      <xdr:row>45</xdr:row>
      <xdr:rowOff>1024272</xdr:rowOff>
    </xdr:to>
    <xdr:cxnSp macro="">
      <xdr:nvCxnSpPr>
        <xdr:cNvPr id="98" name="Conector: angular 97">
          <a:extLst>
            <a:ext uri="{FF2B5EF4-FFF2-40B4-BE49-F238E27FC236}">
              <a16:creationId xmlns:a16="http://schemas.microsoft.com/office/drawing/2014/main" id="{E6FC03A7-CDAA-42A1-9CCE-2FE4232408A5}"/>
            </a:ext>
          </a:extLst>
        </xdr:cNvPr>
        <xdr:cNvCxnSpPr>
          <a:endCxn id="97" idx="4"/>
        </xdr:cNvCxnSpPr>
      </xdr:nvCxnSpPr>
      <xdr:spPr>
        <a:xfrm flipV="1">
          <a:off x="3556801" y="62488767"/>
          <a:ext cx="360238" cy="362280"/>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2694210</xdr:colOff>
      <xdr:row>45</xdr:row>
      <xdr:rowOff>646342</xdr:rowOff>
    </xdr:from>
    <xdr:ext cx="331053" cy="253916"/>
    <xdr:sp macro="" textlink="">
      <xdr:nvSpPr>
        <xdr:cNvPr id="99" name="CuadroTexto 98">
          <a:extLst>
            <a:ext uri="{FF2B5EF4-FFF2-40B4-BE49-F238E27FC236}">
              <a16:creationId xmlns:a16="http://schemas.microsoft.com/office/drawing/2014/main" id="{E285CCA1-1FFA-4458-BF2A-31853614856C}"/>
            </a:ext>
          </a:extLst>
        </xdr:cNvPr>
        <xdr:cNvSpPr txBox="1"/>
      </xdr:nvSpPr>
      <xdr:spPr>
        <a:xfrm>
          <a:off x="3503835" y="62473117"/>
          <a:ext cx="331053"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oneCellAnchor>
    <xdr:from>
      <xdr:col>1</xdr:col>
      <xdr:colOff>1853287</xdr:colOff>
      <xdr:row>45</xdr:row>
      <xdr:rowOff>1914524</xdr:rowOff>
    </xdr:from>
    <xdr:ext cx="281424" cy="256737"/>
    <xdr:sp macro="" textlink="">
      <xdr:nvSpPr>
        <xdr:cNvPr id="100" name="CuadroTexto 99">
          <a:extLst>
            <a:ext uri="{FF2B5EF4-FFF2-40B4-BE49-F238E27FC236}">
              <a16:creationId xmlns:a16="http://schemas.microsoft.com/office/drawing/2014/main" id="{CF7870D7-5265-4497-8635-ABC40B40D6D2}"/>
            </a:ext>
          </a:extLst>
        </xdr:cNvPr>
        <xdr:cNvSpPr txBox="1"/>
      </xdr:nvSpPr>
      <xdr:spPr>
        <a:xfrm>
          <a:off x="2662912" y="63741299"/>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twoCellAnchor>
    <xdr:from>
      <xdr:col>1</xdr:col>
      <xdr:colOff>789221</xdr:colOff>
      <xdr:row>45</xdr:row>
      <xdr:rowOff>1548949</xdr:rowOff>
    </xdr:from>
    <xdr:to>
      <xdr:col>1</xdr:col>
      <xdr:colOff>1438722</xdr:colOff>
      <xdr:row>45</xdr:row>
      <xdr:rowOff>2115687</xdr:rowOff>
    </xdr:to>
    <xdr:sp macro="" textlink="">
      <xdr:nvSpPr>
        <xdr:cNvPr id="101" name="27 Conector">
          <a:extLst>
            <a:ext uri="{FF2B5EF4-FFF2-40B4-BE49-F238E27FC236}">
              <a16:creationId xmlns:a16="http://schemas.microsoft.com/office/drawing/2014/main" id="{E1317114-46EE-4320-BB2A-7572075FABD6}"/>
            </a:ext>
          </a:extLst>
        </xdr:cNvPr>
        <xdr:cNvSpPr/>
      </xdr:nvSpPr>
      <xdr:spPr>
        <a:xfrm>
          <a:off x="1598846" y="63375724"/>
          <a:ext cx="649501" cy="56673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3</a:t>
          </a:r>
        </a:p>
      </xdr:txBody>
    </xdr:sp>
    <xdr:clientData/>
  </xdr:twoCellAnchor>
  <xdr:twoCellAnchor>
    <xdr:from>
      <xdr:col>1</xdr:col>
      <xdr:colOff>1438722</xdr:colOff>
      <xdr:row>45</xdr:row>
      <xdr:rowOff>1700893</xdr:rowOff>
    </xdr:from>
    <xdr:to>
      <xdr:col>1</xdr:col>
      <xdr:colOff>1891392</xdr:colOff>
      <xdr:row>45</xdr:row>
      <xdr:rowOff>1832318</xdr:rowOff>
    </xdr:to>
    <xdr:cxnSp macro="">
      <xdr:nvCxnSpPr>
        <xdr:cNvPr id="102" name="Conector: angular 101">
          <a:extLst>
            <a:ext uri="{FF2B5EF4-FFF2-40B4-BE49-F238E27FC236}">
              <a16:creationId xmlns:a16="http://schemas.microsoft.com/office/drawing/2014/main" id="{80D35712-613D-4EFE-83F6-1B2788516D7C}"/>
            </a:ext>
          </a:extLst>
        </xdr:cNvPr>
        <xdr:cNvCxnSpPr>
          <a:stCxn id="101" idx="6"/>
          <a:endCxn id="58" idx="2"/>
        </xdr:cNvCxnSpPr>
      </xdr:nvCxnSpPr>
      <xdr:spPr>
        <a:xfrm flipV="1">
          <a:off x="2248347" y="63527668"/>
          <a:ext cx="452670" cy="131425"/>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1888445</xdr:colOff>
      <xdr:row>60</xdr:row>
      <xdr:rowOff>1104900</xdr:rowOff>
    </xdr:from>
    <xdr:to>
      <xdr:col>1</xdr:col>
      <xdr:colOff>1890713</xdr:colOff>
      <xdr:row>61</xdr:row>
      <xdr:rowOff>179388</xdr:rowOff>
    </xdr:to>
    <xdr:cxnSp macro="">
      <xdr:nvCxnSpPr>
        <xdr:cNvPr id="103" name="Conector recto de flecha 102">
          <a:extLst>
            <a:ext uri="{FF2B5EF4-FFF2-40B4-BE49-F238E27FC236}">
              <a16:creationId xmlns:a16="http://schemas.microsoft.com/office/drawing/2014/main" id="{E59504F1-84D5-4ED0-B158-8E968157A37A}"/>
            </a:ext>
          </a:extLst>
        </xdr:cNvPr>
        <xdr:cNvCxnSpPr>
          <a:stCxn id="36" idx="2"/>
          <a:endCxn id="37" idx="0"/>
        </xdr:cNvCxnSpPr>
      </xdr:nvCxnSpPr>
      <xdr:spPr>
        <a:xfrm flipH="1">
          <a:off x="2698070" y="83315175"/>
          <a:ext cx="2268" cy="4270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1932214</xdr:colOff>
      <xdr:row>58</xdr:row>
      <xdr:rowOff>1088572</xdr:rowOff>
    </xdr:from>
    <xdr:to>
      <xdr:col>1</xdr:col>
      <xdr:colOff>1932214</xdr:colOff>
      <xdr:row>59</xdr:row>
      <xdr:rowOff>155122</xdr:rowOff>
    </xdr:to>
    <xdr:cxnSp macro="">
      <xdr:nvCxnSpPr>
        <xdr:cNvPr id="104" name="Conector recto de flecha 103">
          <a:extLst>
            <a:ext uri="{FF2B5EF4-FFF2-40B4-BE49-F238E27FC236}">
              <a16:creationId xmlns:a16="http://schemas.microsoft.com/office/drawing/2014/main" id="{72C12CFD-F27F-4729-8C3F-A4035CF57356}"/>
            </a:ext>
          </a:extLst>
        </xdr:cNvPr>
        <xdr:cNvCxnSpPr/>
      </xdr:nvCxnSpPr>
      <xdr:spPr>
        <a:xfrm>
          <a:off x="2741839" y="80593747"/>
          <a:ext cx="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1921328</xdr:colOff>
      <xdr:row>59</xdr:row>
      <xdr:rowOff>1104901</xdr:rowOff>
    </xdr:from>
    <xdr:to>
      <xdr:col>1</xdr:col>
      <xdr:colOff>1921328</xdr:colOff>
      <xdr:row>60</xdr:row>
      <xdr:rowOff>171450</xdr:rowOff>
    </xdr:to>
    <xdr:cxnSp macro="">
      <xdr:nvCxnSpPr>
        <xdr:cNvPr id="105" name="Conector recto de flecha 104">
          <a:extLst>
            <a:ext uri="{FF2B5EF4-FFF2-40B4-BE49-F238E27FC236}">
              <a16:creationId xmlns:a16="http://schemas.microsoft.com/office/drawing/2014/main" id="{7E639B78-D02F-4403-9751-790A7E05F6D4}"/>
            </a:ext>
          </a:extLst>
        </xdr:cNvPr>
        <xdr:cNvCxnSpPr/>
      </xdr:nvCxnSpPr>
      <xdr:spPr>
        <a:xfrm>
          <a:off x="2730953" y="81962626"/>
          <a:ext cx="0" cy="4190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787400</xdr:colOff>
      <xdr:row>17</xdr:row>
      <xdr:rowOff>2080076</xdr:rowOff>
    </xdr:from>
    <xdr:ext cx="345736" cy="256737"/>
    <xdr:sp macro="" textlink="">
      <xdr:nvSpPr>
        <xdr:cNvPr id="106" name="CuadroTexto 105">
          <a:extLst>
            <a:ext uri="{FF2B5EF4-FFF2-40B4-BE49-F238E27FC236}">
              <a16:creationId xmlns:a16="http://schemas.microsoft.com/office/drawing/2014/main" id="{6B2C119F-1699-4D25-8796-4A174EAE8213}"/>
            </a:ext>
          </a:extLst>
        </xdr:cNvPr>
        <xdr:cNvSpPr txBox="1"/>
      </xdr:nvSpPr>
      <xdr:spPr>
        <a:xfrm>
          <a:off x="1597025" y="22577876"/>
          <a:ext cx="345736"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twoCellAnchor>
    <xdr:from>
      <xdr:col>1</xdr:col>
      <xdr:colOff>1760637</xdr:colOff>
      <xdr:row>10</xdr:row>
      <xdr:rowOff>182100</xdr:rowOff>
    </xdr:from>
    <xdr:to>
      <xdr:col>1</xdr:col>
      <xdr:colOff>2096812</xdr:colOff>
      <xdr:row>10</xdr:row>
      <xdr:rowOff>451040</xdr:rowOff>
    </xdr:to>
    <xdr:sp macro="" textlink="">
      <xdr:nvSpPr>
        <xdr:cNvPr id="107" name="AutoShape 4">
          <a:extLst>
            <a:ext uri="{FF2B5EF4-FFF2-40B4-BE49-F238E27FC236}">
              <a16:creationId xmlns:a16="http://schemas.microsoft.com/office/drawing/2014/main" id="{5BAAC2A3-B659-4725-B8CF-3C9D7E6E98AD}"/>
            </a:ext>
          </a:extLst>
        </xdr:cNvPr>
        <xdr:cNvSpPr>
          <a:spLocks noChangeArrowheads="1"/>
        </xdr:cNvSpPr>
      </xdr:nvSpPr>
      <xdr:spPr bwMode="auto">
        <a:xfrm>
          <a:off x="2570262" y="7297275"/>
          <a:ext cx="336175" cy="268940"/>
        </a:xfrm>
        <a:prstGeom prst="flowChartOr">
          <a:avLst/>
        </a:prstGeom>
        <a:ln>
          <a:headEnd/>
          <a:tailEnd/>
        </a:ln>
      </xdr:spPr>
      <xdr:style>
        <a:lnRef idx="1">
          <a:schemeClr val="accent1"/>
        </a:lnRef>
        <a:fillRef idx="2">
          <a:schemeClr val="accent1"/>
        </a:fillRef>
        <a:effectRef idx="1">
          <a:schemeClr val="accent1"/>
        </a:effectRef>
        <a:fontRef idx="minor">
          <a:schemeClr val="dk1"/>
        </a:fontRef>
      </xdr:style>
      <xdr:txBody>
        <a:bodyPr vertOverflow="clip" wrap="square" lIns="91440" tIns="45720" rIns="91440" bIns="45720" anchor="ctr" upright="1"/>
        <a:lstStyle/>
        <a:p>
          <a:pPr marL="0" indent="0" algn="ctr" rtl="0">
            <a:defRPr sz="1000"/>
          </a:pPr>
          <a:endParaRPr lang="es-CO" sz="700" b="0" i="0" u="none" strike="noStrike" baseline="0">
            <a:solidFill>
              <a:schemeClr val="tx1">
                <a:lumMod val="50000"/>
                <a:lumOff val="50000"/>
              </a:schemeClr>
            </a:solidFill>
            <a:latin typeface="Arial"/>
            <a:ea typeface="+mn-ea"/>
            <a:cs typeface="Arial"/>
          </a:endParaRPr>
        </a:p>
      </xdr:txBody>
    </xdr:sp>
    <xdr:clientData/>
  </xdr:twoCellAnchor>
  <xdr:twoCellAnchor>
    <xdr:from>
      <xdr:col>1</xdr:col>
      <xdr:colOff>901700</xdr:colOff>
      <xdr:row>10</xdr:row>
      <xdr:rowOff>747713</xdr:rowOff>
    </xdr:from>
    <xdr:to>
      <xdr:col>1</xdr:col>
      <xdr:colOff>2930525</xdr:colOff>
      <xdr:row>10</xdr:row>
      <xdr:rowOff>1681163</xdr:rowOff>
    </xdr:to>
    <xdr:sp macro="" textlink="">
      <xdr:nvSpPr>
        <xdr:cNvPr id="108" name="3 Rectángulo">
          <a:extLst>
            <a:ext uri="{FF2B5EF4-FFF2-40B4-BE49-F238E27FC236}">
              <a16:creationId xmlns:a16="http://schemas.microsoft.com/office/drawing/2014/main" id="{DE65A2D3-55F5-4F23-B33C-ECF7887A8864}"/>
            </a:ext>
          </a:extLst>
        </xdr:cNvPr>
        <xdr:cNvSpPr>
          <a:spLocks noChangeArrowheads="1"/>
        </xdr:cNvSpPr>
      </xdr:nvSpPr>
      <xdr:spPr bwMode="auto">
        <a:xfrm>
          <a:off x="1711325" y="7862888"/>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Recepcionar las comunicaciones oficiales de acuerdo con los canales de atención de la Agencia</a:t>
          </a:r>
        </a:p>
      </xdr:txBody>
    </xdr:sp>
    <xdr:clientData/>
  </xdr:twoCellAnchor>
  <xdr:twoCellAnchor>
    <xdr:from>
      <xdr:col>1</xdr:col>
      <xdr:colOff>1916113</xdr:colOff>
      <xdr:row>9</xdr:row>
      <xdr:rowOff>707571</xdr:rowOff>
    </xdr:from>
    <xdr:to>
      <xdr:col>1</xdr:col>
      <xdr:colOff>1945821</xdr:colOff>
      <xdr:row>10</xdr:row>
      <xdr:rowOff>747713</xdr:rowOff>
    </xdr:to>
    <xdr:cxnSp macro="">
      <xdr:nvCxnSpPr>
        <xdr:cNvPr id="109" name="Conector recto de flecha 108">
          <a:extLst>
            <a:ext uri="{FF2B5EF4-FFF2-40B4-BE49-F238E27FC236}">
              <a16:creationId xmlns:a16="http://schemas.microsoft.com/office/drawing/2014/main" id="{6B591D08-B6A4-4F80-89FF-052CA5F5F4C3}"/>
            </a:ext>
          </a:extLst>
        </xdr:cNvPr>
        <xdr:cNvCxnSpPr>
          <a:endCxn id="108" idx="0"/>
        </xdr:cNvCxnSpPr>
      </xdr:nvCxnSpPr>
      <xdr:spPr>
        <a:xfrm flipH="1">
          <a:off x="2725738" y="6879771"/>
          <a:ext cx="29708" cy="9831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1861684</xdr:colOff>
      <xdr:row>10</xdr:row>
      <xdr:rowOff>1733777</xdr:rowOff>
    </xdr:from>
    <xdr:to>
      <xdr:col>1</xdr:col>
      <xdr:colOff>1866446</xdr:colOff>
      <xdr:row>11</xdr:row>
      <xdr:rowOff>774927</xdr:rowOff>
    </xdr:to>
    <xdr:cxnSp macro="">
      <xdr:nvCxnSpPr>
        <xdr:cNvPr id="110" name="Conector recto de flecha 109">
          <a:extLst>
            <a:ext uri="{FF2B5EF4-FFF2-40B4-BE49-F238E27FC236}">
              <a16:creationId xmlns:a16="http://schemas.microsoft.com/office/drawing/2014/main" id="{B7EB4164-3587-42D3-8766-07D297BEA9B3}"/>
            </a:ext>
          </a:extLst>
        </xdr:cNvPr>
        <xdr:cNvCxnSpPr/>
      </xdr:nvCxnSpPr>
      <xdr:spPr>
        <a:xfrm flipH="1">
          <a:off x="2671309" y="8848952"/>
          <a:ext cx="4762" cy="1060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917575</xdr:colOff>
      <xdr:row>12</xdr:row>
      <xdr:rowOff>476250</xdr:rowOff>
    </xdr:from>
    <xdr:to>
      <xdr:col>1</xdr:col>
      <xdr:colOff>2946400</xdr:colOff>
      <xdr:row>12</xdr:row>
      <xdr:rowOff>1409700</xdr:rowOff>
    </xdr:to>
    <xdr:sp macro="" textlink="">
      <xdr:nvSpPr>
        <xdr:cNvPr id="111" name="3 Rectángulo">
          <a:extLst>
            <a:ext uri="{FF2B5EF4-FFF2-40B4-BE49-F238E27FC236}">
              <a16:creationId xmlns:a16="http://schemas.microsoft.com/office/drawing/2014/main" id="{0DB0B7A3-681B-49CF-B2C5-D79BB8A927DB}"/>
            </a:ext>
          </a:extLst>
        </xdr:cNvPr>
        <xdr:cNvSpPr>
          <a:spLocks noChangeArrowheads="1"/>
        </xdr:cNvSpPr>
      </xdr:nvSpPr>
      <xdr:spPr bwMode="auto">
        <a:xfrm>
          <a:off x="1727200" y="116300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Imprimir stricker</a:t>
          </a:r>
        </a:p>
      </xdr:txBody>
    </xdr:sp>
    <xdr:clientData/>
  </xdr:twoCellAnchor>
  <xdr:twoCellAnchor>
    <xdr:from>
      <xdr:col>1</xdr:col>
      <xdr:colOff>972003</xdr:colOff>
      <xdr:row>14</xdr:row>
      <xdr:rowOff>462642</xdr:rowOff>
    </xdr:from>
    <xdr:to>
      <xdr:col>1</xdr:col>
      <xdr:colOff>3000828</xdr:colOff>
      <xdr:row>14</xdr:row>
      <xdr:rowOff>1170213</xdr:rowOff>
    </xdr:to>
    <xdr:sp macro="" textlink="">
      <xdr:nvSpPr>
        <xdr:cNvPr id="112" name="3 Rectángulo">
          <a:extLst>
            <a:ext uri="{FF2B5EF4-FFF2-40B4-BE49-F238E27FC236}">
              <a16:creationId xmlns:a16="http://schemas.microsoft.com/office/drawing/2014/main" id="{27BB25C9-FCDB-4107-86C4-01DEE4073697}"/>
            </a:ext>
          </a:extLst>
        </xdr:cNvPr>
        <xdr:cNvSpPr>
          <a:spLocks noChangeArrowheads="1"/>
        </xdr:cNvSpPr>
      </xdr:nvSpPr>
      <xdr:spPr bwMode="auto">
        <a:xfrm>
          <a:off x="1781628" y="15340692"/>
          <a:ext cx="2028825" cy="70757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Revisar los anexos de la comunicación oficial</a:t>
          </a:r>
        </a:p>
      </xdr:txBody>
    </xdr:sp>
    <xdr:clientData/>
  </xdr:twoCellAnchor>
  <xdr:twoCellAnchor>
    <xdr:from>
      <xdr:col>1</xdr:col>
      <xdr:colOff>1156607</xdr:colOff>
      <xdr:row>17</xdr:row>
      <xdr:rowOff>748392</xdr:rowOff>
    </xdr:from>
    <xdr:to>
      <xdr:col>1</xdr:col>
      <xdr:colOff>2816679</xdr:colOff>
      <xdr:row>17</xdr:row>
      <xdr:rowOff>1442356</xdr:rowOff>
    </xdr:to>
    <xdr:sp macro="" textlink="">
      <xdr:nvSpPr>
        <xdr:cNvPr id="113" name="3 Rectángulo">
          <a:extLst>
            <a:ext uri="{FF2B5EF4-FFF2-40B4-BE49-F238E27FC236}">
              <a16:creationId xmlns:a16="http://schemas.microsoft.com/office/drawing/2014/main" id="{5C9135B0-0C75-42E6-B8AB-8000DF828727}"/>
            </a:ext>
          </a:extLst>
        </xdr:cNvPr>
        <xdr:cNvSpPr>
          <a:spLocks noChangeArrowheads="1"/>
        </xdr:cNvSpPr>
      </xdr:nvSpPr>
      <xdr:spPr bwMode="auto">
        <a:xfrm>
          <a:off x="1966232" y="21246192"/>
          <a:ext cx="1660072" cy="69396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Reasignar las comucaciones al responsable del trámite en la dependencia</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1964191</xdr:colOff>
      <xdr:row>17</xdr:row>
      <xdr:rowOff>370115</xdr:rowOff>
    </xdr:from>
    <xdr:to>
      <xdr:col>1</xdr:col>
      <xdr:colOff>1964645</xdr:colOff>
      <xdr:row>17</xdr:row>
      <xdr:rowOff>740685</xdr:rowOff>
    </xdr:to>
    <xdr:cxnSp macro="">
      <xdr:nvCxnSpPr>
        <xdr:cNvPr id="114" name="Conector recto de flecha 113">
          <a:extLst>
            <a:ext uri="{FF2B5EF4-FFF2-40B4-BE49-F238E27FC236}">
              <a16:creationId xmlns:a16="http://schemas.microsoft.com/office/drawing/2014/main" id="{9AAB0B9E-BB3B-4AF0-B457-0129BFA96B6C}"/>
            </a:ext>
          </a:extLst>
        </xdr:cNvPr>
        <xdr:cNvCxnSpPr/>
      </xdr:nvCxnSpPr>
      <xdr:spPr>
        <a:xfrm>
          <a:off x="2773816" y="20867915"/>
          <a:ext cx="454" cy="3705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2880180</xdr:colOff>
      <xdr:row>16</xdr:row>
      <xdr:rowOff>254002</xdr:rowOff>
    </xdr:from>
    <xdr:ext cx="281424" cy="256737"/>
    <xdr:sp macro="" textlink="">
      <xdr:nvSpPr>
        <xdr:cNvPr id="115" name="CuadroTexto 114">
          <a:extLst>
            <a:ext uri="{FF2B5EF4-FFF2-40B4-BE49-F238E27FC236}">
              <a16:creationId xmlns:a16="http://schemas.microsoft.com/office/drawing/2014/main" id="{46D30B8B-2117-4BFE-B2DF-34F1F4235701}"/>
            </a:ext>
          </a:extLst>
        </xdr:cNvPr>
        <xdr:cNvSpPr txBox="1"/>
      </xdr:nvSpPr>
      <xdr:spPr>
        <a:xfrm>
          <a:off x="3689805" y="18703927"/>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oneCellAnchor>
    <xdr:from>
      <xdr:col>1</xdr:col>
      <xdr:colOff>556080</xdr:colOff>
      <xdr:row>15</xdr:row>
      <xdr:rowOff>1617433</xdr:rowOff>
    </xdr:from>
    <xdr:ext cx="345736" cy="256737"/>
    <xdr:sp macro="" textlink="">
      <xdr:nvSpPr>
        <xdr:cNvPr id="116" name="CuadroTexto 115">
          <a:extLst>
            <a:ext uri="{FF2B5EF4-FFF2-40B4-BE49-F238E27FC236}">
              <a16:creationId xmlns:a16="http://schemas.microsoft.com/office/drawing/2014/main" id="{F6186149-9854-4651-876C-481CE29E0C05}"/>
            </a:ext>
          </a:extLst>
        </xdr:cNvPr>
        <xdr:cNvSpPr txBox="1"/>
      </xdr:nvSpPr>
      <xdr:spPr>
        <a:xfrm>
          <a:off x="1365705" y="18133783"/>
          <a:ext cx="345736"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twoCellAnchor>
    <xdr:from>
      <xdr:col>1</xdr:col>
      <xdr:colOff>1088571</xdr:colOff>
      <xdr:row>18</xdr:row>
      <xdr:rowOff>693964</xdr:rowOff>
    </xdr:from>
    <xdr:to>
      <xdr:col>1</xdr:col>
      <xdr:colOff>2748643</xdr:colOff>
      <xdr:row>18</xdr:row>
      <xdr:rowOff>1387928</xdr:rowOff>
    </xdr:to>
    <xdr:sp macro="" textlink="">
      <xdr:nvSpPr>
        <xdr:cNvPr id="117" name="3 Rectángulo">
          <a:extLst>
            <a:ext uri="{FF2B5EF4-FFF2-40B4-BE49-F238E27FC236}">
              <a16:creationId xmlns:a16="http://schemas.microsoft.com/office/drawing/2014/main" id="{E8CCE657-29E6-4524-9582-61B48BF15D96}"/>
            </a:ext>
          </a:extLst>
        </xdr:cNvPr>
        <xdr:cNvSpPr>
          <a:spLocks noChangeArrowheads="1"/>
        </xdr:cNvSpPr>
      </xdr:nvSpPr>
      <xdr:spPr bwMode="auto">
        <a:xfrm>
          <a:off x="1898196" y="23687314"/>
          <a:ext cx="1660072" cy="693964"/>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Archivar los radicados informativos</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916669</xdr:colOff>
      <xdr:row>15</xdr:row>
      <xdr:rowOff>1554390</xdr:rowOff>
    </xdr:from>
    <xdr:to>
      <xdr:col>1</xdr:col>
      <xdr:colOff>2993571</xdr:colOff>
      <xdr:row>16</xdr:row>
      <xdr:rowOff>625929</xdr:rowOff>
    </xdr:to>
    <xdr:sp macro="" textlink="">
      <xdr:nvSpPr>
        <xdr:cNvPr id="118" name="11 Rombo">
          <a:extLst>
            <a:ext uri="{FF2B5EF4-FFF2-40B4-BE49-F238E27FC236}">
              <a16:creationId xmlns:a16="http://schemas.microsoft.com/office/drawing/2014/main" id="{AB1A55F6-66E9-4F07-9E6A-CE188B47E66B}"/>
            </a:ext>
          </a:extLst>
        </xdr:cNvPr>
        <xdr:cNvSpPr>
          <a:spLocks noChangeArrowheads="1"/>
        </xdr:cNvSpPr>
      </xdr:nvSpPr>
      <xdr:spPr bwMode="auto">
        <a:xfrm>
          <a:off x="1726294" y="18070740"/>
          <a:ext cx="2076902" cy="1005114"/>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¿La comunicación es competencia de la dependencia?</a:t>
          </a:r>
        </a:p>
      </xdr:txBody>
    </xdr:sp>
    <xdr:clientData/>
  </xdr:twoCellAnchor>
  <xdr:twoCellAnchor>
    <xdr:from>
      <xdr:col>1</xdr:col>
      <xdr:colOff>960664</xdr:colOff>
      <xdr:row>16</xdr:row>
      <xdr:rowOff>835478</xdr:rowOff>
    </xdr:from>
    <xdr:to>
      <xdr:col>1</xdr:col>
      <xdr:colOff>2989489</xdr:colOff>
      <xdr:row>16</xdr:row>
      <xdr:rowOff>1768928</xdr:rowOff>
    </xdr:to>
    <xdr:sp macro="" textlink="">
      <xdr:nvSpPr>
        <xdr:cNvPr id="119" name="3 Rectángulo">
          <a:extLst>
            <a:ext uri="{FF2B5EF4-FFF2-40B4-BE49-F238E27FC236}">
              <a16:creationId xmlns:a16="http://schemas.microsoft.com/office/drawing/2014/main" id="{BB6BD25E-2D2A-4482-93A7-7B6BCE640E85}"/>
            </a:ext>
          </a:extLst>
        </xdr:cNvPr>
        <xdr:cNvSpPr>
          <a:spLocks noChangeArrowheads="1"/>
        </xdr:cNvSpPr>
      </xdr:nvSpPr>
      <xdr:spPr bwMode="auto">
        <a:xfrm>
          <a:off x="1770289" y="19285403"/>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Asignar las comucaciones al responsable del trámite en la dependencia</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3267086</xdr:colOff>
      <xdr:row>22</xdr:row>
      <xdr:rowOff>2204583</xdr:rowOff>
    </xdr:from>
    <xdr:to>
      <xdr:col>1</xdr:col>
      <xdr:colOff>3782783</xdr:colOff>
      <xdr:row>23</xdr:row>
      <xdr:rowOff>381000</xdr:rowOff>
    </xdr:to>
    <xdr:sp macro="" textlink="">
      <xdr:nvSpPr>
        <xdr:cNvPr id="120" name="27 Conector">
          <a:extLst>
            <a:ext uri="{FF2B5EF4-FFF2-40B4-BE49-F238E27FC236}">
              <a16:creationId xmlns:a16="http://schemas.microsoft.com/office/drawing/2014/main" id="{31E72B0D-79E2-45B4-AC5D-F46F10E3A33F}"/>
            </a:ext>
          </a:extLst>
        </xdr:cNvPr>
        <xdr:cNvSpPr/>
      </xdr:nvSpPr>
      <xdr:spPr>
        <a:xfrm>
          <a:off x="4076711" y="32541708"/>
          <a:ext cx="515697" cy="452892"/>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13</a:t>
          </a:r>
        </a:p>
      </xdr:txBody>
    </xdr:sp>
    <xdr:clientData/>
  </xdr:twoCellAnchor>
  <xdr:twoCellAnchor>
    <xdr:from>
      <xdr:col>1</xdr:col>
      <xdr:colOff>531812</xdr:colOff>
      <xdr:row>22</xdr:row>
      <xdr:rowOff>1246184</xdr:rowOff>
    </xdr:from>
    <xdr:to>
      <xdr:col>1</xdr:col>
      <xdr:colOff>3333750</xdr:colOff>
      <xdr:row>23</xdr:row>
      <xdr:rowOff>231321</xdr:rowOff>
    </xdr:to>
    <xdr:sp macro="" textlink="">
      <xdr:nvSpPr>
        <xdr:cNvPr id="121" name="11 Rombo">
          <a:extLst>
            <a:ext uri="{FF2B5EF4-FFF2-40B4-BE49-F238E27FC236}">
              <a16:creationId xmlns:a16="http://schemas.microsoft.com/office/drawing/2014/main" id="{2BC45A89-E5D6-4F2A-A7A3-AC945B533EB4}"/>
            </a:ext>
          </a:extLst>
        </xdr:cNvPr>
        <xdr:cNvSpPr>
          <a:spLocks noChangeArrowheads="1"/>
        </xdr:cNvSpPr>
      </xdr:nvSpPr>
      <xdr:spPr bwMode="auto">
        <a:xfrm>
          <a:off x="1341437" y="31583309"/>
          <a:ext cx="2801938" cy="1261612"/>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¿La respuesta es acorde y adecuada con relación a la comunicación recibida?</a:t>
          </a:r>
        </a:p>
      </xdr:txBody>
    </xdr:sp>
    <xdr:clientData/>
  </xdr:twoCellAnchor>
  <xdr:twoCellAnchor>
    <xdr:from>
      <xdr:col>1</xdr:col>
      <xdr:colOff>3320143</xdr:colOff>
      <xdr:row>22</xdr:row>
      <xdr:rowOff>1864175</xdr:rowOff>
    </xdr:from>
    <xdr:to>
      <xdr:col>1</xdr:col>
      <xdr:colOff>3551464</xdr:colOff>
      <xdr:row>22</xdr:row>
      <xdr:rowOff>2204354</xdr:rowOff>
    </xdr:to>
    <xdr:cxnSp macro="">
      <xdr:nvCxnSpPr>
        <xdr:cNvPr id="122" name="Conector: angular 121">
          <a:extLst>
            <a:ext uri="{FF2B5EF4-FFF2-40B4-BE49-F238E27FC236}">
              <a16:creationId xmlns:a16="http://schemas.microsoft.com/office/drawing/2014/main" id="{5534CD73-0486-43C5-BEB9-1892C65FA2E2}"/>
            </a:ext>
          </a:extLst>
        </xdr:cNvPr>
        <xdr:cNvCxnSpPr/>
      </xdr:nvCxnSpPr>
      <xdr:spPr>
        <a:xfrm rot="16200000" flipH="1">
          <a:off x="4075339" y="32255729"/>
          <a:ext cx="340179" cy="231321"/>
        </a:xfrm>
        <a:prstGeom prst="bentConnector3">
          <a:avLst>
            <a:gd name="adj1" fmla="val -2000"/>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3329211</xdr:colOff>
      <xdr:row>22</xdr:row>
      <xdr:rowOff>1982105</xdr:rowOff>
    </xdr:from>
    <xdr:ext cx="281424" cy="256737"/>
    <xdr:sp macro="" textlink="">
      <xdr:nvSpPr>
        <xdr:cNvPr id="123" name="CuadroTexto 122">
          <a:extLst>
            <a:ext uri="{FF2B5EF4-FFF2-40B4-BE49-F238E27FC236}">
              <a16:creationId xmlns:a16="http://schemas.microsoft.com/office/drawing/2014/main" id="{8864BBF2-2F94-4880-871C-4B4D4866C107}"/>
            </a:ext>
          </a:extLst>
        </xdr:cNvPr>
        <xdr:cNvSpPr txBox="1"/>
      </xdr:nvSpPr>
      <xdr:spPr>
        <a:xfrm>
          <a:off x="4138836" y="32319230"/>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twoCellAnchor>
    <xdr:from>
      <xdr:col>1</xdr:col>
      <xdr:colOff>122463</xdr:colOff>
      <xdr:row>22</xdr:row>
      <xdr:rowOff>1047751</xdr:rowOff>
    </xdr:from>
    <xdr:to>
      <xdr:col>1</xdr:col>
      <xdr:colOff>598711</xdr:colOff>
      <xdr:row>22</xdr:row>
      <xdr:rowOff>1578428</xdr:rowOff>
    </xdr:to>
    <xdr:sp macro="" textlink="">
      <xdr:nvSpPr>
        <xdr:cNvPr id="124" name="27 Conector">
          <a:extLst>
            <a:ext uri="{FF2B5EF4-FFF2-40B4-BE49-F238E27FC236}">
              <a16:creationId xmlns:a16="http://schemas.microsoft.com/office/drawing/2014/main" id="{173BAA1A-AAC4-44BF-9FF6-14A90AAE27D8}"/>
            </a:ext>
          </a:extLst>
        </xdr:cNvPr>
        <xdr:cNvSpPr/>
      </xdr:nvSpPr>
      <xdr:spPr>
        <a:xfrm>
          <a:off x="932088" y="31384876"/>
          <a:ext cx="476248" cy="530677"/>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11</a:t>
          </a:r>
        </a:p>
      </xdr:txBody>
    </xdr:sp>
    <xdr:clientData/>
  </xdr:twoCellAnchor>
  <xdr:twoCellAnchor>
    <xdr:from>
      <xdr:col>1</xdr:col>
      <xdr:colOff>326571</xdr:colOff>
      <xdr:row>22</xdr:row>
      <xdr:rowOff>1592035</xdr:rowOff>
    </xdr:from>
    <xdr:to>
      <xdr:col>1</xdr:col>
      <xdr:colOff>531812</xdr:colOff>
      <xdr:row>22</xdr:row>
      <xdr:rowOff>1874948</xdr:rowOff>
    </xdr:to>
    <xdr:cxnSp macro="">
      <xdr:nvCxnSpPr>
        <xdr:cNvPr id="125" name="Conector: angular 124">
          <a:extLst>
            <a:ext uri="{FF2B5EF4-FFF2-40B4-BE49-F238E27FC236}">
              <a16:creationId xmlns:a16="http://schemas.microsoft.com/office/drawing/2014/main" id="{65129FDE-3742-4BA3-BCD1-1AB8D84968C2}"/>
            </a:ext>
          </a:extLst>
        </xdr:cNvPr>
        <xdr:cNvCxnSpPr>
          <a:endCxn id="121" idx="1"/>
        </xdr:cNvCxnSpPr>
      </xdr:nvCxnSpPr>
      <xdr:spPr>
        <a:xfrm rot="16200000" flipH="1">
          <a:off x="1097360" y="31967996"/>
          <a:ext cx="282913" cy="205241"/>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351968</xdr:colOff>
      <xdr:row>22</xdr:row>
      <xdr:rowOff>1563003</xdr:rowOff>
    </xdr:from>
    <xdr:ext cx="345736" cy="256737"/>
    <xdr:sp macro="" textlink="">
      <xdr:nvSpPr>
        <xdr:cNvPr id="126" name="CuadroTexto 125">
          <a:extLst>
            <a:ext uri="{FF2B5EF4-FFF2-40B4-BE49-F238E27FC236}">
              <a16:creationId xmlns:a16="http://schemas.microsoft.com/office/drawing/2014/main" id="{A5E200BB-7676-4A42-8EBB-C48E3EEC37BA}"/>
            </a:ext>
          </a:extLst>
        </xdr:cNvPr>
        <xdr:cNvSpPr txBox="1"/>
      </xdr:nvSpPr>
      <xdr:spPr>
        <a:xfrm>
          <a:off x="1161593" y="31900128"/>
          <a:ext cx="345736"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twoCellAnchor>
    <xdr:from>
      <xdr:col>1</xdr:col>
      <xdr:colOff>666755</xdr:colOff>
      <xdr:row>33</xdr:row>
      <xdr:rowOff>181428</xdr:rowOff>
    </xdr:from>
    <xdr:to>
      <xdr:col>1</xdr:col>
      <xdr:colOff>1316256</xdr:colOff>
      <xdr:row>33</xdr:row>
      <xdr:rowOff>748166</xdr:rowOff>
    </xdr:to>
    <xdr:sp macro="" textlink="">
      <xdr:nvSpPr>
        <xdr:cNvPr id="127" name="27 Conector">
          <a:extLst>
            <a:ext uri="{FF2B5EF4-FFF2-40B4-BE49-F238E27FC236}">
              <a16:creationId xmlns:a16="http://schemas.microsoft.com/office/drawing/2014/main" id="{012A41A2-3171-4C36-ACDF-5426EB7B7858}"/>
            </a:ext>
          </a:extLst>
        </xdr:cNvPr>
        <xdr:cNvSpPr/>
      </xdr:nvSpPr>
      <xdr:spPr>
        <a:xfrm>
          <a:off x="1476380" y="48063603"/>
          <a:ext cx="649501" cy="56673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a:t>
          </a:r>
        </a:p>
      </xdr:txBody>
    </xdr:sp>
    <xdr:clientData/>
  </xdr:twoCellAnchor>
  <xdr:twoCellAnchor>
    <xdr:from>
      <xdr:col>1</xdr:col>
      <xdr:colOff>947058</xdr:colOff>
      <xdr:row>33</xdr:row>
      <xdr:rowOff>819377</xdr:rowOff>
    </xdr:from>
    <xdr:to>
      <xdr:col>1</xdr:col>
      <xdr:colOff>2975883</xdr:colOff>
      <xdr:row>33</xdr:row>
      <xdr:rowOff>1752827</xdr:rowOff>
    </xdr:to>
    <xdr:sp macro="" textlink="">
      <xdr:nvSpPr>
        <xdr:cNvPr id="128" name="3 Rectángulo">
          <a:extLst>
            <a:ext uri="{FF2B5EF4-FFF2-40B4-BE49-F238E27FC236}">
              <a16:creationId xmlns:a16="http://schemas.microsoft.com/office/drawing/2014/main" id="{C6FD7503-34F2-4030-AEE0-E0450D392A79}"/>
            </a:ext>
          </a:extLst>
        </xdr:cNvPr>
        <xdr:cNvSpPr>
          <a:spLocks noChangeArrowheads="1"/>
        </xdr:cNvSpPr>
      </xdr:nvSpPr>
      <xdr:spPr bwMode="auto">
        <a:xfrm>
          <a:off x="1756683" y="48701552"/>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Otorgar VoBo</a:t>
          </a:r>
        </a:p>
      </xdr:txBody>
    </xdr:sp>
    <xdr:clientData/>
  </xdr:twoCellAnchor>
  <xdr:twoCellAnchor>
    <xdr:from>
      <xdr:col>1</xdr:col>
      <xdr:colOff>572633</xdr:colOff>
      <xdr:row>32</xdr:row>
      <xdr:rowOff>987648</xdr:rowOff>
    </xdr:from>
    <xdr:to>
      <xdr:col>1</xdr:col>
      <xdr:colOff>3360963</xdr:colOff>
      <xdr:row>33</xdr:row>
      <xdr:rowOff>503465</xdr:rowOff>
    </xdr:to>
    <xdr:sp macro="" textlink="">
      <xdr:nvSpPr>
        <xdr:cNvPr id="129" name="11 Rombo">
          <a:extLst>
            <a:ext uri="{FF2B5EF4-FFF2-40B4-BE49-F238E27FC236}">
              <a16:creationId xmlns:a16="http://schemas.microsoft.com/office/drawing/2014/main" id="{51237174-983E-4705-8CA1-833D6ED55259}"/>
            </a:ext>
          </a:extLst>
        </xdr:cNvPr>
        <xdr:cNvSpPr>
          <a:spLocks noChangeArrowheads="1"/>
        </xdr:cNvSpPr>
      </xdr:nvSpPr>
      <xdr:spPr bwMode="auto">
        <a:xfrm>
          <a:off x="1382258" y="47079123"/>
          <a:ext cx="2788330" cy="1306517"/>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¿La respuesta es acorde y adecuada con relación a la comunicación recibida?</a:t>
          </a:r>
        </a:p>
      </xdr:txBody>
    </xdr:sp>
    <xdr:clientData/>
  </xdr:twoCellAnchor>
  <xdr:twoCellAnchor>
    <xdr:from>
      <xdr:col>1</xdr:col>
      <xdr:colOff>898297</xdr:colOff>
      <xdr:row>34</xdr:row>
      <xdr:rowOff>218395</xdr:rowOff>
    </xdr:from>
    <xdr:to>
      <xdr:col>1</xdr:col>
      <xdr:colOff>2927122</xdr:colOff>
      <xdr:row>34</xdr:row>
      <xdr:rowOff>884464</xdr:rowOff>
    </xdr:to>
    <xdr:sp macro="" textlink="">
      <xdr:nvSpPr>
        <xdr:cNvPr id="130" name="3 Rectángulo">
          <a:extLst>
            <a:ext uri="{FF2B5EF4-FFF2-40B4-BE49-F238E27FC236}">
              <a16:creationId xmlns:a16="http://schemas.microsoft.com/office/drawing/2014/main" id="{F666B444-4239-43FA-B50B-4571111CD017}"/>
            </a:ext>
          </a:extLst>
        </xdr:cNvPr>
        <xdr:cNvSpPr>
          <a:spLocks noChangeArrowheads="1"/>
        </xdr:cNvSpPr>
      </xdr:nvSpPr>
      <xdr:spPr bwMode="auto">
        <a:xfrm>
          <a:off x="1707922" y="50167495"/>
          <a:ext cx="2028825" cy="66606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Generar y enviar el comunicado</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879021</xdr:colOff>
      <xdr:row>53</xdr:row>
      <xdr:rowOff>174171</xdr:rowOff>
    </xdr:from>
    <xdr:to>
      <xdr:col>1</xdr:col>
      <xdr:colOff>2907846</xdr:colOff>
      <xdr:row>53</xdr:row>
      <xdr:rowOff>1012371</xdr:rowOff>
    </xdr:to>
    <xdr:sp macro="" textlink="">
      <xdr:nvSpPr>
        <xdr:cNvPr id="131" name="3 Rectángulo">
          <a:extLst>
            <a:ext uri="{FF2B5EF4-FFF2-40B4-BE49-F238E27FC236}">
              <a16:creationId xmlns:a16="http://schemas.microsoft.com/office/drawing/2014/main" id="{73F6CC2F-3BA1-4CF3-9B6A-FCB7781D8D5F}"/>
            </a:ext>
          </a:extLst>
        </xdr:cNvPr>
        <xdr:cNvSpPr>
          <a:spLocks noChangeArrowheads="1"/>
        </xdr:cNvSpPr>
      </xdr:nvSpPr>
      <xdr:spPr bwMode="auto">
        <a:xfrm>
          <a:off x="1688646" y="72916596"/>
          <a:ext cx="2028825" cy="83820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Numerar la comunicación interna</a:t>
          </a:r>
        </a:p>
      </xdr:txBody>
    </xdr:sp>
    <xdr:clientData/>
  </xdr:twoCellAnchor>
  <xdr:twoCellAnchor>
    <xdr:from>
      <xdr:col>1</xdr:col>
      <xdr:colOff>1885496</xdr:colOff>
      <xdr:row>52</xdr:row>
      <xdr:rowOff>1012371</xdr:rowOff>
    </xdr:from>
    <xdr:to>
      <xdr:col>1</xdr:col>
      <xdr:colOff>1893434</xdr:colOff>
      <xdr:row>53</xdr:row>
      <xdr:rowOff>174171</xdr:rowOff>
    </xdr:to>
    <xdr:cxnSp macro="">
      <xdr:nvCxnSpPr>
        <xdr:cNvPr id="132" name="Conector recto de flecha 131">
          <a:extLst>
            <a:ext uri="{FF2B5EF4-FFF2-40B4-BE49-F238E27FC236}">
              <a16:creationId xmlns:a16="http://schemas.microsoft.com/office/drawing/2014/main" id="{8FE36518-ACB9-47BA-98CD-659B6520E332}"/>
            </a:ext>
          </a:extLst>
        </xdr:cNvPr>
        <xdr:cNvCxnSpPr>
          <a:endCxn id="131" idx="0"/>
        </xdr:cNvCxnSpPr>
      </xdr:nvCxnSpPr>
      <xdr:spPr>
        <a:xfrm>
          <a:off x="2695121" y="72402246"/>
          <a:ext cx="7938" cy="514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876300</xdr:colOff>
      <xdr:row>52</xdr:row>
      <xdr:rowOff>171450</xdr:rowOff>
    </xdr:from>
    <xdr:to>
      <xdr:col>1</xdr:col>
      <xdr:colOff>2905125</xdr:colOff>
      <xdr:row>52</xdr:row>
      <xdr:rowOff>1104900</xdr:rowOff>
    </xdr:to>
    <xdr:sp macro="" textlink="">
      <xdr:nvSpPr>
        <xdr:cNvPr id="133" name="3 Rectángulo">
          <a:extLst>
            <a:ext uri="{FF2B5EF4-FFF2-40B4-BE49-F238E27FC236}">
              <a16:creationId xmlns:a16="http://schemas.microsoft.com/office/drawing/2014/main" id="{025C3553-FC38-49F2-B7EA-C7EF101C2A4A}"/>
            </a:ext>
          </a:extLst>
        </xdr:cNvPr>
        <xdr:cNvSpPr>
          <a:spLocks noChangeArrowheads="1"/>
        </xdr:cNvSpPr>
      </xdr:nvSpPr>
      <xdr:spPr bwMode="auto">
        <a:xfrm>
          <a:off x="1685925" y="71561325"/>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Generar comunicación interna </a:t>
          </a:r>
          <a:r>
            <a:rPr kumimoji="0" lang="es-CO" sz="1000" b="0" i="0" u="none" strike="noStrike" kern="0" cap="none" spc="0" normalizeH="0" baseline="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oficia</a:t>
          </a:r>
          <a:r>
            <a:rPr lang="es-CO" sz="1000" b="0" i="0" baseline="0">
              <a:effectLst/>
              <a:latin typeface="+mn-lt"/>
              <a:ea typeface="+mn-ea"/>
              <a:cs typeface="+mn-cs"/>
            </a:rPr>
            <a:t>l </a:t>
          </a:r>
          <a:endPar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892628</xdr:colOff>
      <xdr:row>41</xdr:row>
      <xdr:rowOff>146957</xdr:rowOff>
    </xdr:from>
    <xdr:to>
      <xdr:col>1</xdr:col>
      <xdr:colOff>2921453</xdr:colOff>
      <xdr:row>41</xdr:row>
      <xdr:rowOff>1080407</xdr:rowOff>
    </xdr:to>
    <xdr:sp macro="" textlink="">
      <xdr:nvSpPr>
        <xdr:cNvPr id="134" name="3 Rectángulo">
          <a:extLst>
            <a:ext uri="{FF2B5EF4-FFF2-40B4-BE49-F238E27FC236}">
              <a16:creationId xmlns:a16="http://schemas.microsoft.com/office/drawing/2014/main" id="{C5F08FAB-B833-49D5-9190-804B31165E52}"/>
            </a:ext>
          </a:extLst>
        </xdr:cNvPr>
        <xdr:cNvSpPr>
          <a:spLocks noChangeArrowheads="1"/>
        </xdr:cNvSpPr>
      </xdr:nvSpPr>
      <xdr:spPr bwMode="auto">
        <a:xfrm>
          <a:off x="1702253" y="57544607"/>
          <a:ext cx="2028825" cy="9334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panose="020B0604020202020204" pitchFamily="34" charset="0"/>
              <a:ea typeface="+mn-ea"/>
              <a:cs typeface="Arial" panose="020B0604020202020204" pitchFamily="34" charset="0"/>
            </a:rPr>
            <a:t>Clasificar las comunicaciones (NOTIFICACIONES JUDICIALES) Correo electronico oficial </a:t>
          </a:r>
        </a:p>
      </xdr:txBody>
    </xdr:sp>
    <xdr:clientData/>
  </xdr:twoCellAnchor>
  <xdr:twoCellAnchor>
    <xdr:from>
      <xdr:col>1</xdr:col>
      <xdr:colOff>3332276</xdr:colOff>
      <xdr:row>34</xdr:row>
      <xdr:rowOff>1319894</xdr:rowOff>
    </xdr:from>
    <xdr:to>
      <xdr:col>1</xdr:col>
      <xdr:colOff>3605894</xdr:colOff>
      <xdr:row>34</xdr:row>
      <xdr:rowOff>1513796</xdr:rowOff>
    </xdr:to>
    <xdr:cxnSp macro="">
      <xdr:nvCxnSpPr>
        <xdr:cNvPr id="135" name="Conector: angular 134">
          <a:extLst>
            <a:ext uri="{FF2B5EF4-FFF2-40B4-BE49-F238E27FC236}">
              <a16:creationId xmlns:a16="http://schemas.microsoft.com/office/drawing/2014/main" id="{FD904846-E464-4908-AA60-C24D4A0758A3}"/>
            </a:ext>
          </a:extLst>
        </xdr:cNvPr>
        <xdr:cNvCxnSpPr/>
      </xdr:nvCxnSpPr>
      <xdr:spPr>
        <a:xfrm flipV="1">
          <a:off x="4141901" y="51268994"/>
          <a:ext cx="273618" cy="193902"/>
        </a:xfrm>
        <a:prstGeom prst="bentConnector3">
          <a:avLst>
            <a:gd name="adj1" fmla="val 94758"/>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3238487</xdr:colOff>
      <xdr:row>34</xdr:row>
      <xdr:rowOff>1231444</xdr:rowOff>
    </xdr:from>
    <xdr:ext cx="331053" cy="253916"/>
    <xdr:sp macro="" textlink="">
      <xdr:nvSpPr>
        <xdr:cNvPr id="136" name="CuadroTexto 135">
          <a:extLst>
            <a:ext uri="{FF2B5EF4-FFF2-40B4-BE49-F238E27FC236}">
              <a16:creationId xmlns:a16="http://schemas.microsoft.com/office/drawing/2014/main" id="{3512375D-301A-40FF-86B0-AA9EEB233B57}"/>
            </a:ext>
          </a:extLst>
        </xdr:cNvPr>
        <xdr:cNvSpPr txBox="1"/>
      </xdr:nvSpPr>
      <xdr:spPr>
        <a:xfrm>
          <a:off x="4048112" y="51180544"/>
          <a:ext cx="331053"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No</a:t>
          </a:r>
        </a:p>
      </xdr:txBody>
    </xdr:sp>
    <xdr:clientData/>
  </xdr:oneCellAnchor>
  <xdr:oneCellAnchor>
    <xdr:from>
      <xdr:col>1</xdr:col>
      <xdr:colOff>1390640</xdr:colOff>
      <xdr:row>35</xdr:row>
      <xdr:rowOff>104772</xdr:rowOff>
    </xdr:from>
    <xdr:ext cx="281424" cy="256737"/>
    <xdr:sp macro="" textlink="">
      <xdr:nvSpPr>
        <xdr:cNvPr id="137" name="CuadroTexto 136">
          <a:extLst>
            <a:ext uri="{FF2B5EF4-FFF2-40B4-BE49-F238E27FC236}">
              <a16:creationId xmlns:a16="http://schemas.microsoft.com/office/drawing/2014/main" id="{D0A1B02C-0DE7-4B79-82CC-6794FCB762AC}"/>
            </a:ext>
          </a:extLst>
        </xdr:cNvPr>
        <xdr:cNvSpPr txBox="1"/>
      </xdr:nvSpPr>
      <xdr:spPr>
        <a:xfrm>
          <a:off x="2200265" y="51863622"/>
          <a:ext cx="281424"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50" b="1">
              <a:latin typeface="Museo Sans Condensed" panose="02000000000000000000" pitchFamily="2" charset="0"/>
            </a:rPr>
            <a:t>Si</a:t>
          </a:r>
        </a:p>
      </xdr:txBody>
    </xdr:sp>
    <xdr:clientData/>
  </xdr:oneCellAnchor>
  <xdr:twoCellAnchor>
    <xdr:from>
      <xdr:col>1</xdr:col>
      <xdr:colOff>1428751</xdr:colOff>
      <xdr:row>35</xdr:row>
      <xdr:rowOff>224517</xdr:rowOff>
    </xdr:from>
    <xdr:to>
      <xdr:col>1</xdr:col>
      <xdr:colOff>1882718</xdr:colOff>
      <xdr:row>35</xdr:row>
      <xdr:rowOff>329861</xdr:rowOff>
    </xdr:to>
    <xdr:cxnSp macro="">
      <xdr:nvCxnSpPr>
        <xdr:cNvPr id="138" name="Conector: angular 137">
          <a:extLst>
            <a:ext uri="{FF2B5EF4-FFF2-40B4-BE49-F238E27FC236}">
              <a16:creationId xmlns:a16="http://schemas.microsoft.com/office/drawing/2014/main" id="{30661C77-3196-4CD1-B906-BD1BF8C1E692}"/>
            </a:ext>
          </a:extLst>
        </xdr:cNvPr>
        <xdr:cNvCxnSpPr/>
      </xdr:nvCxnSpPr>
      <xdr:spPr>
        <a:xfrm flipV="1">
          <a:off x="2238376" y="51983367"/>
          <a:ext cx="453967" cy="105344"/>
        </a:xfrm>
        <a:prstGeom prst="bentConnector3">
          <a:avLst>
            <a:gd name="adj1" fmla="val 100956"/>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925286</xdr:colOff>
      <xdr:row>35</xdr:row>
      <xdr:rowOff>54430</xdr:rowOff>
    </xdr:from>
    <xdr:to>
      <xdr:col>1</xdr:col>
      <xdr:colOff>1401536</xdr:colOff>
      <xdr:row>35</xdr:row>
      <xdr:rowOff>578078</xdr:rowOff>
    </xdr:to>
    <xdr:sp macro="" textlink="">
      <xdr:nvSpPr>
        <xdr:cNvPr id="139" name="27 Conector">
          <a:extLst>
            <a:ext uri="{FF2B5EF4-FFF2-40B4-BE49-F238E27FC236}">
              <a16:creationId xmlns:a16="http://schemas.microsoft.com/office/drawing/2014/main" id="{AF715F5F-47F0-4155-AAA1-77A7D6A369DA}"/>
            </a:ext>
          </a:extLst>
        </xdr:cNvPr>
        <xdr:cNvSpPr/>
      </xdr:nvSpPr>
      <xdr:spPr>
        <a:xfrm>
          <a:off x="1734911" y="51813280"/>
          <a:ext cx="476250" cy="523648"/>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Fin</a:t>
          </a:r>
        </a:p>
      </xdr:txBody>
    </xdr:sp>
    <xdr:clientData/>
  </xdr:twoCellAnchor>
  <xdr:twoCellAnchor>
    <xdr:from>
      <xdr:col>1</xdr:col>
      <xdr:colOff>204106</xdr:colOff>
      <xdr:row>34</xdr:row>
      <xdr:rowOff>1031191</xdr:rowOff>
    </xdr:from>
    <xdr:to>
      <xdr:col>1</xdr:col>
      <xdr:colOff>3524250</xdr:colOff>
      <xdr:row>35</xdr:row>
      <xdr:rowOff>176893</xdr:rowOff>
    </xdr:to>
    <xdr:sp macro="" textlink="">
      <xdr:nvSpPr>
        <xdr:cNvPr id="140" name="11 Rombo">
          <a:extLst>
            <a:ext uri="{FF2B5EF4-FFF2-40B4-BE49-F238E27FC236}">
              <a16:creationId xmlns:a16="http://schemas.microsoft.com/office/drawing/2014/main" id="{ACADA0B7-A902-46E6-B1A9-DC1F4D2A40FD}"/>
            </a:ext>
          </a:extLst>
        </xdr:cNvPr>
        <xdr:cNvSpPr>
          <a:spLocks noChangeArrowheads="1"/>
        </xdr:cNvSpPr>
      </xdr:nvSpPr>
      <xdr:spPr bwMode="auto">
        <a:xfrm>
          <a:off x="1013731" y="50980291"/>
          <a:ext cx="3320144" cy="955452"/>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eaLnBrk="1" fontAlgn="auto" latinLnBrk="0" hangingPunct="1"/>
          <a:r>
            <a:rPr lang="es-CO" sz="1000" b="0" i="0" baseline="0">
              <a:solidFill>
                <a:schemeClr val="tx1">
                  <a:lumMod val="50000"/>
                  <a:lumOff val="50000"/>
                </a:schemeClr>
              </a:solidFill>
              <a:effectLst/>
              <a:latin typeface="Arial" panose="020B0604020202020204" pitchFamily="34" charset="0"/>
              <a:ea typeface="+mn-ea"/>
              <a:cs typeface="Arial" panose="020B0604020202020204" pitchFamily="34" charset="0"/>
            </a:rPr>
            <a:t>¿Los anexos cargaron completamente en la comunicación de respuesta?</a:t>
          </a:r>
        </a:p>
      </xdr:txBody>
    </xdr:sp>
    <xdr:clientData/>
  </xdr:twoCellAnchor>
  <xdr:twoCellAnchor>
    <xdr:from>
      <xdr:col>1</xdr:col>
      <xdr:colOff>3354155</xdr:colOff>
      <xdr:row>34</xdr:row>
      <xdr:rowOff>925285</xdr:rowOff>
    </xdr:from>
    <xdr:to>
      <xdr:col>2</xdr:col>
      <xdr:colOff>13607</xdr:colOff>
      <xdr:row>34</xdr:row>
      <xdr:rowOff>1328738</xdr:rowOff>
    </xdr:to>
    <xdr:sp macro="" textlink="">
      <xdr:nvSpPr>
        <xdr:cNvPr id="141" name="27 Conector">
          <a:extLst>
            <a:ext uri="{FF2B5EF4-FFF2-40B4-BE49-F238E27FC236}">
              <a16:creationId xmlns:a16="http://schemas.microsoft.com/office/drawing/2014/main" id="{8EBD385E-C7D5-43F8-B7A6-601FBAD89CC1}"/>
            </a:ext>
          </a:extLst>
        </xdr:cNvPr>
        <xdr:cNvSpPr/>
      </xdr:nvSpPr>
      <xdr:spPr>
        <a:xfrm>
          <a:off x="4163780" y="50874385"/>
          <a:ext cx="450402" cy="403453"/>
        </a:xfrm>
        <a:prstGeom prst="flowChartConnector">
          <a:avLst/>
        </a:prstGeom>
        <a:solidFill>
          <a:schemeClr val="bg1"/>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8</a:t>
          </a:r>
        </a:p>
      </xdr:txBody>
    </xdr:sp>
    <xdr:clientData/>
  </xdr:twoCellAnchor>
  <xdr:twoCellAnchor editAs="oneCell">
    <xdr:from>
      <xdr:col>0</xdr:col>
      <xdr:colOff>81643</xdr:colOff>
      <xdr:row>0</xdr:row>
      <xdr:rowOff>108858</xdr:rowOff>
    </xdr:from>
    <xdr:to>
      <xdr:col>1</xdr:col>
      <xdr:colOff>1288540</xdr:colOff>
      <xdr:row>0</xdr:row>
      <xdr:rowOff>843644</xdr:rowOff>
    </xdr:to>
    <xdr:pic>
      <xdr:nvPicPr>
        <xdr:cNvPr id="2" name="Imagen 1">
          <a:extLst>
            <a:ext uri="{FF2B5EF4-FFF2-40B4-BE49-F238E27FC236}">
              <a16:creationId xmlns:a16="http://schemas.microsoft.com/office/drawing/2014/main" id="{68E17552-6C5D-469D-9D24-DD77F55C4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8"/>
          <a:ext cx="2023326" cy="734786"/>
        </a:xfrm>
        <a:prstGeom prst="rect">
          <a:avLst/>
        </a:prstGeom>
      </xdr:spPr>
    </xdr:pic>
    <xdr:clientData/>
  </xdr:twoCellAnchor>
  <xdr:twoCellAnchor editAs="oneCell">
    <xdr:from>
      <xdr:col>12</xdr:col>
      <xdr:colOff>1129393</xdr:colOff>
      <xdr:row>0</xdr:row>
      <xdr:rowOff>122465</xdr:rowOff>
    </xdr:from>
    <xdr:to>
      <xdr:col>14</xdr:col>
      <xdr:colOff>936735</xdr:colOff>
      <xdr:row>1</xdr:row>
      <xdr:rowOff>163285</xdr:rowOff>
    </xdr:to>
    <xdr:pic>
      <xdr:nvPicPr>
        <xdr:cNvPr id="3" name="Imagen 2">
          <a:extLst>
            <a:ext uri="{FF2B5EF4-FFF2-40B4-BE49-F238E27FC236}">
              <a16:creationId xmlns:a16="http://schemas.microsoft.com/office/drawing/2014/main" id="{7D882E21-54C1-4CA1-9F9C-EA5919B041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29964" y="122465"/>
          <a:ext cx="2732878" cy="10477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1602440</xdr:colOff>
      <xdr:row>8</xdr:row>
      <xdr:rowOff>168087</xdr:rowOff>
    </xdr:from>
    <xdr:to>
      <xdr:col>1</xdr:col>
      <xdr:colOff>2599763</xdr:colOff>
      <xdr:row>8</xdr:row>
      <xdr:rowOff>577102</xdr:rowOff>
    </xdr:to>
    <xdr:sp macro="" textlink="">
      <xdr:nvSpPr>
        <xdr:cNvPr id="3" name="AutoShape 27">
          <a:extLst>
            <a:ext uri="{FF2B5EF4-FFF2-40B4-BE49-F238E27FC236}">
              <a16:creationId xmlns:a16="http://schemas.microsoft.com/office/drawing/2014/main" id="{E8394161-4D16-4303-814C-D2481C8B5EB7}"/>
            </a:ext>
          </a:extLst>
        </xdr:cNvPr>
        <xdr:cNvSpPr>
          <a:spLocks/>
        </xdr:cNvSpPr>
      </xdr:nvSpPr>
      <xdr:spPr bwMode="auto">
        <a:xfrm>
          <a:off x="2412065" y="3339912"/>
          <a:ext cx="997323" cy="40901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1972240</xdr:colOff>
      <xdr:row>9</xdr:row>
      <xdr:rowOff>33615</xdr:rowOff>
    </xdr:from>
    <xdr:to>
      <xdr:col>1</xdr:col>
      <xdr:colOff>2252382</xdr:colOff>
      <xdr:row>9</xdr:row>
      <xdr:rowOff>324970</xdr:rowOff>
    </xdr:to>
    <xdr:sp macro="" textlink="">
      <xdr:nvSpPr>
        <xdr:cNvPr id="4" name="Diagrama de flujo: unión de suma 3">
          <a:extLst>
            <a:ext uri="{FF2B5EF4-FFF2-40B4-BE49-F238E27FC236}">
              <a16:creationId xmlns:a16="http://schemas.microsoft.com/office/drawing/2014/main" id="{EC1A48C4-778A-4240-BA9D-AEC2125822C8}"/>
            </a:ext>
          </a:extLst>
        </xdr:cNvPr>
        <xdr:cNvSpPr/>
      </xdr:nvSpPr>
      <xdr:spPr>
        <a:xfrm>
          <a:off x="2781865" y="3996015"/>
          <a:ext cx="280142" cy="291355"/>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1203561</xdr:colOff>
      <xdr:row>12</xdr:row>
      <xdr:rowOff>302560</xdr:rowOff>
    </xdr:from>
    <xdr:to>
      <xdr:col>1</xdr:col>
      <xdr:colOff>3007708</xdr:colOff>
      <xdr:row>12</xdr:row>
      <xdr:rowOff>1243853</xdr:rowOff>
    </xdr:to>
    <xdr:sp macro="" textlink="">
      <xdr:nvSpPr>
        <xdr:cNvPr id="5" name="3 Rectángulo">
          <a:extLst>
            <a:ext uri="{FF2B5EF4-FFF2-40B4-BE49-F238E27FC236}">
              <a16:creationId xmlns:a16="http://schemas.microsoft.com/office/drawing/2014/main" id="{68601D37-8545-4C61-A987-69CD102D9E90}"/>
            </a:ext>
          </a:extLst>
        </xdr:cNvPr>
        <xdr:cNvSpPr>
          <a:spLocks noChangeArrowheads="1"/>
        </xdr:cNvSpPr>
      </xdr:nvSpPr>
      <xdr:spPr bwMode="auto">
        <a:xfrm flipV="1">
          <a:off x="2016932" y="7601493"/>
          <a:ext cx="1804147" cy="94129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Organizar los expedientes físicos y/o electrónicos</a:t>
          </a:r>
        </a:p>
      </xdr:txBody>
    </xdr:sp>
    <xdr:clientData/>
  </xdr:twoCellAnchor>
  <xdr:twoCellAnchor>
    <xdr:from>
      <xdr:col>1</xdr:col>
      <xdr:colOff>1154206</xdr:colOff>
      <xdr:row>13</xdr:row>
      <xdr:rowOff>472039</xdr:rowOff>
    </xdr:from>
    <xdr:to>
      <xdr:col>1</xdr:col>
      <xdr:colOff>3081617</xdr:colOff>
      <xdr:row>13</xdr:row>
      <xdr:rowOff>1364668</xdr:rowOff>
    </xdr:to>
    <xdr:sp macro="" textlink="">
      <xdr:nvSpPr>
        <xdr:cNvPr id="6" name="3 Rectángulo">
          <a:extLst>
            <a:ext uri="{FF2B5EF4-FFF2-40B4-BE49-F238E27FC236}">
              <a16:creationId xmlns:a16="http://schemas.microsoft.com/office/drawing/2014/main" id="{79A3AA06-0739-45D4-917F-0A09A09C2FBC}"/>
            </a:ext>
          </a:extLst>
        </xdr:cNvPr>
        <xdr:cNvSpPr>
          <a:spLocks noChangeArrowheads="1"/>
        </xdr:cNvSpPr>
      </xdr:nvSpPr>
      <xdr:spPr bwMode="auto">
        <a:xfrm>
          <a:off x="1961030" y="8764392"/>
          <a:ext cx="1927411" cy="89262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la depuración</a:t>
          </a:r>
        </a:p>
      </xdr:txBody>
    </xdr:sp>
    <xdr:clientData/>
  </xdr:twoCellAnchor>
  <xdr:twoCellAnchor>
    <xdr:from>
      <xdr:col>1</xdr:col>
      <xdr:colOff>1075765</xdr:colOff>
      <xdr:row>15</xdr:row>
      <xdr:rowOff>508747</xdr:rowOff>
    </xdr:from>
    <xdr:to>
      <xdr:col>1</xdr:col>
      <xdr:colOff>3137648</xdr:colOff>
      <xdr:row>15</xdr:row>
      <xdr:rowOff>1480297</xdr:rowOff>
    </xdr:to>
    <xdr:sp macro="" textlink="">
      <xdr:nvSpPr>
        <xdr:cNvPr id="7" name="3 Rectángulo">
          <a:extLst>
            <a:ext uri="{FF2B5EF4-FFF2-40B4-BE49-F238E27FC236}">
              <a16:creationId xmlns:a16="http://schemas.microsoft.com/office/drawing/2014/main" id="{8891E157-C523-4501-AA66-537736406673}"/>
            </a:ext>
          </a:extLst>
        </xdr:cNvPr>
        <xdr:cNvSpPr>
          <a:spLocks noChangeArrowheads="1"/>
        </xdr:cNvSpPr>
      </xdr:nvSpPr>
      <xdr:spPr bwMode="auto">
        <a:xfrm>
          <a:off x="1882589" y="11535335"/>
          <a:ext cx="2061883" cy="97155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Foliación técnica</a:t>
          </a:r>
        </a:p>
      </xdr:txBody>
    </xdr:sp>
    <xdr:clientData/>
  </xdr:twoCellAnchor>
  <xdr:twoCellAnchor>
    <xdr:from>
      <xdr:col>1</xdr:col>
      <xdr:colOff>1053353</xdr:colOff>
      <xdr:row>16</xdr:row>
      <xdr:rowOff>481853</xdr:rowOff>
    </xdr:from>
    <xdr:to>
      <xdr:col>1</xdr:col>
      <xdr:colOff>3160058</xdr:colOff>
      <xdr:row>16</xdr:row>
      <xdr:rowOff>1389530</xdr:rowOff>
    </xdr:to>
    <xdr:sp macro="" textlink="">
      <xdr:nvSpPr>
        <xdr:cNvPr id="8" name="3 Rectángulo">
          <a:extLst>
            <a:ext uri="{FF2B5EF4-FFF2-40B4-BE49-F238E27FC236}">
              <a16:creationId xmlns:a16="http://schemas.microsoft.com/office/drawing/2014/main" id="{6D034939-7981-4BD7-BE12-397185DCC3BA}"/>
            </a:ext>
          </a:extLst>
        </xdr:cNvPr>
        <xdr:cNvSpPr>
          <a:spLocks noChangeArrowheads="1"/>
        </xdr:cNvSpPr>
      </xdr:nvSpPr>
      <xdr:spPr bwMode="auto">
        <a:xfrm>
          <a:off x="1862978" y="15721853"/>
          <a:ext cx="2106705" cy="90767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Diligenciar la Hoja de Control o diligenciamiento de indice electrónico</a:t>
          </a:r>
        </a:p>
      </xdr:txBody>
    </xdr:sp>
    <xdr:clientData/>
  </xdr:twoCellAnchor>
  <xdr:twoCellAnchor>
    <xdr:from>
      <xdr:col>1</xdr:col>
      <xdr:colOff>1120588</xdr:colOff>
      <xdr:row>17</xdr:row>
      <xdr:rowOff>379319</xdr:rowOff>
    </xdr:from>
    <xdr:to>
      <xdr:col>1</xdr:col>
      <xdr:colOff>3092823</xdr:colOff>
      <xdr:row>17</xdr:row>
      <xdr:rowOff>1443877</xdr:rowOff>
    </xdr:to>
    <xdr:sp macro="" textlink="">
      <xdr:nvSpPr>
        <xdr:cNvPr id="9" name="3 Rectángulo">
          <a:extLst>
            <a:ext uri="{FF2B5EF4-FFF2-40B4-BE49-F238E27FC236}">
              <a16:creationId xmlns:a16="http://schemas.microsoft.com/office/drawing/2014/main" id="{4FC25424-9AB0-4D63-820C-EEA12D141EBC}"/>
            </a:ext>
          </a:extLst>
        </xdr:cNvPr>
        <xdr:cNvSpPr>
          <a:spLocks noChangeArrowheads="1"/>
        </xdr:cNvSpPr>
      </xdr:nvSpPr>
      <xdr:spPr bwMode="auto">
        <a:xfrm>
          <a:off x="1930213" y="18076769"/>
          <a:ext cx="1972235" cy="106455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Rotulación o codificación del Expediente</a:t>
          </a:r>
        </a:p>
      </xdr:txBody>
    </xdr:sp>
    <xdr:clientData/>
  </xdr:twoCellAnchor>
  <xdr:twoCellAnchor>
    <xdr:from>
      <xdr:col>1</xdr:col>
      <xdr:colOff>1176618</xdr:colOff>
      <xdr:row>18</xdr:row>
      <xdr:rowOff>497135</xdr:rowOff>
    </xdr:from>
    <xdr:to>
      <xdr:col>1</xdr:col>
      <xdr:colOff>3025588</xdr:colOff>
      <xdr:row>18</xdr:row>
      <xdr:rowOff>1438428</xdr:rowOff>
    </xdr:to>
    <xdr:sp macro="" textlink="">
      <xdr:nvSpPr>
        <xdr:cNvPr id="10" name="3 Rectángulo">
          <a:extLst>
            <a:ext uri="{FF2B5EF4-FFF2-40B4-BE49-F238E27FC236}">
              <a16:creationId xmlns:a16="http://schemas.microsoft.com/office/drawing/2014/main" id="{0B6FC886-D9A3-4702-B074-68A9F7DBFABA}"/>
            </a:ext>
          </a:extLst>
        </xdr:cNvPr>
        <xdr:cNvSpPr>
          <a:spLocks noChangeArrowheads="1"/>
        </xdr:cNvSpPr>
      </xdr:nvSpPr>
      <xdr:spPr bwMode="auto">
        <a:xfrm>
          <a:off x="1986243" y="19851935"/>
          <a:ext cx="1848970" cy="94129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Diligenciamiento del Formato Único de Inventario Documental-FUID</a:t>
          </a:r>
        </a:p>
      </xdr:txBody>
    </xdr:sp>
    <xdr:clientData/>
  </xdr:twoCellAnchor>
  <xdr:twoCellAnchor>
    <xdr:from>
      <xdr:col>1</xdr:col>
      <xdr:colOff>1176618</xdr:colOff>
      <xdr:row>19</xdr:row>
      <xdr:rowOff>409527</xdr:rowOff>
    </xdr:from>
    <xdr:to>
      <xdr:col>1</xdr:col>
      <xdr:colOff>3036793</xdr:colOff>
      <xdr:row>19</xdr:row>
      <xdr:rowOff>1187825</xdr:rowOff>
    </xdr:to>
    <xdr:sp macro="" textlink="">
      <xdr:nvSpPr>
        <xdr:cNvPr id="11" name="3 Rectángulo">
          <a:extLst>
            <a:ext uri="{FF2B5EF4-FFF2-40B4-BE49-F238E27FC236}">
              <a16:creationId xmlns:a16="http://schemas.microsoft.com/office/drawing/2014/main" id="{B6EA435F-1C16-4287-83CF-9BF800693E66}"/>
            </a:ext>
          </a:extLst>
        </xdr:cNvPr>
        <xdr:cNvSpPr>
          <a:spLocks noChangeArrowheads="1"/>
        </xdr:cNvSpPr>
      </xdr:nvSpPr>
      <xdr:spPr bwMode="auto">
        <a:xfrm>
          <a:off x="1986243" y="21631227"/>
          <a:ext cx="1860175" cy="77829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Cronograma de Transferencias Documentales</a:t>
          </a:r>
        </a:p>
      </xdr:txBody>
    </xdr:sp>
    <xdr:clientData/>
  </xdr:twoCellAnchor>
  <xdr:twoCellAnchor>
    <xdr:from>
      <xdr:col>1</xdr:col>
      <xdr:colOff>1963829</xdr:colOff>
      <xdr:row>20</xdr:row>
      <xdr:rowOff>0</xdr:rowOff>
    </xdr:from>
    <xdr:to>
      <xdr:col>1</xdr:col>
      <xdr:colOff>2240054</xdr:colOff>
      <xdr:row>20</xdr:row>
      <xdr:rowOff>158003</xdr:rowOff>
    </xdr:to>
    <xdr:sp macro="" textlink="">
      <xdr:nvSpPr>
        <xdr:cNvPr id="15" name="Diagrama de flujo: unión de suma 14">
          <a:extLst>
            <a:ext uri="{FF2B5EF4-FFF2-40B4-BE49-F238E27FC236}">
              <a16:creationId xmlns:a16="http://schemas.microsoft.com/office/drawing/2014/main" id="{51477CF7-A1AC-4DEC-8FE5-398EBA36CBDB}"/>
            </a:ext>
          </a:extLst>
        </xdr:cNvPr>
        <xdr:cNvSpPr/>
      </xdr:nvSpPr>
      <xdr:spPr>
        <a:xfrm>
          <a:off x="2773454" y="27788908"/>
          <a:ext cx="276225" cy="248770"/>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1350869</xdr:colOff>
      <xdr:row>20</xdr:row>
      <xdr:rowOff>359710</xdr:rowOff>
    </xdr:from>
    <xdr:to>
      <xdr:col>1</xdr:col>
      <xdr:colOff>2846294</xdr:colOff>
      <xdr:row>20</xdr:row>
      <xdr:rowOff>921685</xdr:rowOff>
    </xdr:to>
    <xdr:sp macro="" textlink="">
      <xdr:nvSpPr>
        <xdr:cNvPr id="16" name="232 Proceso predefinido">
          <a:extLst>
            <a:ext uri="{FF2B5EF4-FFF2-40B4-BE49-F238E27FC236}">
              <a16:creationId xmlns:a16="http://schemas.microsoft.com/office/drawing/2014/main" id="{CB9D2276-4073-424F-82A2-875925D40EA2}"/>
            </a:ext>
          </a:extLst>
        </xdr:cNvPr>
        <xdr:cNvSpPr/>
      </xdr:nvSpPr>
      <xdr:spPr>
        <a:xfrm>
          <a:off x="2160494" y="28239385"/>
          <a:ext cx="1495425" cy="561975"/>
        </a:xfrm>
        <a:prstGeom prst="flowChartPredefinedProcess">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lang="es-ES" sz="1100" b="0" i="0" baseline="0">
              <a:solidFill>
                <a:schemeClr val="tx1">
                  <a:lumMod val="50000"/>
                  <a:lumOff val="50000"/>
                </a:schemeClr>
              </a:solidFill>
              <a:effectLst/>
              <a:latin typeface="+mn-lt"/>
              <a:ea typeface="+mn-ea"/>
              <a:cs typeface="+mn-cs"/>
            </a:rPr>
            <a:t>Procedimiento de Archivo de Central</a:t>
          </a:r>
          <a:endParaRPr lang="es-ES" sz="1000">
            <a:solidFill>
              <a:schemeClr val="tx1">
                <a:lumMod val="50000"/>
                <a:lumOff val="50000"/>
              </a:schemeClr>
            </a:solidFill>
            <a:effectLst/>
          </a:endParaRPr>
        </a:p>
      </xdr:txBody>
    </xdr:sp>
    <xdr:clientData/>
  </xdr:twoCellAnchor>
  <xdr:twoCellAnchor>
    <xdr:from>
      <xdr:col>1</xdr:col>
      <xdr:colOff>2112311</xdr:colOff>
      <xdr:row>8</xdr:row>
      <xdr:rowOff>560294</xdr:rowOff>
    </xdr:from>
    <xdr:to>
      <xdr:col>1</xdr:col>
      <xdr:colOff>2117911</xdr:colOff>
      <xdr:row>9</xdr:row>
      <xdr:rowOff>33615</xdr:rowOff>
    </xdr:to>
    <xdr:cxnSp macro="">
      <xdr:nvCxnSpPr>
        <xdr:cNvPr id="17" name="80 Conector recto de flecha">
          <a:extLst>
            <a:ext uri="{FF2B5EF4-FFF2-40B4-BE49-F238E27FC236}">
              <a16:creationId xmlns:a16="http://schemas.microsoft.com/office/drawing/2014/main" id="{50D2AC1A-C4C3-4B7E-A78E-C3DAAC19990A}"/>
            </a:ext>
          </a:extLst>
        </xdr:cNvPr>
        <xdr:cNvCxnSpPr>
          <a:cxnSpLocks noChangeShapeType="1"/>
          <a:endCxn id="4" idx="0"/>
        </xdr:cNvCxnSpPr>
      </xdr:nvCxnSpPr>
      <xdr:spPr bwMode="auto">
        <a:xfrm flipH="1">
          <a:off x="2921936" y="3732119"/>
          <a:ext cx="5600" cy="26389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2124635</xdr:colOff>
      <xdr:row>11</xdr:row>
      <xdr:rowOff>1154207</xdr:rowOff>
    </xdr:from>
    <xdr:to>
      <xdr:col>1</xdr:col>
      <xdr:colOff>2129117</xdr:colOff>
      <xdr:row>12</xdr:row>
      <xdr:rowOff>268941</xdr:rowOff>
    </xdr:to>
    <xdr:cxnSp macro="">
      <xdr:nvCxnSpPr>
        <xdr:cNvPr id="18" name="80 Conector recto de flecha">
          <a:extLst>
            <a:ext uri="{FF2B5EF4-FFF2-40B4-BE49-F238E27FC236}">
              <a16:creationId xmlns:a16="http://schemas.microsoft.com/office/drawing/2014/main" id="{C92423E3-350A-43B0-BDB0-08DE9E00D522}"/>
            </a:ext>
          </a:extLst>
        </xdr:cNvPr>
        <xdr:cNvCxnSpPr>
          <a:cxnSpLocks noChangeShapeType="1"/>
        </xdr:cNvCxnSpPr>
      </xdr:nvCxnSpPr>
      <xdr:spPr bwMode="auto">
        <a:xfrm>
          <a:off x="2931459" y="6465795"/>
          <a:ext cx="4482" cy="64994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2106706</xdr:colOff>
      <xdr:row>13</xdr:row>
      <xdr:rowOff>1364668</xdr:rowOff>
    </xdr:from>
    <xdr:to>
      <xdr:col>1</xdr:col>
      <xdr:colOff>2117912</xdr:colOff>
      <xdr:row>14</xdr:row>
      <xdr:rowOff>542364</xdr:rowOff>
    </xdr:to>
    <xdr:cxnSp macro="">
      <xdr:nvCxnSpPr>
        <xdr:cNvPr id="20" name="80 Conector recto de flecha">
          <a:extLst>
            <a:ext uri="{FF2B5EF4-FFF2-40B4-BE49-F238E27FC236}">
              <a16:creationId xmlns:a16="http://schemas.microsoft.com/office/drawing/2014/main" id="{1F4C5BD5-BF57-4876-82F8-F326C89D85D2}"/>
            </a:ext>
          </a:extLst>
        </xdr:cNvPr>
        <xdr:cNvCxnSpPr>
          <a:cxnSpLocks noChangeShapeType="1"/>
          <a:stCxn id="6" idx="2"/>
          <a:endCxn id="33" idx="0"/>
        </xdr:cNvCxnSpPr>
      </xdr:nvCxnSpPr>
      <xdr:spPr bwMode="auto">
        <a:xfrm flipH="1">
          <a:off x="2913530" y="9657021"/>
          <a:ext cx="11206" cy="95943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2106706</xdr:colOff>
      <xdr:row>15</xdr:row>
      <xdr:rowOff>1480297</xdr:rowOff>
    </xdr:from>
    <xdr:to>
      <xdr:col>1</xdr:col>
      <xdr:colOff>2106707</xdr:colOff>
      <xdr:row>16</xdr:row>
      <xdr:rowOff>481853</xdr:rowOff>
    </xdr:to>
    <xdr:cxnSp macro="">
      <xdr:nvCxnSpPr>
        <xdr:cNvPr id="21" name="80 Conector recto de flecha">
          <a:extLst>
            <a:ext uri="{FF2B5EF4-FFF2-40B4-BE49-F238E27FC236}">
              <a16:creationId xmlns:a16="http://schemas.microsoft.com/office/drawing/2014/main" id="{2F4802D7-A434-4343-A978-8AAB23722828}"/>
            </a:ext>
          </a:extLst>
        </xdr:cNvPr>
        <xdr:cNvCxnSpPr>
          <a:cxnSpLocks noChangeShapeType="1"/>
          <a:stCxn id="7" idx="2"/>
          <a:endCxn id="8" idx="0"/>
        </xdr:cNvCxnSpPr>
      </xdr:nvCxnSpPr>
      <xdr:spPr bwMode="auto">
        <a:xfrm flipH="1">
          <a:off x="2913530" y="12506885"/>
          <a:ext cx="1" cy="106343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2106706</xdr:colOff>
      <xdr:row>16</xdr:row>
      <xdr:rowOff>1381676</xdr:rowOff>
    </xdr:from>
    <xdr:to>
      <xdr:col>1</xdr:col>
      <xdr:colOff>2106706</xdr:colOff>
      <xdr:row>17</xdr:row>
      <xdr:rowOff>377536</xdr:rowOff>
    </xdr:to>
    <xdr:cxnSp macro="">
      <xdr:nvCxnSpPr>
        <xdr:cNvPr id="23" name="80 Conector recto de flecha">
          <a:extLst>
            <a:ext uri="{FF2B5EF4-FFF2-40B4-BE49-F238E27FC236}">
              <a16:creationId xmlns:a16="http://schemas.microsoft.com/office/drawing/2014/main" id="{E3F5C3F1-F13A-4E1C-9250-CFF05239FEFA}"/>
            </a:ext>
          </a:extLst>
        </xdr:cNvPr>
        <xdr:cNvCxnSpPr>
          <a:cxnSpLocks noChangeShapeType="1"/>
        </xdr:cNvCxnSpPr>
      </xdr:nvCxnSpPr>
      <xdr:spPr bwMode="auto">
        <a:xfrm>
          <a:off x="2912668" y="15962253"/>
          <a:ext cx="0" cy="66884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2101103</xdr:colOff>
      <xdr:row>17</xdr:row>
      <xdr:rowOff>1443877</xdr:rowOff>
    </xdr:from>
    <xdr:to>
      <xdr:col>1</xdr:col>
      <xdr:colOff>2106706</xdr:colOff>
      <xdr:row>18</xdr:row>
      <xdr:rowOff>497135</xdr:rowOff>
    </xdr:to>
    <xdr:cxnSp macro="">
      <xdr:nvCxnSpPr>
        <xdr:cNvPr id="24" name="80 Conector recto de flecha">
          <a:extLst>
            <a:ext uri="{FF2B5EF4-FFF2-40B4-BE49-F238E27FC236}">
              <a16:creationId xmlns:a16="http://schemas.microsoft.com/office/drawing/2014/main" id="{5F8D9E18-3A59-4358-B1CF-D21667E70F90}"/>
            </a:ext>
          </a:extLst>
        </xdr:cNvPr>
        <xdr:cNvCxnSpPr>
          <a:cxnSpLocks noChangeShapeType="1"/>
          <a:stCxn id="9" idx="2"/>
          <a:endCxn id="10" idx="0"/>
        </xdr:cNvCxnSpPr>
      </xdr:nvCxnSpPr>
      <xdr:spPr bwMode="auto">
        <a:xfrm flipH="1">
          <a:off x="2910728" y="19141327"/>
          <a:ext cx="5603" cy="71060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2101103</xdr:colOff>
      <xdr:row>18</xdr:row>
      <xdr:rowOff>1438428</xdr:rowOff>
    </xdr:from>
    <xdr:to>
      <xdr:col>1</xdr:col>
      <xdr:colOff>2106706</xdr:colOff>
      <xdr:row>19</xdr:row>
      <xdr:rowOff>409527</xdr:rowOff>
    </xdr:to>
    <xdr:cxnSp macro="">
      <xdr:nvCxnSpPr>
        <xdr:cNvPr id="25" name="80 Conector recto de flecha">
          <a:extLst>
            <a:ext uri="{FF2B5EF4-FFF2-40B4-BE49-F238E27FC236}">
              <a16:creationId xmlns:a16="http://schemas.microsoft.com/office/drawing/2014/main" id="{DA3E7BF0-1734-4B68-A83B-0DB04B9A1494}"/>
            </a:ext>
          </a:extLst>
        </xdr:cNvPr>
        <xdr:cNvCxnSpPr>
          <a:cxnSpLocks noChangeShapeType="1"/>
          <a:stCxn id="10" idx="2"/>
          <a:endCxn id="11" idx="0"/>
        </xdr:cNvCxnSpPr>
      </xdr:nvCxnSpPr>
      <xdr:spPr bwMode="auto">
        <a:xfrm>
          <a:off x="2910728" y="20793228"/>
          <a:ext cx="5603" cy="83799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2101103</xdr:colOff>
      <xdr:row>19</xdr:row>
      <xdr:rowOff>1187825</xdr:rowOff>
    </xdr:from>
    <xdr:to>
      <xdr:col>1</xdr:col>
      <xdr:colOff>2106706</xdr:colOff>
      <xdr:row>20</xdr:row>
      <xdr:rowOff>0</xdr:rowOff>
    </xdr:to>
    <xdr:cxnSp macro="">
      <xdr:nvCxnSpPr>
        <xdr:cNvPr id="26" name="80 Conector recto de flecha">
          <a:extLst>
            <a:ext uri="{FF2B5EF4-FFF2-40B4-BE49-F238E27FC236}">
              <a16:creationId xmlns:a16="http://schemas.microsoft.com/office/drawing/2014/main" id="{289BDB1C-B6F6-4F48-BB37-008E4AF723E7}"/>
            </a:ext>
          </a:extLst>
        </xdr:cNvPr>
        <xdr:cNvCxnSpPr>
          <a:cxnSpLocks noChangeShapeType="1"/>
          <a:stCxn id="11" idx="2"/>
        </xdr:cNvCxnSpPr>
      </xdr:nvCxnSpPr>
      <xdr:spPr bwMode="auto">
        <a:xfrm flipH="1">
          <a:off x="2910728" y="22409525"/>
          <a:ext cx="5603" cy="70876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2098582</xdr:colOff>
      <xdr:row>20</xdr:row>
      <xdr:rowOff>158003</xdr:rowOff>
    </xdr:from>
    <xdr:to>
      <xdr:col>1</xdr:col>
      <xdr:colOff>2101942</xdr:colOff>
      <xdr:row>20</xdr:row>
      <xdr:rowOff>359710</xdr:rowOff>
    </xdr:to>
    <xdr:cxnSp macro="">
      <xdr:nvCxnSpPr>
        <xdr:cNvPr id="30" name="80 Conector recto de flecha">
          <a:extLst>
            <a:ext uri="{FF2B5EF4-FFF2-40B4-BE49-F238E27FC236}">
              <a16:creationId xmlns:a16="http://schemas.microsoft.com/office/drawing/2014/main" id="{C1212419-25E6-45FC-B79C-58168F384E91}"/>
            </a:ext>
          </a:extLst>
        </xdr:cNvPr>
        <xdr:cNvCxnSpPr>
          <a:cxnSpLocks noChangeShapeType="1"/>
          <a:stCxn id="15" idx="4"/>
          <a:endCxn id="16" idx="0"/>
        </xdr:cNvCxnSpPr>
      </xdr:nvCxnSpPr>
      <xdr:spPr bwMode="auto">
        <a:xfrm flipH="1">
          <a:off x="2908207" y="28037678"/>
          <a:ext cx="3360" cy="20170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1259767</xdr:colOff>
      <xdr:row>11</xdr:row>
      <xdr:rowOff>368286</xdr:rowOff>
    </xdr:from>
    <xdr:to>
      <xdr:col>1</xdr:col>
      <xdr:colOff>3052708</xdr:colOff>
      <xdr:row>11</xdr:row>
      <xdr:rowOff>1163902</xdr:rowOff>
    </xdr:to>
    <xdr:sp macro="" textlink="">
      <xdr:nvSpPr>
        <xdr:cNvPr id="31" name="3 Rectángulo">
          <a:extLst>
            <a:ext uri="{FF2B5EF4-FFF2-40B4-BE49-F238E27FC236}">
              <a16:creationId xmlns:a16="http://schemas.microsoft.com/office/drawing/2014/main" id="{F2116598-CB57-49EF-96D4-B17BA80F057A}"/>
            </a:ext>
          </a:extLst>
        </xdr:cNvPr>
        <xdr:cNvSpPr>
          <a:spLocks noChangeArrowheads="1"/>
        </xdr:cNvSpPr>
      </xdr:nvSpPr>
      <xdr:spPr bwMode="auto">
        <a:xfrm>
          <a:off x="2073138" y="6136797"/>
          <a:ext cx="1792941" cy="79561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Clasifique las series y/o subseries documentales de acuerdo a las TRD de la dependencia</a:t>
          </a:r>
        </a:p>
      </xdr:txBody>
    </xdr:sp>
    <xdr:clientData/>
  </xdr:twoCellAnchor>
  <xdr:twoCellAnchor>
    <xdr:from>
      <xdr:col>1</xdr:col>
      <xdr:colOff>2106705</xdr:colOff>
      <xdr:row>9</xdr:row>
      <xdr:rowOff>302559</xdr:rowOff>
    </xdr:from>
    <xdr:to>
      <xdr:col>1</xdr:col>
      <xdr:colOff>2117911</xdr:colOff>
      <xdr:row>10</xdr:row>
      <xdr:rowOff>224118</xdr:rowOff>
    </xdr:to>
    <xdr:cxnSp macro="">
      <xdr:nvCxnSpPr>
        <xdr:cNvPr id="32" name="80 Conector recto de flecha">
          <a:extLst>
            <a:ext uri="{FF2B5EF4-FFF2-40B4-BE49-F238E27FC236}">
              <a16:creationId xmlns:a16="http://schemas.microsoft.com/office/drawing/2014/main" id="{77BDF322-49B3-4BA8-9BDD-2D67B8D1C8F2}"/>
            </a:ext>
          </a:extLst>
        </xdr:cNvPr>
        <xdr:cNvCxnSpPr>
          <a:cxnSpLocks noChangeShapeType="1"/>
        </xdr:cNvCxnSpPr>
      </xdr:nvCxnSpPr>
      <xdr:spPr bwMode="auto">
        <a:xfrm>
          <a:off x="2913529" y="4235824"/>
          <a:ext cx="11206" cy="26894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1210235</xdr:colOff>
      <xdr:row>14</xdr:row>
      <xdr:rowOff>542364</xdr:rowOff>
    </xdr:from>
    <xdr:to>
      <xdr:col>1</xdr:col>
      <xdr:colOff>3003176</xdr:colOff>
      <xdr:row>14</xdr:row>
      <xdr:rowOff>1466289</xdr:rowOff>
    </xdr:to>
    <xdr:sp macro="" textlink="">
      <xdr:nvSpPr>
        <xdr:cNvPr id="33" name="3 Rectángulo">
          <a:extLst>
            <a:ext uri="{FF2B5EF4-FFF2-40B4-BE49-F238E27FC236}">
              <a16:creationId xmlns:a16="http://schemas.microsoft.com/office/drawing/2014/main" id="{6EB49B7B-5521-43C0-AE30-A38CF8CAE076}"/>
            </a:ext>
          </a:extLst>
        </xdr:cNvPr>
        <xdr:cNvSpPr>
          <a:spLocks noChangeArrowheads="1"/>
        </xdr:cNvSpPr>
      </xdr:nvSpPr>
      <xdr:spPr bwMode="auto">
        <a:xfrm>
          <a:off x="2019860" y="12048564"/>
          <a:ext cx="1792941" cy="92392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Conformación del expediente electrónico y/o encarpetar </a:t>
          </a:r>
        </a:p>
      </xdr:txBody>
    </xdr:sp>
    <xdr:clientData/>
  </xdr:twoCellAnchor>
  <xdr:twoCellAnchor>
    <xdr:from>
      <xdr:col>1</xdr:col>
      <xdr:colOff>2106706</xdr:colOff>
      <xdr:row>14</xdr:row>
      <xdr:rowOff>1466289</xdr:rowOff>
    </xdr:from>
    <xdr:to>
      <xdr:col>1</xdr:col>
      <xdr:colOff>2106707</xdr:colOff>
      <xdr:row>15</xdr:row>
      <xdr:rowOff>508747</xdr:rowOff>
    </xdr:to>
    <xdr:cxnSp macro="">
      <xdr:nvCxnSpPr>
        <xdr:cNvPr id="34" name="80 Conector recto de flecha">
          <a:extLst>
            <a:ext uri="{FF2B5EF4-FFF2-40B4-BE49-F238E27FC236}">
              <a16:creationId xmlns:a16="http://schemas.microsoft.com/office/drawing/2014/main" id="{15973ACA-1C0F-49CC-AC6F-1ACA58219358}"/>
            </a:ext>
          </a:extLst>
        </xdr:cNvPr>
        <xdr:cNvCxnSpPr>
          <a:cxnSpLocks noChangeShapeType="1"/>
          <a:stCxn id="33" idx="2"/>
          <a:endCxn id="7" idx="0"/>
        </xdr:cNvCxnSpPr>
      </xdr:nvCxnSpPr>
      <xdr:spPr bwMode="auto">
        <a:xfrm>
          <a:off x="2913530" y="10509436"/>
          <a:ext cx="1" cy="102589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1383486</xdr:colOff>
      <xdr:row>10</xdr:row>
      <xdr:rowOff>258469</xdr:rowOff>
    </xdr:from>
    <xdr:to>
      <xdr:col>1</xdr:col>
      <xdr:colOff>2928216</xdr:colOff>
      <xdr:row>10</xdr:row>
      <xdr:rowOff>861342</xdr:rowOff>
    </xdr:to>
    <xdr:sp macro="" textlink="">
      <xdr:nvSpPr>
        <xdr:cNvPr id="35" name="3 Rectángulo">
          <a:extLst>
            <a:ext uri="{FF2B5EF4-FFF2-40B4-BE49-F238E27FC236}">
              <a16:creationId xmlns:a16="http://schemas.microsoft.com/office/drawing/2014/main" id="{A11B4FD3-B4A6-45BB-865A-9F029BE45B91}"/>
            </a:ext>
          </a:extLst>
        </xdr:cNvPr>
        <xdr:cNvSpPr>
          <a:spLocks noChangeArrowheads="1"/>
        </xdr:cNvSpPr>
      </xdr:nvSpPr>
      <xdr:spPr bwMode="auto">
        <a:xfrm>
          <a:off x="2196857" y="4999565"/>
          <a:ext cx="1544730" cy="60287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a:ln>
                <a:noFill/>
              </a:ln>
              <a:solidFill>
                <a:srgbClr val="E7E6E6">
                  <a:lumMod val="50000"/>
                </a:srgbClr>
              </a:solidFill>
              <a:effectLst/>
              <a:uLnTx/>
              <a:uFillTx/>
              <a:latin typeface="Arial"/>
              <a:ea typeface="+mn-ea"/>
              <a:cs typeface="Arial"/>
            </a:rPr>
            <a:t>Identificar la TRD de la dependencia.</a:t>
          </a:r>
          <a:endParaRPr kumimoji="0" lang="es-CO" sz="1000" b="0" i="0" u="none" strike="noStrike" kern="0" cap="none" spc="0" normalizeH="0" baseline="0" noProof="0">
            <a:ln>
              <a:noFill/>
            </a:ln>
            <a:solidFill>
              <a:srgbClr val="E7E6E6">
                <a:lumMod val="50000"/>
              </a:srgbClr>
            </a:solidFill>
            <a:effectLst/>
            <a:uLnTx/>
            <a:uFillTx/>
            <a:latin typeface="Arial"/>
            <a:ea typeface="+mn-ea"/>
            <a:cs typeface="Arial"/>
          </a:endParaRPr>
        </a:p>
      </xdr:txBody>
    </xdr:sp>
    <xdr:clientData/>
  </xdr:twoCellAnchor>
  <xdr:twoCellAnchor>
    <xdr:from>
      <xdr:col>1</xdr:col>
      <xdr:colOff>2140323</xdr:colOff>
      <xdr:row>10</xdr:row>
      <xdr:rowOff>896471</xdr:rowOff>
    </xdr:from>
    <xdr:to>
      <xdr:col>1</xdr:col>
      <xdr:colOff>2140323</xdr:colOff>
      <xdr:row>11</xdr:row>
      <xdr:rowOff>347382</xdr:rowOff>
    </xdr:to>
    <xdr:cxnSp macro="">
      <xdr:nvCxnSpPr>
        <xdr:cNvPr id="36" name="80 Conector recto de flecha">
          <a:extLst>
            <a:ext uri="{FF2B5EF4-FFF2-40B4-BE49-F238E27FC236}">
              <a16:creationId xmlns:a16="http://schemas.microsoft.com/office/drawing/2014/main" id="{AD691478-49DD-4AF1-BA84-20CAF3D78957}"/>
            </a:ext>
          </a:extLst>
        </xdr:cNvPr>
        <xdr:cNvCxnSpPr>
          <a:cxnSpLocks noChangeShapeType="1"/>
        </xdr:cNvCxnSpPr>
      </xdr:nvCxnSpPr>
      <xdr:spPr bwMode="auto">
        <a:xfrm>
          <a:off x="2947147" y="5177118"/>
          <a:ext cx="0" cy="48185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2131359</xdr:colOff>
      <xdr:row>12</xdr:row>
      <xdr:rowOff>1239371</xdr:rowOff>
    </xdr:from>
    <xdr:to>
      <xdr:col>1</xdr:col>
      <xdr:colOff>2135841</xdr:colOff>
      <xdr:row>13</xdr:row>
      <xdr:rowOff>443752</xdr:rowOff>
    </xdr:to>
    <xdr:cxnSp macro="">
      <xdr:nvCxnSpPr>
        <xdr:cNvPr id="40" name="80 Conector recto de flecha">
          <a:extLst>
            <a:ext uri="{FF2B5EF4-FFF2-40B4-BE49-F238E27FC236}">
              <a16:creationId xmlns:a16="http://schemas.microsoft.com/office/drawing/2014/main" id="{3471E508-21E5-4E3E-8624-EFE228B2D814}"/>
            </a:ext>
          </a:extLst>
        </xdr:cNvPr>
        <xdr:cNvCxnSpPr>
          <a:cxnSpLocks noChangeShapeType="1"/>
        </xdr:cNvCxnSpPr>
      </xdr:nvCxnSpPr>
      <xdr:spPr bwMode="auto">
        <a:xfrm>
          <a:off x="2938183" y="8086165"/>
          <a:ext cx="4482" cy="64994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editAs="oneCell">
    <xdr:from>
      <xdr:col>0</xdr:col>
      <xdr:colOff>81643</xdr:colOff>
      <xdr:row>0</xdr:row>
      <xdr:rowOff>108858</xdr:rowOff>
    </xdr:from>
    <xdr:to>
      <xdr:col>1</xdr:col>
      <xdr:colOff>1288540</xdr:colOff>
      <xdr:row>0</xdr:row>
      <xdr:rowOff>759860</xdr:rowOff>
    </xdr:to>
    <xdr:pic>
      <xdr:nvPicPr>
        <xdr:cNvPr id="12" name="Imagen 11">
          <a:extLst>
            <a:ext uri="{FF2B5EF4-FFF2-40B4-BE49-F238E27FC236}">
              <a16:creationId xmlns:a16="http://schemas.microsoft.com/office/drawing/2014/main" id="{6A566D07-5505-4BD8-B775-E964616A2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8"/>
          <a:ext cx="2020268" cy="651002"/>
        </a:xfrm>
        <a:prstGeom prst="rect">
          <a:avLst/>
        </a:prstGeom>
      </xdr:spPr>
    </xdr:pic>
    <xdr:clientData/>
  </xdr:twoCellAnchor>
  <xdr:twoCellAnchor editAs="oneCell">
    <xdr:from>
      <xdr:col>12</xdr:col>
      <xdr:colOff>1129393</xdr:colOff>
      <xdr:row>0</xdr:row>
      <xdr:rowOff>122466</xdr:rowOff>
    </xdr:from>
    <xdr:to>
      <xdr:col>14</xdr:col>
      <xdr:colOff>155685</xdr:colOff>
      <xdr:row>1</xdr:row>
      <xdr:rowOff>85619</xdr:rowOff>
    </xdr:to>
    <xdr:pic>
      <xdr:nvPicPr>
        <xdr:cNvPr id="13" name="Imagen 12">
          <a:extLst>
            <a:ext uri="{FF2B5EF4-FFF2-40B4-BE49-F238E27FC236}">
              <a16:creationId xmlns:a16="http://schemas.microsoft.com/office/drawing/2014/main" id="{4726E1EF-8E3F-4239-B45B-E67E6C42DD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486387" y="122466"/>
          <a:ext cx="2729270" cy="9691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1490382</xdr:colOff>
      <xdr:row>8</xdr:row>
      <xdr:rowOff>112059</xdr:rowOff>
    </xdr:from>
    <xdr:to>
      <xdr:col>1</xdr:col>
      <xdr:colOff>2644587</xdr:colOff>
      <xdr:row>8</xdr:row>
      <xdr:rowOff>537883</xdr:rowOff>
    </xdr:to>
    <xdr:sp macro="" textlink="">
      <xdr:nvSpPr>
        <xdr:cNvPr id="3" name="AutoShape 27">
          <a:extLst>
            <a:ext uri="{FF2B5EF4-FFF2-40B4-BE49-F238E27FC236}">
              <a16:creationId xmlns:a16="http://schemas.microsoft.com/office/drawing/2014/main" id="{45E9964D-D942-4660-B725-0C253DA99479}"/>
            </a:ext>
          </a:extLst>
        </xdr:cNvPr>
        <xdr:cNvSpPr>
          <a:spLocks/>
        </xdr:cNvSpPr>
      </xdr:nvSpPr>
      <xdr:spPr bwMode="auto">
        <a:xfrm>
          <a:off x="2297206" y="3025588"/>
          <a:ext cx="1154205" cy="42582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1860177</xdr:colOff>
      <xdr:row>9</xdr:row>
      <xdr:rowOff>112059</xdr:rowOff>
    </xdr:from>
    <xdr:to>
      <xdr:col>1</xdr:col>
      <xdr:colOff>2285999</xdr:colOff>
      <xdr:row>10</xdr:row>
      <xdr:rowOff>235324</xdr:rowOff>
    </xdr:to>
    <xdr:sp macro="" textlink="">
      <xdr:nvSpPr>
        <xdr:cNvPr id="4" name="Diagrama de flujo: unión de suma 3">
          <a:extLst>
            <a:ext uri="{FF2B5EF4-FFF2-40B4-BE49-F238E27FC236}">
              <a16:creationId xmlns:a16="http://schemas.microsoft.com/office/drawing/2014/main" id="{BB75F285-5EFF-4B66-A0BA-FCD3E2B26E20}"/>
            </a:ext>
          </a:extLst>
        </xdr:cNvPr>
        <xdr:cNvSpPr/>
      </xdr:nvSpPr>
      <xdr:spPr>
        <a:xfrm>
          <a:off x="2667001" y="3451412"/>
          <a:ext cx="425822" cy="369794"/>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1042147</xdr:colOff>
      <xdr:row>10</xdr:row>
      <xdr:rowOff>761999</xdr:rowOff>
    </xdr:from>
    <xdr:to>
      <xdr:col>1</xdr:col>
      <xdr:colOff>3126441</xdr:colOff>
      <xdr:row>10</xdr:row>
      <xdr:rowOff>1882589</xdr:rowOff>
    </xdr:to>
    <xdr:sp macro="" textlink="">
      <xdr:nvSpPr>
        <xdr:cNvPr id="5" name="3 Rectángulo">
          <a:extLst>
            <a:ext uri="{FF2B5EF4-FFF2-40B4-BE49-F238E27FC236}">
              <a16:creationId xmlns:a16="http://schemas.microsoft.com/office/drawing/2014/main" id="{C0641C91-6BC8-435D-ADE9-839A82F549A8}"/>
            </a:ext>
          </a:extLst>
        </xdr:cNvPr>
        <xdr:cNvSpPr>
          <a:spLocks noChangeArrowheads="1"/>
        </xdr:cNvSpPr>
      </xdr:nvSpPr>
      <xdr:spPr bwMode="auto">
        <a:xfrm>
          <a:off x="1848971" y="4392705"/>
          <a:ext cx="2084294" cy="11205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Elaborar el Plan Anual de Transferencias Documentales</a:t>
          </a:r>
        </a:p>
      </xdr:txBody>
    </xdr:sp>
    <xdr:clientData/>
  </xdr:twoCellAnchor>
  <xdr:twoCellAnchor>
    <xdr:from>
      <xdr:col>1</xdr:col>
      <xdr:colOff>1019735</xdr:colOff>
      <xdr:row>11</xdr:row>
      <xdr:rowOff>437027</xdr:rowOff>
    </xdr:from>
    <xdr:to>
      <xdr:col>1</xdr:col>
      <xdr:colOff>3126440</xdr:colOff>
      <xdr:row>11</xdr:row>
      <xdr:rowOff>1535203</xdr:rowOff>
    </xdr:to>
    <xdr:sp macro="" textlink="">
      <xdr:nvSpPr>
        <xdr:cNvPr id="6" name="3 Rectángulo">
          <a:extLst>
            <a:ext uri="{FF2B5EF4-FFF2-40B4-BE49-F238E27FC236}">
              <a16:creationId xmlns:a16="http://schemas.microsoft.com/office/drawing/2014/main" id="{868040A0-94D3-4DC7-B7B6-0083A9C87F7D}"/>
            </a:ext>
          </a:extLst>
        </xdr:cNvPr>
        <xdr:cNvSpPr>
          <a:spLocks noChangeArrowheads="1"/>
        </xdr:cNvSpPr>
      </xdr:nvSpPr>
      <xdr:spPr bwMode="auto">
        <a:xfrm>
          <a:off x="1826559" y="6544233"/>
          <a:ext cx="2106705" cy="109817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Recepcionar documentos del archivo de gestión centralizado</a:t>
          </a:r>
        </a:p>
      </xdr:txBody>
    </xdr:sp>
    <xdr:clientData/>
  </xdr:twoCellAnchor>
  <xdr:twoCellAnchor>
    <xdr:from>
      <xdr:col>1</xdr:col>
      <xdr:colOff>1086970</xdr:colOff>
      <xdr:row>12</xdr:row>
      <xdr:rowOff>347383</xdr:rowOff>
    </xdr:from>
    <xdr:to>
      <xdr:col>1</xdr:col>
      <xdr:colOff>3059205</xdr:colOff>
      <xdr:row>12</xdr:row>
      <xdr:rowOff>1378323</xdr:rowOff>
    </xdr:to>
    <xdr:sp macro="" textlink="">
      <xdr:nvSpPr>
        <xdr:cNvPr id="7" name="3 Rectángulo">
          <a:extLst>
            <a:ext uri="{FF2B5EF4-FFF2-40B4-BE49-F238E27FC236}">
              <a16:creationId xmlns:a16="http://schemas.microsoft.com/office/drawing/2014/main" id="{D92B7A0A-9A9F-46C1-95CD-F5D949C49882}"/>
            </a:ext>
          </a:extLst>
        </xdr:cNvPr>
        <xdr:cNvSpPr>
          <a:spLocks noChangeArrowheads="1"/>
        </xdr:cNvSpPr>
      </xdr:nvSpPr>
      <xdr:spPr bwMode="auto">
        <a:xfrm>
          <a:off x="1893794" y="9749118"/>
          <a:ext cx="1972235" cy="103094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Atender la solicitud de transferencia </a:t>
          </a:r>
        </a:p>
      </xdr:txBody>
    </xdr:sp>
    <xdr:clientData/>
  </xdr:twoCellAnchor>
  <xdr:twoCellAnchor>
    <xdr:from>
      <xdr:col>1</xdr:col>
      <xdr:colOff>1086970</xdr:colOff>
      <xdr:row>13</xdr:row>
      <xdr:rowOff>291353</xdr:rowOff>
    </xdr:from>
    <xdr:to>
      <xdr:col>1</xdr:col>
      <xdr:colOff>3070411</xdr:colOff>
      <xdr:row>13</xdr:row>
      <xdr:rowOff>1221441</xdr:rowOff>
    </xdr:to>
    <xdr:sp macro="" textlink="">
      <xdr:nvSpPr>
        <xdr:cNvPr id="8" name="3 Rectángulo">
          <a:extLst>
            <a:ext uri="{FF2B5EF4-FFF2-40B4-BE49-F238E27FC236}">
              <a16:creationId xmlns:a16="http://schemas.microsoft.com/office/drawing/2014/main" id="{CD170E36-6BF1-42BF-850F-354C5F0A53F8}"/>
            </a:ext>
          </a:extLst>
        </xdr:cNvPr>
        <xdr:cNvSpPr>
          <a:spLocks noChangeArrowheads="1"/>
        </xdr:cNvSpPr>
      </xdr:nvSpPr>
      <xdr:spPr bwMode="auto">
        <a:xfrm>
          <a:off x="1893794" y="11878235"/>
          <a:ext cx="1983441" cy="93008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Revisar acta de transferencia y documentación soporte</a:t>
          </a:r>
        </a:p>
      </xdr:txBody>
    </xdr:sp>
    <xdr:clientData/>
  </xdr:twoCellAnchor>
  <xdr:twoCellAnchor>
    <xdr:from>
      <xdr:col>1</xdr:col>
      <xdr:colOff>1587740</xdr:colOff>
      <xdr:row>16</xdr:row>
      <xdr:rowOff>145676</xdr:rowOff>
    </xdr:from>
    <xdr:to>
      <xdr:col>1</xdr:col>
      <xdr:colOff>2585064</xdr:colOff>
      <xdr:row>16</xdr:row>
      <xdr:rowOff>479050</xdr:rowOff>
    </xdr:to>
    <xdr:sp macro="" textlink="">
      <xdr:nvSpPr>
        <xdr:cNvPr id="23" name="AutoShape 27">
          <a:extLst>
            <a:ext uri="{FF2B5EF4-FFF2-40B4-BE49-F238E27FC236}">
              <a16:creationId xmlns:a16="http://schemas.microsoft.com/office/drawing/2014/main" id="{CEA424C4-7032-45FC-BFA7-B8E88A5AB5B0}"/>
            </a:ext>
          </a:extLst>
        </xdr:cNvPr>
        <xdr:cNvSpPr>
          <a:spLocks/>
        </xdr:cNvSpPr>
      </xdr:nvSpPr>
      <xdr:spPr bwMode="auto">
        <a:xfrm>
          <a:off x="2391798" y="14890871"/>
          <a:ext cx="997324"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2073088</xdr:colOff>
      <xdr:row>8</xdr:row>
      <xdr:rowOff>526677</xdr:rowOff>
    </xdr:from>
    <xdr:to>
      <xdr:col>1</xdr:col>
      <xdr:colOff>2073090</xdr:colOff>
      <xdr:row>9</xdr:row>
      <xdr:rowOff>112059</xdr:rowOff>
    </xdr:to>
    <xdr:cxnSp macro="">
      <xdr:nvCxnSpPr>
        <xdr:cNvPr id="24" name="80 Conector recto de flecha">
          <a:extLst>
            <a:ext uri="{FF2B5EF4-FFF2-40B4-BE49-F238E27FC236}">
              <a16:creationId xmlns:a16="http://schemas.microsoft.com/office/drawing/2014/main" id="{BFB31C86-D7C2-4744-BACB-E439E77211AC}"/>
            </a:ext>
          </a:extLst>
        </xdr:cNvPr>
        <xdr:cNvCxnSpPr>
          <a:cxnSpLocks noChangeShapeType="1"/>
          <a:endCxn id="4" idx="0"/>
        </xdr:cNvCxnSpPr>
      </xdr:nvCxnSpPr>
      <xdr:spPr bwMode="auto">
        <a:xfrm flipH="1">
          <a:off x="2879912" y="3171265"/>
          <a:ext cx="2" cy="28014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10</xdr:row>
      <xdr:rowOff>235324</xdr:rowOff>
    </xdr:from>
    <xdr:to>
      <xdr:col>1</xdr:col>
      <xdr:colOff>2084294</xdr:colOff>
      <xdr:row>10</xdr:row>
      <xdr:rowOff>761999</xdr:rowOff>
    </xdr:to>
    <xdr:cxnSp macro="">
      <xdr:nvCxnSpPr>
        <xdr:cNvPr id="27" name="80 Conector recto de flecha">
          <a:extLst>
            <a:ext uri="{FF2B5EF4-FFF2-40B4-BE49-F238E27FC236}">
              <a16:creationId xmlns:a16="http://schemas.microsoft.com/office/drawing/2014/main" id="{B63940A4-5D53-431F-9FC9-5E14BC68457F}"/>
            </a:ext>
          </a:extLst>
        </xdr:cNvPr>
        <xdr:cNvCxnSpPr>
          <a:cxnSpLocks noChangeShapeType="1"/>
          <a:stCxn id="4" idx="4"/>
          <a:endCxn id="5" idx="0"/>
        </xdr:cNvCxnSpPr>
      </xdr:nvCxnSpPr>
      <xdr:spPr bwMode="auto">
        <a:xfrm>
          <a:off x="2879912" y="3866030"/>
          <a:ext cx="11206" cy="52667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10</xdr:row>
      <xdr:rowOff>1882589</xdr:rowOff>
    </xdr:from>
    <xdr:to>
      <xdr:col>1</xdr:col>
      <xdr:colOff>2084294</xdr:colOff>
      <xdr:row>11</xdr:row>
      <xdr:rowOff>437027</xdr:rowOff>
    </xdr:to>
    <xdr:cxnSp macro="">
      <xdr:nvCxnSpPr>
        <xdr:cNvPr id="30" name="80 Conector recto de flecha">
          <a:extLst>
            <a:ext uri="{FF2B5EF4-FFF2-40B4-BE49-F238E27FC236}">
              <a16:creationId xmlns:a16="http://schemas.microsoft.com/office/drawing/2014/main" id="{D475FF35-5B08-4B9F-B868-6E10D704F321}"/>
            </a:ext>
          </a:extLst>
        </xdr:cNvPr>
        <xdr:cNvCxnSpPr>
          <a:cxnSpLocks noChangeShapeType="1"/>
          <a:stCxn id="5" idx="2"/>
          <a:endCxn id="6" idx="0"/>
        </xdr:cNvCxnSpPr>
      </xdr:nvCxnSpPr>
      <xdr:spPr bwMode="auto">
        <a:xfrm flipH="1">
          <a:off x="2879912" y="5513295"/>
          <a:ext cx="11206" cy="80682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11</xdr:row>
      <xdr:rowOff>1535203</xdr:rowOff>
    </xdr:from>
    <xdr:to>
      <xdr:col>1</xdr:col>
      <xdr:colOff>2073088</xdr:colOff>
      <xdr:row>12</xdr:row>
      <xdr:rowOff>347383</xdr:rowOff>
    </xdr:to>
    <xdr:cxnSp macro="">
      <xdr:nvCxnSpPr>
        <xdr:cNvPr id="33" name="80 Conector recto de flecha">
          <a:extLst>
            <a:ext uri="{FF2B5EF4-FFF2-40B4-BE49-F238E27FC236}">
              <a16:creationId xmlns:a16="http://schemas.microsoft.com/office/drawing/2014/main" id="{F43006BB-C4DC-4670-8845-A24E74FBE7BC}"/>
            </a:ext>
          </a:extLst>
        </xdr:cNvPr>
        <xdr:cNvCxnSpPr>
          <a:cxnSpLocks noChangeShapeType="1"/>
          <a:stCxn id="6" idx="2"/>
          <a:endCxn id="7" idx="0"/>
        </xdr:cNvCxnSpPr>
      </xdr:nvCxnSpPr>
      <xdr:spPr bwMode="auto">
        <a:xfrm>
          <a:off x="2879912" y="7642409"/>
          <a:ext cx="0" cy="79562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12</xdr:row>
      <xdr:rowOff>1378323</xdr:rowOff>
    </xdr:from>
    <xdr:to>
      <xdr:col>1</xdr:col>
      <xdr:colOff>2078691</xdr:colOff>
      <xdr:row>13</xdr:row>
      <xdr:rowOff>291353</xdr:rowOff>
    </xdr:to>
    <xdr:cxnSp macro="">
      <xdr:nvCxnSpPr>
        <xdr:cNvPr id="36" name="80 Conector recto de flecha">
          <a:extLst>
            <a:ext uri="{FF2B5EF4-FFF2-40B4-BE49-F238E27FC236}">
              <a16:creationId xmlns:a16="http://schemas.microsoft.com/office/drawing/2014/main" id="{5A399575-96B4-433B-8909-B3F4FEDFFD80}"/>
            </a:ext>
          </a:extLst>
        </xdr:cNvPr>
        <xdr:cNvCxnSpPr>
          <a:cxnSpLocks noChangeShapeType="1"/>
          <a:stCxn id="7" idx="2"/>
          <a:endCxn id="8" idx="0"/>
        </xdr:cNvCxnSpPr>
      </xdr:nvCxnSpPr>
      <xdr:spPr bwMode="auto">
        <a:xfrm>
          <a:off x="2879912" y="10780058"/>
          <a:ext cx="5603" cy="109817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2071925</xdr:colOff>
      <xdr:row>13</xdr:row>
      <xdr:rowOff>1221441</xdr:rowOff>
    </xdr:from>
    <xdr:to>
      <xdr:col>1</xdr:col>
      <xdr:colOff>2078691</xdr:colOff>
      <xdr:row>15</xdr:row>
      <xdr:rowOff>482434</xdr:rowOff>
    </xdr:to>
    <xdr:cxnSp macro="">
      <xdr:nvCxnSpPr>
        <xdr:cNvPr id="39" name="80 Conector recto de flecha">
          <a:extLst>
            <a:ext uri="{FF2B5EF4-FFF2-40B4-BE49-F238E27FC236}">
              <a16:creationId xmlns:a16="http://schemas.microsoft.com/office/drawing/2014/main" id="{1F9D223C-16B1-4B15-83A1-C0833520BD9A}"/>
            </a:ext>
          </a:extLst>
        </xdr:cNvPr>
        <xdr:cNvCxnSpPr>
          <a:cxnSpLocks noChangeShapeType="1"/>
          <a:stCxn id="8" idx="2"/>
          <a:endCxn id="9" idx="0"/>
        </xdr:cNvCxnSpPr>
      </xdr:nvCxnSpPr>
      <xdr:spPr bwMode="auto">
        <a:xfrm flipH="1">
          <a:off x="2875983" y="10919623"/>
          <a:ext cx="6766" cy="237826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2071925</xdr:colOff>
      <xdr:row>14</xdr:row>
      <xdr:rowOff>348545</xdr:rowOff>
    </xdr:from>
    <xdr:to>
      <xdr:col>1</xdr:col>
      <xdr:colOff>2083131</xdr:colOff>
      <xdr:row>15</xdr:row>
      <xdr:rowOff>1311233</xdr:rowOff>
    </xdr:to>
    <xdr:cxnSp macro="">
      <xdr:nvCxnSpPr>
        <xdr:cNvPr id="45" name="80 Conector recto de flecha">
          <a:extLst>
            <a:ext uri="{FF2B5EF4-FFF2-40B4-BE49-F238E27FC236}">
              <a16:creationId xmlns:a16="http://schemas.microsoft.com/office/drawing/2014/main" id="{419F0FAD-3970-4716-822C-892E696BD213}"/>
            </a:ext>
          </a:extLst>
        </xdr:cNvPr>
        <xdr:cNvCxnSpPr>
          <a:cxnSpLocks noChangeShapeType="1"/>
          <a:stCxn id="9" idx="2"/>
          <a:endCxn id="11" idx="0"/>
        </xdr:cNvCxnSpPr>
      </xdr:nvCxnSpPr>
      <xdr:spPr bwMode="auto">
        <a:xfrm flipV="1">
          <a:off x="2875983" y="11605363"/>
          <a:ext cx="11206" cy="252132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2083131</xdr:colOff>
      <xdr:row>14</xdr:row>
      <xdr:rowOff>1200192</xdr:rowOff>
    </xdr:from>
    <xdr:to>
      <xdr:col>1</xdr:col>
      <xdr:colOff>2115293</xdr:colOff>
      <xdr:row>16</xdr:row>
      <xdr:rowOff>136071</xdr:rowOff>
    </xdr:to>
    <xdr:cxnSp macro="">
      <xdr:nvCxnSpPr>
        <xdr:cNvPr id="49" name="80 Conector recto de flecha">
          <a:extLst>
            <a:ext uri="{FF2B5EF4-FFF2-40B4-BE49-F238E27FC236}">
              <a16:creationId xmlns:a16="http://schemas.microsoft.com/office/drawing/2014/main" id="{8BE37EAC-511B-4F3C-86A9-9DABFD8CF0CD}"/>
            </a:ext>
          </a:extLst>
        </xdr:cNvPr>
        <xdr:cNvCxnSpPr>
          <a:cxnSpLocks noChangeShapeType="1"/>
          <a:stCxn id="11" idx="2"/>
        </xdr:cNvCxnSpPr>
      </xdr:nvCxnSpPr>
      <xdr:spPr bwMode="auto">
        <a:xfrm>
          <a:off x="2887189" y="12457010"/>
          <a:ext cx="32162" cy="242425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1108219</xdr:colOff>
      <xdr:row>15</xdr:row>
      <xdr:rowOff>482434</xdr:rowOff>
    </xdr:from>
    <xdr:to>
      <xdr:col>1</xdr:col>
      <xdr:colOff>3035631</xdr:colOff>
      <xdr:row>15</xdr:row>
      <xdr:rowOff>1311233</xdr:rowOff>
    </xdr:to>
    <xdr:sp macro="" textlink="">
      <xdr:nvSpPr>
        <xdr:cNvPr id="9" name="3 Rectángulo">
          <a:extLst>
            <a:ext uri="{FF2B5EF4-FFF2-40B4-BE49-F238E27FC236}">
              <a16:creationId xmlns:a16="http://schemas.microsoft.com/office/drawing/2014/main" id="{9CD1536E-EE19-4928-8308-91AFDE26F3CA}"/>
            </a:ext>
          </a:extLst>
        </xdr:cNvPr>
        <xdr:cNvSpPr>
          <a:spLocks noChangeArrowheads="1"/>
        </xdr:cNvSpPr>
      </xdr:nvSpPr>
      <xdr:spPr bwMode="auto">
        <a:xfrm>
          <a:off x="1912277" y="13297889"/>
          <a:ext cx="1927412" cy="82879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Incorporar signatura tiopográfica en formato único de inventario documental</a:t>
          </a:r>
        </a:p>
      </xdr:txBody>
    </xdr:sp>
    <xdr:clientData/>
  </xdr:twoCellAnchor>
  <xdr:twoCellAnchor>
    <xdr:from>
      <xdr:col>1</xdr:col>
      <xdr:colOff>1175454</xdr:colOff>
      <xdr:row>14</xdr:row>
      <xdr:rowOff>348545</xdr:rowOff>
    </xdr:from>
    <xdr:to>
      <xdr:col>1</xdr:col>
      <xdr:colOff>2990807</xdr:colOff>
      <xdr:row>14</xdr:row>
      <xdr:rowOff>1200192</xdr:rowOff>
    </xdr:to>
    <xdr:sp macro="" textlink="">
      <xdr:nvSpPr>
        <xdr:cNvPr id="11" name="3 Rectángulo">
          <a:extLst>
            <a:ext uri="{FF2B5EF4-FFF2-40B4-BE49-F238E27FC236}">
              <a16:creationId xmlns:a16="http://schemas.microsoft.com/office/drawing/2014/main" id="{070667A1-9D01-4E16-BCE3-5FC0528FC4AD}"/>
            </a:ext>
          </a:extLst>
        </xdr:cNvPr>
        <xdr:cNvSpPr>
          <a:spLocks noChangeArrowheads="1"/>
        </xdr:cNvSpPr>
      </xdr:nvSpPr>
      <xdr:spPr bwMode="auto">
        <a:xfrm>
          <a:off x="1979512" y="13485623"/>
          <a:ext cx="1815353" cy="85164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Ubicar física o electrónicamente los documentos</a:t>
          </a:r>
        </a:p>
      </xdr:txBody>
    </xdr:sp>
    <xdr:clientData/>
  </xdr:twoCellAnchor>
  <xdr:twoCellAnchor editAs="oneCell">
    <xdr:from>
      <xdr:col>0</xdr:col>
      <xdr:colOff>81643</xdr:colOff>
      <xdr:row>0</xdr:row>
      <xdr:rowOff>108859</xdr:rowOff>
    </xdr:from>
    <xdr:to>
      <xdr:col>1</xdr:col>
      <xdr:colOff>1288540</xdr:colOff>
      <xdr:row>0</xdr:row>
      <xdr:rowOff>779319</xdr:rowOff>
    </xdr:to>
    <xdr:pic>
      <xdr:nvPicPr>
        <xdr:cNvPr id="10" name="Imagen 9">
          <a:extLst>
            <a:ext uri="{FF2B5EF4-FFF2-40B4-BE49-F238E27FC236}">
              <a16:creationId xmlns:a16="http://schemas.microsoft.com/office/drawing/2014/main" id="{1AACFB3B-4DFD-41BE-A7CF-DFAE923100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9"/>
          <a:ext cx="2010955" cy="670460"/>
        </a:xfrm>
        <a:prstGeom prst="rect">
          <a:avLst/>
        </a:prstGeom>
      </xdr:spPr>
    </xdr:pic>
    <xdr:clientData/>
  </xdr:twoCellAnchor>
  <xdr:twoCellAnchor editAs="oneCell">
    <xdr:from>
      <xdr:col>12</xdr:col>
      <xdr:colOff>828800</xdr:colOff>
      <xdr:row>0</xdr:row>
      <xdr:rowOff>123702</xdr:rowOff>
    </xdr:from>
    <xdr:to>
      <xdr:col>14</xdr:col>
      <xdr:colOff>938003</xdr:colOff>
      <xdr:row>1</xdr:row>
      <xdr:rowOff>210292</xdr:rowOff>
    </xdr:to>
    <xdr:pic>
      <xdr:nvPicPr>
        <xdr:cNvPr id="12" name="Imagen 11">
          <a:extLst>
            <a:ext uri="{FF2B5EF4-FFF2-40B4-BE49-F238E27FC236}">
              <a16:creationId xmlns:a16="http://schemas.microsoft.com/office/drawing/2014/main" id="{8809EE4C-EBE4-4759-A2DD-556B605701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79644" y="123702"/>
          <a:ext cx="3028554" cy="11009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2123259</xdr:colOff>
      <xdr:row>17</xdr:row>
      <xdr:rowOff>974653</xdr:rowOff>
    </xdr:from>
    <xdr:to>
      <xdr:col>1</xdr:col>
      <xdr:colOff>2123966</xdr:colOff>
      <xdr:row>19</xdr:row>
      <xdr:rowOff>131380</xdr:rowOff>
    </xdr:to>
    <xdr:cxnSp macro="">
      <xdr:nvCxnSpPr>
        <xdr:cNvPr id="42" name="80 Conector recto de flecha">
          <a:extLst>
            <a:ext uri="{FF2B5EF4-FFF2-40B4-BE49-F238E27FC236}">
              <a16:creationId xmlns:a16="http://schemas.microsoft.com/office/drawing/2014/main" id="{0402D163-D2DB-48CD-B1CC-9E6128691357}"/>
            </a:ext>
          </a:extLst>
        </xdr:cNvPr>
        <xdr:cNvCxnSpPr>
          <a:cxnSpLocks noChangeShapeType="1"/>
          <a:stCxn id="14" idx="2"/>
        </xdr:cNvCxnSpPr>
      </xdr:nvCxnSpPr>
      <xdr:spPr bwMode="auto">
        <a:xfrm>
          <a:off x="2933431" y="11682067"/>
          <a:ext cx="707" cy="159819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1154208</xdr:colOff>
      <xdr:row>13</xdr:row>
      <xdr:rowOff>280147</xdr:rowOff>
    </xdr:from>
    <xdr:to>
      <xdr:col>1</xdr:col>
      <xdr:colOff>3048001</xdr:colOff>
      <xdr:row>13</xdr:row>
      <xdr:rowOff>1143000</xdr:rowOff>
    </xdr:to>
    <xdr:sp macro="" textlink="">
      <xdr:nvSpPr>
        <xdr:cNvPr id="12" name="3 Rectángulo">
          <a:extLst>
            <a:ext uri="{FF2B5EF4-FFF2-40B4-BE49-F238E27FC236}">
              <a16:creationId xmlns:a16="http://schemas.microsoft.com/office/drawing/2014/main" id="{2E5894A6-3B47-451F-93C3-B3C4A8F6EEC0}"/>
            </a:ext>
          </a:extLst>
        </xdr:cNvPr>
        <xdr:cNvSpPr>
          <a:spLocks noChangeArrowheads="1"/>
        </xdr:cNvSpPr>
      </xdr:nvSpPr>
      <xdr:spPr bwMode="auto">
        <a:xfrm>
          <a:off x="1963833" y="16948897"/>
          <a:ext cx="1893793" cy="862853"/>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Entregar o remitir documentos</a:t>
          </a:r>
        </a:p>
      </xdr:txBody>
    </xdr:sp>
    <xdr:clientData/>
  </xdr:twoCellAnchor>
  <xdr:twoCellAnchor>
    <xdr:from>
      <xdr:col>1</xdr:col>
      <xdr:colOff>1164714</xdr:colOff>
      <xdr:row>15</xdr:row>
      <xdr:rowOff>355087</xdr:rowOff>
    </xdr:from>
    <xdr:to>
      <xdr:col>1</xdr:col>
      <xdr:colOff>3024890</xdr:colOff>
      <xdr:row>15</xdr:row>
      <xdr:rowOff>1128293</xdr:rowOff>
    </xdr:to>
    <xdr:sp macro="" textlink="">
      <xdr:nvSpPr>
        <xdr:cNvPr id="13" name="3 Rectángulo">
          <a:extLst>
            <a:ext uri="{FF2B5EF4-FFF2-40B4-BE49-F238E27FC236}">
              <a16:creationId xmlns:a16="http://schemas.microsoft.com/office/drawing/2014/main" id="{869557F2-EDF6-4190-8E1A-7A86541D4E26}"/>
            </a:ext>
          </a:extLst>
        </xdr:cNvPr>
        <xdr:cNvSpPr>
          <a:spLocks noChangeArrowheads="1"/>
        </xdr:cNvSpPr>
      </xdr:nvSpPr>
      <xdr:spPr bwMode="auto">
        <a:xfrm>
          <a:off x="1974339" y="12725681"/>
          <a:ext cx="1860176" cy="77320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Verificar estado de</a:t>
          </a:r>
          <a:r>
            <a:rPr kumimoji="0" lang="es-CO" sz="1000" b="0" i="0" u="none" strike="noStrike" kern="0" cap="none" spc="0" normalizeH="0" baseline="0" noProof="0">
              <a:ln>
                <a:noFill/>
              </a:ln>
              <a:solidFill>
                <a:schemeClr val="tx1"/>
              </a:solidFill>
              <a:effectLst/>
              <a:uLnTx/>
              <a:uFillTx/>
              <a:latin typeface="Arial"/>
              <a:ea typeface="+mn-ea"/>
              <a:cs typeface="Arial"/>
            </a:rPr>
            <a:t> </a:t>
          </a: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la devolución</a:t>
          </a:r>
        </a:p>
      </xdr:txBody>
    </xdr:sp>
    <xdr:clientData/>
  </xdr:twoCellAnchor>
  <xdr:twoCellAnchor>
    <xdr:from>
      <xdr:col>1</xdr:col>
      <xdr:colOff>1187568</xdr:colOff>
      <xdr:row>17</xdr:row>
      <xdr:rowOff>356525</xdr:rowOff>
    </xdr:from>
    <xdr:to>
      <xdr:col>1</xdr:col>
      <xdr:colOff>3058950</xdr:colOff>
      <xdr:row>17</xdr:row>
      <xdr:rowOff>974653</xdr:rowOff>
    </xdr:to>
    <xdr:sp macro="" textlink="">
      <xdr:nvSpPr>
        <xdr:cNvPr id="14" name="3 Rectángulo">
          <a:extLst>
            <a:ext uri="{FF2B5EF4-FFF2-40B4-BE49-F238E27FC236}">
              <a16:creationId xmlns:a16="http://schemas.microsoft.com/office/drawing/2014/main" id="{26EF773B-B01A-4F1A-934F-35197DF14027}"/>
            </a:ext>
          </a:extLst>
        </xdr:cNvPr>
        <xdr:cNvSpPr>
          <a:spLocks noChangeArrowheads="1"/>
        </xdr:cNvSpPr>
      </xdr:nvSpPr>
      <xdr:spPr bwMode="auto">
        <a:xfrm>
          <a:off x="1997740" y="11063939"/>
          <a:ext cx="1871382" cy="61812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Retorno de documentos en el Archivo Central  </a:t>
          </a:r>
        </a:p>
      </xdr:txBody>
    </xdr:sp>
    <xdr:clientData/>
  </xdr:twoCellAnchor>
  <xdr:twoCellAnchor>
    <xdr:from>
      <xdr:col>1</xdr:col>
      <xdr:colOff>1635799</xdr:colOff>
      <xdr:row>19</xdr:row>
      <xdr:rowOff>145676</xdr:rowOff>
    </xdr:from>
    <xdr:to>
      <xdr:col>1</xdr:col>
      <xdr:colOff>2633123</xdr:colOff>
      <xdr:row>19</xdr:row>
      <xdr:rowOff>479050</xdr:rowOff>
    </xdr:to>
    <xdr:sp macro="" textlink="">
      <xdr:nvSpPr>
        <xdr:cNvPr id="22" name="AutoShape 27">
          <a:extLst>
            <a:ext uri="{FF2B5EF4-FFF2-40B4-BE49-F238E27FC236}">
              <a16:creationId xmlns:a16="http://schemas.microsoft.com/office/drawing/2014/main" id="{874CD20E-4581-41E3-9FA0-A91634D49FFD}"/>
            </a:ext>
          </a:extLst>
        </xdr:cNvPr>
        <xdr:cNvSpPr>
          <a:spLocks/>
        </xdr:cNvSpPr>
      </xdr:nvSpPr>
      <xdr:spPr bwMode="auto">
        <a:xfrm>
          <a:off x="2445971" y="13294555"/>
          <a:ext cx="997324"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2092139</xdr:colOff>
      <xdr:row>11</xdr:row>
      <xdr:rowOff>1127311</xdr:rowOff>
    </xdr:from>
    <xdr:to>
      <xdr:col>1</xdr:col>
      <xdr:colOff>2096621</xdr:colOff>
      <xdr:row>12</xdr:row>
      <xdr:rowOff>282388</xdr:rowOff>
    </xdr:to>
    <xdr:cxnSp macro="">
      <xdr:nvCxnSpPr>
        <xdr:cNvPr id="32" name="80 Conector recto de flecha">
          <a:extLst>
            <a:ext uri="{FF2B5EF4-FFF2-40B4-BE49-F238E27FC236}">
              <a16:creationId xmlns:a16="http://schemas.microsoft.com/office/drawing/2014/main" id="{E9957F0B-54FD-497D-BCF2-BF4EFE5218CC}"/>
            </a:ext>
          </a:extLst>
        </xdr:cNvPr>
        <xdr:cNvCxnSpPr>
          <a:cxnSpLocks noChangeShapeType="1"/>
          <a:stCxn id="65" idx="2"/>
          <a:endCxn id="72" idx="0"/>
        </xdr:cNvCxnSpPr>
      </xdr:nvCxnSpPr>
      <xdr:spPr bwMode="auto">
        <a:xfrm flipH="1">
          <a:off x="2902311" y="5003001"/>
          <a:ext cx="4482" cy="41412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2094802</xdr:colOff>
      <xdr:row>13</xdr:row>
      <xdr:rowOff>1143000</xdr:rowOff>
    </xdr:from>
    <xdr:to>
      <xdr:col>1</xdr:col>
      <xdr:colOff>2101105</xdr:colOff>
      <xdr:row>15</xdr:row>
      <xdr:rowOff>355087</xdr:rowOff>
    </xdr:to>
    <xdr:cxnSp macro="">
      <xdr:nvCxnSpPr>
        <xdr:cNvPr id="33" name="80 Conector recto de flecha">
          <a:extLst>
            <a:ext uri="{FF2B5EF4-FFF2-40B4-BE49-F238E27FC236}">
              <a16:creationId xmlns:a16="http://schemas.microsoft.com/office/drawing/2014/main" id="{96EFDD8F-7D92-4721-9980-1D41AABC9647}"/>
            </a:ext>
          </a:extLst>
        </xdr:cNvPr>
        <xdr:cNvCxnSpPr>
          <a:cxnSpLocks noChangeShapeType="1"/>
          <a:stCxn id="12" idx="2"/>
          <a:endCxn id="13" idx="0"/>
        </xdr:cNvCxnSpPr>
      </xdr:nvCxnSpPr>
      <xdr:spPr bwMode="auto">
        <a:xfrm flipH="1">
          <a:off x="2904427" y="11013281"/>
          <a:ext cx="6303" cy="171240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2094802</xdr:colOff>
      <xdr:row>15</xdr:row>
      <xdr:rowOff>1128293</xdr:rowOff>
    </xdr:from>
    <xdr:to>
      <xdr:col>1</xdr:col>
      <xdr:colOff>2123259</xdr:colOff>
      <xdr:row>17</xdr:row>
      <xdr:rowOff>356525</xdr:rowOff>
    </xdr:to>
    <xdr:cxnSp macro="">
      <xdr:nvCxnSpPr>
        <xdr:cNvPr id="34" name="80 Conector recto de flecha">
          <a:extLst>
            <a:ext uri="{FF2B5EF4-FFF2-40B4-BE49-F238E27FC236}">
              <a16:creationId xmlns:a16="http://schemas.microsoft.com/office/drawing/2014/main" id="{1F4F2F5D-E46A-4B5D-AA4D-C283C1195245}"/>
            </a:ext>
          </a:extLst>
        </xdr:cNvPr>
        <xdr:cNvCxnSpPr>
          <a:cxnSpLocks noChangeShapeType="1"/>
          <a:stCxn id="13" idx="2"/>
          <a:endCxn id="14" idx="0"/>
        </xdr:cNvCxnSpPr>
      </xdr:nvCxnSpPr>
      <xdr:spPr bwMode="auto">
        <a:xfrm>
          <a:off x="2904427" y="13498887"/>
          <a:ext cx="28457" cy="183570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2101103</xdr:colOff>
      <xdr:row>8</xdr:row>
      <xdr:rowOff>176543</xdr:rowOff>
    </xdr:from>
    <xdr:to>
      <xdr:col>1</xdr:col>
      <xdr:colOff>2102069</xdr:colOff>
      <xdr:row>9</xdr:row>
      <xdr:rowOff>116263</xdr:rowOff>
    </xdr:to>
    <xdr:cxnSp macro="">
      <xdr:nvCxnSpPr>
        <xdr:cNvPr id="35" name="80 Conector recto de flecha">
          <a:extLst>
            <a:ext uri="{FF2B5EF4-FFF2-40B4-BE49-F238E27FC236}">
              <a16:creationId xmlns:a16="http://schemas.microsoft.com/office/drawing/2014/main" id="{682F5B34-19CB-47E5-83DF-9675AFC03F17}"/>
            </a:ext>
          </a:extLst>
        </xdr:cNvPr>
        <xdr:cNvCxnSpPr>
          <a:cxnSpLocks noChangeShapeType="1"/>
          <a:endCxn id="47" idx="0"/>
        </xdr:cNvCxnSpPr>
      </xdr:nvCxnSpPr>
      <xdr:spPr bwMode="auto">
        <a:xfrm flipH="1">
          <a:off x="2910728" y="4343731"/>
          <a:ext cx="966" cy="36834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1131794</xdr:colOff>
      <xdr:row>9</xdr:row>
      <xdr:rowOff>116263</xdr:rowOff>
    </xdr:from>
    <xdr:to>
      <xdr:col>1</xdr:col>
      <xdr:colOff>3070411</xdr:colOff>
      <xdr:row>9</xdr:row>
      <xdr:rowOff>889468</xdr:rowOff>
    </xdr:to>
    <xdr:sp macro="" textlink="">
      <xdr:nvSpPr>
        <xdr:cNvPr id="47" name="3 Rectángulo">
          <a:extLst>
            <a:ext uri="{FF2B5EF4-FFF2-40B4-BE49-F238E27FC236}">
              <a16:creationId xmlns:a16="http://schemas.microsoft.com/office/drawing/2014/main" id="{5A33AF0A-FD45-4904-8F9A-1B9FF4900FC7}"/>
            </a:ext>
          </a:extLst>
        </xdr:cNvPr>
        <xdr:cNvSpPr>
          <a:spLocks noChangeArrowheads="1"/>
        </xdr:cNvSpPr>
      </xdr:nvSpPr>
      <xdr:spPr bwMode="auto">
        <a:xfrm>
          <a:off x="1941419" y="4712076"/>
          <a:ext cx="1938617" cy="77320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Recibir solicitud de consulta o préstamo documental</a:t>
          </a:r>
        </a:p>
      </xdr:txBody>
    </xdr:sp>
    <xdr:clientData/>
  </xdr:twoCellAnchor>
  <xdr:twoCellAnchor>
    <xdr:from>
      <xdr:col>1</xdr:col>
      <xdr:colOff>1127312</xdr:colOff>
      <xdr:row>11</xdr:row>
      <xdr:rowOff>354106</xdr:rowOff>
    </xdr:from>
    <xdr:to>
      <xdr:col>1</xdr:col>
      <xdr:colOff>3065929</xdr:colOff>
      <xdr:row>11</xdr:row>
      <xdr:rowOff>1127311</xdr:rowOff>
    </xdr:to>
    <xdr:sp macro="" textlink="">
      <xdr:nvSpPr>
        <xdr:cNvPr id="65" name="3 Rectángulo">
          <a:extLst>
            <a:ext uri="{FF2B5EF4-FFF2-40B4-BE49-F238E27FC236}">
              <a16:creationId xmlns:a16="http://schemas.microsoft.com/office/drawing/2014/main" id="{78BAAFDF-8DA5-4C65-9EF7-D1CFF97D11FD}"/>
            </a:ext>
          </a:extLst>
        </xdr:cNvPr>
        <xdr:cNvSpPr>
          <a:spLocks noChangeArrowheads="1"/>
        </xdr:cNvSpPr>
      </xdr:nvSpPr>
      <xdr:spPr bwMode="auto">
        <a:xfrm>
          <a:off x="1934136" y="4814047"/>
          <a:ext cx="1938617" cy="77320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Identificar las ubicación del documento y su disponibilidad física o electrónica</a:t>
          </a:r>
        </a:p>
      </xdr:txBody>
    </xdr:sp>
    <xdr:clientData/>
  </xdr:twoCellAnchor>
  <xdr:twoCellAnchor>
    <xdr:from>
      <xdr:col>1</xdr:col>
      <xdr:colOff>1122830</xdr:colOff>
      <xdr:row>12</xdr:row>
      <xdr:rowOff>282388</xdr:rowOff>
    </xdr:from>
    <xdr:to>
      <xdr:col>1</xdr:col>
      <xdr:colOff>3061447</xdr:colOff>
      <xdr:row>12</xdr:row>
      <xdr:rowOff>1055593</xdr:rowOff>
    </xdr:to>
    <xdr:sp macro="" textlink="">
      <xdr:nvSpPr>
        <xdr:cNvPr id="72" name="3 Rectángulo">
          <a:extLst>
            <a:ext uri="{FF2B5EF4-FFF2-40B4-BE49-F238E27FC236}">
              <a16:creationId xmlns:a16="http://schemas.microsoft.com/office/drawing/2014/main" id="{8907B1BE-6A16-4EED-B853-FFCA6701198A}"/>
            </a:ext>
          </a:extLst>
        </xdr:cNvPr>
        <xdr:cNvSpPr>
          <a:spLocks noChangeArrowheads="1"/>
        </xdr:cNvSpPr>
      </xdr:nvSpPr>
      <xdr:spPr bwMode="auto">
        <a:xfrm>
          <a:off x="1929654" y="6165476"/>
          <a:ext cx="1938617" cy="773205"/>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Búsqueda del expediente físico y/o electrónico</a:t>
          </a:r>
        </a:p>
      </xdr:txBody>
    </xdr:sp>
    <xdr:clientData/>
  </xdr:twoCellAnchor>
  <xdr:twoCellAnchor>
    <xdr:from>
      <xdr:col>1</xdr:col>
      <xdr:colOff>2092139</xdr:colOff>
      <xdr:row>12</xdr:row>
      <xdr:rowOff>1055593</xdr:rowOff>
    </xdr:from>
    <xdr:to>
      <xdr:col>1</xdr:col>
      <xdr:colOff>2101105</xdr:colOff>
      <xdr:row>13</xdr:row>
      <xdr:rowOff>280147</xdr:rowOff>
    </xdr:to>
    <xdr:cxnSp macro="">
      <xdr:nvCxnSpPr>
        <xdr:cNvPr id="73" name="80 Conector recto de flecha">
          <a:extLst>
            <a:ext uri="{FF2B5EF4-FFF2-40B4-BE49-F238E27FC236}">
              <a16:creationId xmlns:a16="http://schemas.microsoft.com/office/drawing/2014/main" id="{8F36D0EE-998C-4FE5-B8A4-F3A492E4CE95}"/>
            </a:ext>
          </a:extLst>
        </xdr:cNvPr>
        <xdr:cNvCxnSpPr>
          <a:cxnSpLocks noChangeShapeType="1"/>
          <a:stCxn id="72" idx="2"/>
          <a:endCxn id="12" idx="0"/>
        </xdr:cNvCxnSpPr>
      </xdr:nvCxnSpPr>
      <xdr:spPr bwMode="auto">
        <a:xfrm>
          <a:off x="2902311" y="6190334"/>
          <a:ext cx="8966" cy="50550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1182414</xdr:colOff>
      <xdr:row>14</xdr:row>
      <xdr:rowOff>164225</xdr:rowOff>
    </xdr:from>
    <xdr:to>
      <xdr:col>1</xdr:col>
      <xdr:colOff>3042590</xdr:colOff>
      <xdr:row>14</xdr:row>
      <xdr:rowOff>851706</xdr:rowOff>
    </xdr:to>
    <xdr:sp macro="" textlink="">
      <xdr:nvSpPr>
        <xdr:cNvPr id="19" name="3 Rectángulo">
          <a:extLst>
            <a:ext uri="{FF2B5EF4-FFF2-40B4-BE49-F238E27FC236}">
              <a16:creationId xmlns:a16="http://schemas.microsoft.com/office/drawing/2014/main" id="{31325795-5EB3-4D42-9D51-317258F88461}"/>
            </a:ext>
          </a:extLst>
        </xdr:cNvPr>
        <xdr:cNvSpPr>
          <a:spLocks noChangeArrowheads="1"/>
        </xdr:cNvSpPr>
      </xdr:nvSpPr>
      <xdr:spPr bwMode="auto">
        <a:xfrm>
          <a:off x="1992586" y="7784225"/>
          <a:ext cx="1860176" cy="687481"/>
        </a:xfrm>
        <a:prstGeom prst="rect">
          <a:avLst/>
        </a:prstGeom>
        <a:solidFill>
          <a:schemeClr val="accent1">
            <a:lumMod val="40000"/>
            <a:lumOff val="60000"/>
          </a:schemeClr>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chemeClr val="tx1">
                  <a:lumMod val="50000"/>
                  <a:lumOff val="50000"/>
                </a:schemeClr>
              </a:solidFill>
              <a:effectLst/>
              <a:uLnTx/>
              <a:uFillTx/>
              <a:latin typeface="Arial"/>
              <a:ea typeface="+mn-ea"/>
              <a:cs typeface="Arial"/>
            </a:rPr>
            <a:t>Verificar estado del préstamo documental</a:t>
          </a:r>
        </a:p>
      </xdr:txBody>
    </xdr:sp>
    <xdr:clientData/>
  </xdr:twoCellAnchor>
  <xdr:twoCellAnchor>
    <xdr:from>
      <xdr:col>1</xdr:col>
      <xdr:colOff>107155</xdr:colOff>
      <xdr:row>10</xdr:row>
      <xdr:rowOff>190500</xdr:rowOff>
    </xdr:from>
    <xdr:to>
      <xdr:col>1</xdr:col>
      <xdr:colOff>1571624</xdr:colOff>
      <xdr:row>10</xdr:row>
      <xdr:rowOff>1273969</xdr:rowOff>
    </xdr:to>
    <xdr:sp macro="" textlink="">
      <xdr:nvSpPr>
        <xdr:cNvPr id="23" name="11 Rombo">
          <a:extLst>
            <a:ext uri="{FF2B5EF4-FFF2-40B4-BE49-F238E27FC236}">
              <a16:creationId xmlns:a16="http://schemas.microsoft.com/office/drawing/2014/main" id="{222AC8A9-2D39-4EF3-8B58-E74A440F77D8}"/>
            </a:ext>
          </a:extLst>
        </xdr:cNvPr>
        <xdr:cNvSpPr>
          <a:spLocks noChangeArrowheads="1"/>
        </xdr:cNvSpPr>
      </xdr:nvSpPr>
      <xdr:spPr bwMode="auto">
        <a:xfrm>
          <a:off x="916780" y="5857875"/>
          <a:ext cx="1464469" cy="1083469"/>
        </a:xfrm>
        <a:prstGeom prst="diamond">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18288" tIns="18288" rIns="18288" bIns="18288" anchor="ctr" upright="1"/>
        <a:lstStyle/>
        <a:p>
          <a:pPr algn="ctr" rtl="0">
            <a:lnSpc>
              <a:spcPts val="900"/>
            </a:lnSpc>
            <a:defRPr sz="1000"/>
          </a:pPr>
          <a:r>
            <a:rPr lang="es-CO" sz="1000" b="0" i="0" u="none" strike="noStrike" baseline="0">
              <a:solidFill>
                <a:srgbClr val="7F7F7F"/>
              </a:solidFill>
              <a:latin typeface="Arial"/>
              <a:cs typeface="Arial"/>
            </a:rPr>
            <a:t> Cumple condiciones de acceso y reserva </a:t>
          </a:r>
        </a:p>
      </xdr:txBody>
    </xdr:sp>
    <xdr:clientData/>
  </xdr:twoCellAnchor>
  <xdr:twoCellAnchor>
    <xdr:from>
      <xdr:col>1</xdr:col>
      <xdr:colOff>839390</xdr:colOff>
      <xdr:row>10</xdr:row>
      <xdr:rowOff>1273969</xdr:rowOff>
    </xdr:from>
    <xdr:to>
      <xdr:col>1</xdr:col>
      <xdr:colOff>1127312</xdr:colOff>
      <xdr:row>11</xdr:row>
      <xdr:rowOff>740709</xdr:rowOff>
    </xdr:to>
    <xdr:cxnSp macro="">
      <xdr:nvCxnSpPr>
        <xdr:cNvPr id="7" name="Conector: angular 6">
          <a:extLst>
            <a:ext uri="{FF2B5EF4-FFF2-40B4-BE49-F238E27FC236}">
              <a16:creationId xmlns:a16="http://schemas.microsoft.com/office/drawing/2014/main" id="{3E889410-2BBB-40F1-96A6-C67EF823F30C}"/>
            </a:ext>
          </a:extLst>
        </xdr:cNvPr>
        <xdr:cNvCxnSpPr>
          <a:stCxn id="23" idx="2"/>
          <a:endCxn id="65" idx="1"/>
        </xdr:cNvCxnSpPr>
      </xdr:nvCxnSpPr>
      <xdr:spPr>
        <a:xfrm rot="16200000" flipH="1">
          <a:off x="1309512" y="7280847"/>
          <a:ext cx="966928" cy="28792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1571624</xdr:colOff>
      <xdr:row>10</xdr:row>
      <xdr:rowOff>732235</xdr:rowOff>
    </xdr:from>
    <xdr:to>
      <xdr:col>1</xdr:col>
      <xdr:colOff>2607469</xdr:colOff>
      <xdr:row>10</xdr:row>
      <xdr:rowOff>734197</xdr:rowOff>
    </xdr:to>
    <xdr:cxnSp macro="">
      <xdr:nvCxnSpPr>
        <xdr:cNvPr id="37" name="Conector: angular 36">
          <a:extLst>
            <a:ext uri="{FF2B5EF4-FFF2-40B4-BE49-F238E27FC236}">
              <a16:creationId xmlns:a16="http://schemas.microsoft.com/office/drawing/2014/main" id="{D1C2FA18-5D7B-439F-8E22-9F38CF6DC462}"/>
            </a:ext>
          </a:extLst>
        </xdr:cNvPr>
        <xdr:cNvCxnSpPr>
          <a:cxnSpLocks/>
          <a:stCxn id="23" idx="3"/>
          <a:endCxn id="31" idx="1"/>
        </xdr:cNvCxnSpPr>
      </xdr:nvCxnSpPr>
      <xdr:spPr>
        <a:xfrm>
          <a:off x="2381249" y="6399610"/>
          <a:ext cx="1035845" cy="1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381001</xdr:colOff>
      <xdr:row>10</xdr:row>
      <xdr:rowOff>1214437</xdr:rowOff>
    </xdr:from>
    <xdr:to>
      <xdr:col>1</xdr:col>
      <xdr:colOff>726282</xdr:colOff>
      <xdr:row>10</xdr:row>
      <xdr:rowOff>1452562</xdr:rowOff>
    </xdr:to>
    <xdr:sp macro="" textlink="">
      <xdr:nvSpPr>
        <xdr:cNvPr id="41" name="CuadroTexto 40">
          <a:extLst>
            <a:ext uri="{FF2B5EF4-FFF2-40B4-BE49-F238E27FC236}">
              <a16:creationId xmlns:a16="http://schemas.microsoft.com/office/drawing/2014/main" id="{107B37F1-FA36-4400-866C-79C38F802E73}"/>
            </a:ext>
          </a:extLst>
        </xdr:cNvPr>
        <xdr:cNvSpPr txBox="1"/>
      </xdr:nvSpPr>
      <xdr:spPr>
        <a:xfrm>
          <a:off x="1190626" y="6881812"/>
          <a:ext cx="34528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xdr:col>
      <xdr:colOff>1654968</xdr:colOff>
      <xdr:row>10</xdr:row>
      <xdr:rowOff>404813</xdr:rowOff>
    </xdr:from>
    <xdr:to>
      <xdr:col>1</xdr:col>
      <xdr:colOff>2035968</xdr:colOff>
      <xdr:row>10</xdr:row>
      <xdr:rowOff>654844</xdr:rowOff>
    </xdr:to>
    <xdr:sp macro="" textlink="">
      <xdr:nvSpPr>
        <xdr:cNvPr id="49" name="CuadroTexto 48">
          <a:extLst>
            <a:ext uri="{FF2B5EF4-FFF2-40B4-BE49-F238E27FC236}">
              <a16:creationId xmlns:a16="http://schemas.microsoft.com/office/drawing/2014/main" id="{6C46CDDC-8F12-4DD8-8764-35DFAB06575C}"/>
            </a:ext>
          </a:extLst>
        </xdr:cNvPr>
        <xdr:cNvSpPr txBox="1"/>
      </xdr:nvSpPr>
      <xdr:spPr>
        <a:xfrm>
          <a:off x="2464593" y="6072188"/>
          <a:ext cx="381000" cy="2500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1</xdr:col>
      <xdr:colOff>2607469</xdr:colOff>
      <xdr:row>10</xdr:row>
      <xdr:rowOff>468267</xdr:rowOff>
    </xdr:from>
    <xdr:to>
      <xdr:col>1</xdr:col>
      <xdr:colOff>4190999</xdr:colOff>
      <xdr:row>10</xdr:row>
      <xdr:rowOff>1000126</xdr:rowOff>
    </xdr:to>
    <xdr:sp macro="" textlink="">
      <xdr:nvSpPr>
        <xdr:cNvPr id="31" name="3 Rectángulo">
          <a:extLst>
            <a:ext uri="{FF2B5EF4-FFF2-40B4-BE49-F238E27FC236}">
              <a16:creationId xmlns:a16="http://schemas.microsoft.com/office/drawing/2014/main" id="{4BB4F470-8E35-49B2-8096-7BDD487A5280}"/>
            </a:ext>
          </a:extLst>
        </xdr:cNvPr>
        <xdr:cNvSpPr>
          <a:spLocks noChangeArrowheads="1"/>
        </xdr:cNvSpPr>
      </xdr:nvSpPr>
      <xdr:spPr bwMode="auto">
        <a:xfrm>
          <a:off x="3417094" y="6135642"/>
          <a:ext cx="1583530" cy="531859"/>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Emitir respuesta al peticionario informado las causas de la negación</a:t>
          </a:r>
        </a:p>
      </xdr:txBody>
    </xdr:sp>
    <xdr:clientData/>
  </xdr:twoCellAnchor>
  <xdr:twoCellAnchor>
    <xdr:from>
      <xdr:col>1</xdr:col>
      <xdr:colOff>839390</xdr:colOff>
      <xdr:row>9</xdr:row>
      <xdr:rowOff>889469</xdr:rowOff>
    </xdr:from>
    <xdr:to>
      <xdr:col>1</xdr:col>
      <xdr:colOff>2101103</xdr:colOff>
      <xdr:row>10</xdr:row>
      <xdr:rowOff>190501</xdr:rowOff>
    </xdr:to>
    <xdr:cxnSp macro="">
      <xdr:nvCxnSpPr>
        <xdr:cNvPr id="38" name="Conector: angular 37">
          <a:extLst>
            <a:ext uri="{FF2B5EF4-FFF2-40B4-BE49-F238E27FC236}">
              <a16:creationId xmlns:a16="http://schemas.microsoft.com/office/drawing/2014/main" id="{D912B2A1-D2E4-4E0E-875E-585955AD28F2}"/>
            </a:ext>
          </a:extLst>
        </xdr:cNvPr>
        <xdr:cNvCxnSpPr>
          <a:cxnSpLocks/>
          <a:stCxn id="47" idx="2"/>
          <a:endCxn id="23" idx="0"/>
        </xdr:cNvCxnSpPr>
      </xdr:nvCxnSpPr>
      <xdr:spPr>
        <a:xfrm rot="5400000">
          <a:off x="2093575" y="5040722"/>
          <a:ext cx="372594" cy="1261713"/>
        </a:xfrm>
        <a:prstGeom prst="bentConnector3">
          <a:avLst>
            <a:gd name="adj1" fmla="val 2763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2119316</xdr:colOff>
      <xdr:row>10</xdr:row>
      <xdr:rowOff>1000126</xdr:rowOff>
    </xdr:from>
    <xdr:to>
      <xdr:col>1</xdr:col>
      <xdr:colOff>3399235</xdr:colOff>
      <xdr:row>19</xdr:row>
      <xdr:rowOff>35723</xdr:rowOff>
    </xdr:to>
    <xdr:cxnSp macro="">
      <xdr:nvCxnSpPr>
        <xdr:cNvPr id="57" name="Conector: angular 56">
          <a:extLst>
            <a:ext uri="{FF2B5EF4-FFF2-40B4-BE49-F238E27FC236}">
              <a16:creationId xmlns:a16="http://schemas.microsoft.com/office/drawing/2014/main" id="{F080F11C-5DF9-493C-A445-128FBADAB864}"/>
            </a:ext>
          </a:extLst>
        </xdr:cNvPr>
        <xdr:cNvCxnSpPr>
          <a:cxnSpLocks/>
          <a:stCxn id="31" idx="2"/>
        </xdr:cNvCxnSpPr>
      </xdr:nvCxnSpPr>
      <xdr:spPr>
        <a:xfrm rot="5400000">
          <a:off x="-2140148" y="11736590"/>
          <a:ext cx="11418097" cy="1279919"/>
        </a:xfrm>
        <a:prstGeom prst="bentConnector3">
          <a:avLst>
            <a:gd name="adj1" fmla="val 9317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1547185</xdr:colOff>
      <xdr:row>8</xdr:row>
      <xdr:rowOff>112060</xdr:rowOff>
    </xdr:from>
    <xdr:to>
      <xdr:col>1</xdr:col>
      <xdr:colOff>2671380</xdr:colOff>
      <xdr:row>8</xdr:row>
      <xdr:rowOff>306552</xdr:rowOff>
    </xdr:to>
    <xdr:sp macro="" textlink="">
      <xdr:nvSpPr>
        <xdr:cNvPr id="3" name="AutoShape 27">
          <a:extLst>
            <a:ext uri="{FF2B5EF4-FFF2-40B4-BE49-F238E27FC236}">
              <a16:creationId xmlns:a16="http://schemas.microsoft.com/office/drawing/2014/main" id="{56C3D5F0-F531-4F68-A584-590E483A4718}"/>
            </a:ext>
          </a:extLst>
        </xdr:cNvPr>
        <xdr:cNvSpPr>
          <a:spLocks/>
        </xdr:cNvSpPr>
      </xdr:nvSpPr>
      <xdr:spPr bwMode="auto">
        <a:xfrm>
          <a:off x="2357357" y="2673957"/>
          <a:ext cx="1124195" cy="194492"/>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editAs="oneCell">
    <xdr:from>
      <xdr:col>0</xdr:col>
      <xdr:colOff>81643</xdr:colOff>
      <xdr:row>0</xdr:row>
      <xdr:rowOff>108859</xdr:rowOff>
    </xdr:from>
    <xdr:to>
      <xdr:col>1</xdr:col>
      <xdr:colOff>1288540</xdr:colOff>
      <xdr:row>0</xdr:row>
      <xdr:rowOff>763797</xdr:rowOff>
    </xdr:to>
    <xdr:pic>
      <xdr:nvPicPr>
        <xdr:cNvPr id="4" name="Imagen 3">
          <a:extLst>
            <a:ext uri="{FF2B5EF4-FFF2-40B4-BE49-F238E27FC236}">
              <a16:creationId xmlns:a16="http://schemas.microsoft.com/office/drawing/2014/main" id="{83BFA995-8CA7-45F8-9B39-6EF627B661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9"/>
          <a:ext cx="2015623" cy="6549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2084295</xdr:colOff>
      <xdr:row>13</xdr:row>
      <xdr:rowOff>1342702</xdr:rowOff>
    </xdr:from>
    <xdr:to>
      <xdr:col>1</xdr:col>
      <xdr:colOff>2089898</xdr:colOff>
      <xdr:row>14</xdr:row>
      <xdr:rowOff>277738</xdr:rowOff>
    </xdr:to>
    <xdr:cxnSp macro="">
      <xdr:nvCxnSpPr>
        <xdr:cNvPr id="29" name="80 Conector recto de flecha">
          <a:extLst>
            <a:ext uri="{FF2B5EF4-FFF2-40B4-BE49-F238E27FC236}">
              <a16:creationId xmlns:a16="http://schemas.microsoft.com/office/drawing/2014/main" id="{16B6730B-E9E9-43AD-AD84-400200350ABD}"/>
            </a:ext>
          </a:extLst>
        </xdr:cNvPr>
        <xdr:cNvCxnSpPr>
          <a:cxnSpLocks noChangeShapeType="1"/>
        </xdr:cNvCxnSpPr>
      </xdr:nvCxnSpPr>
      <xdr:spPr bwMode="auto">
        <a:xfrm>
          <a:off x="2892477" y="11978952"/>
          <a:ext cx="5603" cy="86890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13</xdr:col>
      <xdr:colOff>62405</xdr:colOff>
      <xdr:row>0</xdr:row>
      <xdr:rowOff>0</xdr:rowOff>
    </xdr:from>
    <xdr:to>
      <xdr:col>13</xdr:col>
      <xdr:colOff>1302845</xdr:colOff>
      <xdr:row>1</xdr:row>
      <xdr:rowOff>289763</xdr:rowOff>
    </xdr:to>
    <xdr:pic>
      <xdr:nvPicPr>
        <xdr:cNvPr id="2" name="Picture 1" descr="image1.jpg">
          <a:extLst>
            <a:ext uri="{FF2B5EF4-FFF2-40B4-BE49-F238E27FC236}">
              <a16:creationId xmlns:a16="http://schemas.microsoft.com/office/drawing/2014/main" id="{C3F214EA-EA2D-4F0F-AFD6-7B5ADAC791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05595" y="0"/>
          <a:ext cx="1240440" cy="453987"/>
        </a:xfrm>
        <a:prstGeom prst="rect">
          <a:avLst/>
        </a:prstGeom>
        <a:noFill/>
        <a:ln>
          <a:noFill/>
        </a:ln>
        <a:effectLst/>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1490382</xdr:colOff>
      <xdr:row>8</xdr:row>
      <xdr:rowOff>112059</xdr:rowOff>
    </xdr:from>
    <xdr:to>
      <xdr:col>1</xdr:col>
      <xdr:colOff>2644587</xdr:colOff>
      <xdr:row>8</xdr:row>
      <xdr:rowOff>537883</xdr:rowOff>
    </xdr:to>
    <xdr:sp macro="" textlink="">
      <xdr:nvSpPr>
        <xdr:cNvPr id="3" name="AutoShape 27">
          <a:extLst>
            <a:ext uri="{FF2B5EF4-FFF2-40B4-BE49-F238E27FC236}">
              <a16:creationId xmlns:a16="http://schemas.microsoft.com/office/drawing/2014/main" id="{65264F20-AAFD-435B-8D70-7A2882001D55}"/>
            </a:ext>
          </a:extLst>
        </xdr:cNvPr>
        <xdr:cNvSpPr>
          <a:spLocks/>
        </xdr:cNvSpPr>
      </xdr:nvSpPr>
      <xdr:spPr bwMode="auto">
        <a:xfrm>
          <a:off x="2300007" y="2826684"/>
          <a:ext cx="1154205" cy="42582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1860177</xdr:colOff>
      <xdr:row>9</xdr:row>
      <xdr:rowOff>0</xdr:rowOff>
    </xdr:from>
    <xdr:to>
      <xdr:col>1</xdr:col>
      <xdr:colOff>2285999</xdr:colOff>
      <xdr:row>9</xdr:row>
      <xdr:rowOff>235324</xdr:rowOff>
    </xdr:to>
    <xdr:sp macro="" textlink="">
      <xdr:nvSpPr>
        <xdr:cNvPr id="4" name="Diagrama de flujo: unión de suma 3">
          <a:extLst>
            <a:ext uri="{FF2B5EF4-FFF2-40B4-BE49-F238E27FC236}">
              <a16:creationId xmlns:a16="http://schemas.microsoft.com/office/drawing/2014/main" id="{D6A458C2-B8BE-4D60-B583-66F47DB3587E}"/>
            </a:ext>
          </a:extLst>
        </xdr:cNvPr>
        <xdr:cNvSpPr/>
      </xdr:nvSpPr>
      <xdr:spPr>
        <a:xfrm>
          <a:off x="2669802" y="3522009"/>
          <a:ext cx="425822" cy="370915"/>
        </a:xfrm>
        <a:prstGeom prst="flowChartSummingJunction">
          <a:avLst/>
        </a:prstGeom>
        <a:solidFill>
          <a:srgbClr val="B9CDE5"/>
        </a:solidFill>
        <a:ln w="15875"/>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ES" sz="1100"/>
        </a:p>
      </xdr:txBody>
    </xdr:sp>
    <xdr:clientData/>
  </xdr:twoCellAnchor>
  <xdr:twoCellAnchor>
    <xdr:from>
      <xdr:col>1</xdr:col>
      <xdr:colOff>1030941</xdr:colOff>
      <xdr:row>9</xdr:row>
      <xdr:rowOff>761999</xdr:rowOff>
    </xdr:from>
    <xdr:to>
      <xdr:col>1</xdr:col>
      <xdr:colOff>3115235</xdr:colOff>
      <xdr:row>9</xdr:row>
      <xdr:rowOff>1882589</xdr:rowOff>
    </xdr:to>
    <xdr:sp macro="" textlink="">
      <xdr:nvSpPr>
        <xdr:cNvPr id="5" name="3 Rectángulo">
          <a:extLst>
            <a:ext uri="{FF2B5EF4-FFF2-40B4-BE49-F238E27FC236}">
              <a16:creationId xmlns:a16="http://schemas.microsoft.com/office/drawing/2014/main" id="{9F1A63D9-FBCA-4168-BE60-EF47F73103B9}"/>
            </a:ext>
          </a:extLst>
        </xdr:cNvPr>
        <xdr:cNvSpPr>
          <a:spLocks noChangeArrowheads="1"/>
        </xdr:cNvSpPr>
      </xdr:nvSpPr>
      <xdr:spPr bwMode="auto">
        <a:xfrm>
          <a:off x="1840566" y="4419599"/>
          <a:ext cx="2084294" cy="112059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Conjunto de actividades necesarias para llevar a cabo la entrega de información y documentación asociadas al proceso de gestión documental.</a:t>
          </a:r>
        </a:p>
      </xdr:txBody>
    </xdr:sp>
    <xdr:clientData/>
  </xdr:twoCellAnchor>
  <xdr:twoCellAnchor>
    <xdr:from>
      <xdr:col>1</xdr:col>
      <xdr:colOff>1019735</xdr:colOff>
      <xdr:row>10</xdr:row>
      <xdr:rowOff>302557</xdr:rowOff>
    </xdr:from>
    <xdr:to>
      <xdr:col>1</xdr:col>
      <xdr:colOff>3126440</xdr:colOff>
      <xdr:row>10</xdr:row>
      <xdr:rowOff>1400733</xdr:rowOff>
    </xdr:to>
    <xdr:sp macro="" textlink="">
      <xdr:nvSpPr>
        <xdr:cNvPr id="6" name="3 Rectángulo">
          <a:extLst>
            <a:ext uri="{FF2B5EF4-FFF2-40B4-BE49-F238E27FC236}">
              <a16:creationId xmlns:a16="http://schemas.microsoft.com/office/drawing/2014/main" id="{89C37F47-9C0D-4719-8581-9CD851BE3CE3}"/>
            </a:ext>
          </a:extLst>
        </xdr:cNvPr>
        <xdr:cNvSpPr>
          <a:spLocks noChangeArrowheads="1"/>
        </xdr:cNvSpPr>
      </xdr:nvSpPr>
      <xdr:spPr bwMode="auto">
        <a:xfrm>
          <a:off x="1826559" y="6152028"/>
          <a:ext cx="2106705" cy="1098176"/>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Comunicación del Jefe de la Dependencia a Gestión Documental</a:t>
          </a:r>
        </a:p>
      </xdr:txBody>
    </xdr:sp>
    <xdr:clientData/>
  </xdr:twoCellAnchor>
  <xdr:twoCellAnchor>
    <xdr:from>
      <xdr:col>1</xdr:col>
      <xdr:colOff>1098176</xdr:colOff>
      <xdr:row>11</xdr:row>
      <xdr:rowOff>257735</xdr:rowOff>
    </xdr:from>
    <xdr:to>
      <xdr:col>1</xdr:col>
      <xdr:colOff>3081617</xdr:colOff>
      <xdr:row>11</xdr:row>
      <xdr:rowOff>1187823</xdr:rowOff>
    </xdr:to>
    <xdr:sp macro="" textlink="">
      <xdr:nvSpPr>
        <xdr:cNvPr id="8" name="3 Rectángulo">
          <a:extLst>
            <a:ext uri="{FF2B5EF4-FFF2-40B4-BE49-F238E27FC236}">
              <a16:creationId xmlns:a16="http://schemas.microsoft.com/office/drawing/2014/main" id="{81C39A8A-6D54-4B9B-B046-1579F691CB5C}"/>
            </a:ext>
          </a:extLst>
        </xdr:cNvPr>
        <xdr:cNvSpPr>
          <a:spLocks noChangeArrowheads="1"/>
        </xdr:cNvSpPr>
      </xdr:nvSpPr>
      <xdr:spPr bwMode="auto">
        <a:xfrm>
          <a:off x="1905000" y="8090647"/>
          <a:ext cx="1983441" cy="93008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acta de entrega de Información física y electrónica</a:t>
          </a:r>
        </a:p>
      </xdr:txBody>
    </xdr:sp>
    <xdr:clientData/>
  </xdr:twoCellAnchor>
  <xdr:twoCellAnchor>
    <xdr:from>
      <xdr:col>1</xdr:col>
      <xdr:colOff>1120589</xdr:colOff>
      <xdr:row>13</xdr:row>
      <xdr:rowOff>403412</xdr:rowOff>
    </xdr:from>
    <xdr:to>
      <xdr:col>1</xdr:col>
      <xdr:colOff>3048001</xdr:colOff>
      <xdr:row>13</xdr:row>
      <xdr:rowOff>1389529</xdr:rowOff>
    </xdr:to>
    <xdr:sp macro="" textlink="">
      <xdr:nvSpPr>
        <xdr:cNvPr id="9" name="3 Rectángulo">
          <a:extLst>
            <a:ext uri="{FF2B5EF4-FFF2-40B4-BE49-F238E27FC236}">
              <a16:creationId xmlns:a16="http://schemas.microsoft.com/office/drawing/2014/main" id="{45250562-B3B7-48D6-80B8-F8131C46D5E8}"/>
            </a:ext>
          </a:extLst>
        </xdr:cNvPr>
        <xdr:cNvSpPr>
          <a:spLocks noChangeArrowheads="1"/>
        </xdr:cNvSpPr>
      </xdr:nvSpPr>
      <xdr:spPr bwMode="auto">
        <a:xfrm>
          <a:off x="1930214" y="11519087"/>
          <a:ext cx="1927412" cy="98611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Recibir documentos soportes y FUID</a:t>
          </a:r>
        </a:p>
      </xdr:txBody>
    </xdr:sp>
    <xdr:clientData/>
  </xdr:twoCellAnchor>
  <xdr:twoCellAnchor>
    <xdr:from>
      <xdr:col>1</xdr:col>
      <xdr:colOff>1187824</xdr:colOff>
      <xdr:row>14</xdr:row>
      <xdr:rowOff>336175</xdr:rowOff>
    </xdr:from>
    <xdr:to>
      <xdr:col>1</xdr:col>
      <xdr:colOff>3003177</xdr:colOff>
      <xdr:row>14</xdr:row>
      <xdr:rowOff>1187822</xdr:rowOff>
    </xdr:to>
    <xdr:sp macro="" textlink="">
      <xdr:nvSpPr>
        <xdr:cNvPr id="10" name="3 Rectángulo">
          <a:extLst>
            <a:ext uri="{FF2B5EF4-FFF2-40B4-BE49-F238E27FC236}">
              <a16:creationId xmlns:a16="http://schemas.microsoft.com/office/drawing/2014/main" id="{EB5388D2-EBA4-4E2F-AA23-E73F28734C79}"/>
            </a:ext>
          </a:extLst>
        </xdr:cNvPr>
        <xdr:cNvSpPr>
          <a:spLocks noChangeArrowheads="1"/>
        </xdr:cNvSpPr>
      </xdr:nvSpPr>
      <xdr:spPr bwMode="auto">
        <a:xfrm>
          <a:off x="1997449" y="13385425"/>
          <a:ext cx="1815353" cy="851647"/>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Dar tramité a la Firma del Paz y Salvo</a:t>
          </a:r>
        </a:p>
      </xdr:txBody>
    </xdr:sp>
    <xdr:clientData/>
  </xdr:twoCellAnchor>
  <xdr:twoCellAnchor>
    <xdr:from>
      <xdr:col>1</xdr:col>
      <xdr:colOff>1624851</xdr:colOff>
      <xdr:row>15</xdr:row>
      <xdr:rowOff>145676</xdr:rowOff>
    </xdr:from>
    <xdr:to>
      <xdr:col>1</xdr:col>
      <xdr:colOff>2622175</xdr:colOff>
      <xdr:row>15</xdr:row>
      <xdr:rowOff>479050</xdr:rowOff>
    </xdr:to>
    <xdr:sp macro="" textlink="">
      <xdr:nvSpPr>
        <xdr:cNvPr id="22" name="AutoShape 27">
          <a:extLst>
            <a:ext uri="{FF2B5EF4-FFF2-40B4-BE49-F238E27FC236}">
              <a16:creationId xmlns:a16="http://schemas.microsoft.com/office/drawing/2014/main" id="{56E152BC-C4FA-48DA-8A0D-C94143431E49}"/>
            </a:ext>
          </a:extLst>
        </xdr:cNvPr>
        <xdr:cNvSpPr>
          <a:spLocks/>
        </xdr:cNvSpPr>
      </xdr:nvSpPr>
      <xdr:spPr bwMode="auto">
        <a:xfrm>
          <a:off x="2434476" y="29596976"/>
          <a:ext cx="997324"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2073088</xdr:colOff>
      <xdr:row>8</xdr:row>
      <xdr:rowOff>526677</xdr:rowOff>
    </xdr:from>
    <xdr:to>
      <xdr:col>1</xdr:col>
      <xdr:colOff>2073090</xdr:colOff>
      <xdr:row>9</xdr:row>
      <xdr:rowOff>0</xdr:rowOff>
    </xdr:to>
    <xdr:cxnSp macro="">
      <xdr:nvCxnSpPr>
        <xdr:cNvPr id="23" name="80 Conector recto de flecha">
          <a:extLst>
            <a:ext uri="{FF2B5EF4-FFF2-40B4-BE49-F238E27FC236}">
              <a16:creationId xmlns:a16="http://schemas.microsoft.com/office/drawing/2014/main" id="{1B47AD37-3E68-4C74-9638-C0D14098FD0A}"/>
            </a:ext>
          </a:extLst>
        </xdr:cNvPr>
        <xdr:cNvCxnSpPr>
          <a:cxnSpLocks noChangeShapeType="1"/>
          <a:endCxn id="4" idx="0"/>
        </xdr:cNvCxnSpPr>
      </xdr:nvCxnSpPr>
      <xdr:spPr bwMode="auto">
        <a:xfrm flipH="1">
          <a:off x="2882713" y="3241302"/>
          <a:ext cx="2" cy="280707"/>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9</xdr:row>
      <xdr:rowOff>235324</xdr:rowOff>
    </xdr:from>
    <xdr:to>
      <xdr:col>1</xdr:col>
      <xdr:colOff>2073088</xdr:colOff>
      <xdr:row>9</xdr:row>
      <xdr:rowOff>761999</xdr:rowOff>
    </xdr:to>
    <xdr:cxnSp macro="">
      <xdr:nvCxnSpPr>
        <xdr:cNvPr id="24" name="80 Conector recto de flecha">
          <a:extLst>
            <a:ext uri="{FF2B5EF4-FFF2-40B4-BE49-F238E27FC236}">
              <a16:creationId xmlns:a16="http://schemas.microsoft.com/office/drawing/2014/main" id="{09F89686-E19C-4A19-904D-29732F563A96}"/>
            </a:ext>
          </a:extLst>
        </xdr:cNvPr>
        <xdr:cNvCxnSpPr>
          <a:cxnSpLocks noChangeShapeType="1"/>
          <a:stCxn id="4" idx="4"/>
          <a:endCxn id="5" idx="0"/>
        </xdr:cNvCxnSpPr>
      </xdr:nvCxnSpPr>
      <xdr:spPr bwMode="auto">
        <a:xfrm>
          <a:off x="2882713" y="3892924"/>
          <a:ext cx="0" cy="52667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9</xdr:row>
      <xdr:rowOff>1882589</xdr:rowOff>
    </xdr:from>
    <xdr:to>
      <xdr:col>1</xdr:col>
      <xdr:colOff>2073088</xdr:colOff>
      <xdr:row>10</xdr:row>
      <xdr:rowOff>302557</xdr:rowOff>
    </xdr:to>
    <xdr:cxnSp macro="">
      <xdr:nvCxnSpPr>
        <xdr:cNvPr id="25" name="80 Conector recto de flecha">
          <a:extLst>
            <a:ext uri="{FF2B5EF4-FFF2-40B4-BE49-F238E27FC236}">
              <a16:creationId xmlns:a16="http://schemas.microsoft.com/office/drawing/2014/main" id="{8C1D0AC6-522B-4782-B4E4-4B155F85208A}"/>
            </a:ext>
          </a:extLst>
        </xdr:cNvPr>
        <xdr:cNvCxnSpPr>
          <a:cxnSpLocks noChangeShapeType="1"/>
          <a:stCxn id="5" idx="2"/>
          <a:endCxn id="6" idx="0"/>
        </xdr:cNvCxnSpPr>
      </xdr:nvCxnSpPr>
      <xdr:spPr bwMode="auto">
        <a:xfrm>
          <a:off x="2879912" y="5479677"/>
          <a:ext cx="0" cy="672351"/>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2073088</xdr:colOff>
      <xdr:row>10</xdr:row>
      <xdr:rowOff>1400733</xdr:rowOff>
    </xdr:from>
    <xdr:to>
      <xdr:col>1</xdr:col>
      <xdr:colOff>2089897</xdr:colOff>
      <xdr:row>11</xdr:row>
      <xdr:rowOff>257735</xdr:rowOff>
    </xdr:to>
    <xdr:cxnSp macro="">
      <xdr:nvCxnSpPr>
        <xdr:cNvPr id="27" name="80 Conector recto de flecha">
          <a:extLst>
            <a:ext uri="{FF2B5EF4-FFF2-40B4-BE49-F238E27FC236}">
              <a16:creationId xmlns:a16="http://schemas.microsoft.com/office/drawing/2014/main" id="{64FB0ADE-FFCF-4808-84D1-E102339F538C}"/>
            </a:ext>
          </a:extLst>
        </xdr:cNvPr>
        <xdr:cNvCxnSpPr>
          <a:cxnSpLocks noChangeShapeType="1"/>
          <a:stCxn id="6" idx="2"/>
          <a:endCxn id="8" idx="0"/>
        </xdr:cNvCxnSpPr>
      </xdr:nvCxnSpPr>
      <xdr:spPr bwMode="auto">
        <a:xfrm>
          <a:off x="2879912" y="7250204"/>
          <a:ext cx="16809" cy="84044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2050676</xdr:colOff>
      <xdr:row>12</xdr:row>
      <xdr:rowOff>1165412</xdr:rowOff>
    </xdr:from>
    <xdr:to>
      <xdr:col>1</xdr:col>
      <xdr:colOff>2061883</xdr:colOff>
      <xdr:row>13</xdr:row>
      <xdr:rowOff>381000</xdr:rowOff>
    </xdr:to>
    <xdr:cxnSp macro="">
      <xdr:nvCxnSpPr>
        <xdr:cNvPr id="28" name="80 Conector recto de flecha">
          <a:extLst>
            <a:ext uri="{FF2B5EF4-FFF2-40B4-BE49-F238E27FC236}">
              <a16:creationId xmlns:a16="http://schemas.microsoft.com/office/drawing/2014/main" id="{244B1509-9443-4ADA-949D-61939D5EAAC1}"/>
            </a:ext>
          </a:extLst>
        </xdr:cNvPr>
        <xdr:cNvCxnSpPr>
          <a:cxnSpLocks noChangeShapeType="1"/>
        </xdr:cNvCxnSpPr>
      </xdr:nvCxnSpPr>
      <xdr:spPr bwMode="auto">
        <a:xfrm>
          <a:off x="2857500" y="10668000"/>
          <a:ext cx="11207" cy="773206"/>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2095501</xdr:colOff>
      <xdr:row>14</xdr:row>
      <xdr:rowOff>1195688</xdr:rowOff>
    </xdr:from>
    <xdr:to>
      <xdr:col>1</xdr:col>
      <xdr:colOff>2101104</xdr:colOff>
      <xdr:row>15</xdr:row>
      <xdr:rowOff>145405</xdr:rowOff>
    </xdr:to>
    <xdr:cxnSp macro="">
      <xdr:nvCxnSpPr>
        <xdr:cNvPr id="31" name="80 Conector recto de flecha">
          <a:extLst>
            <a:ext uri="{FF2B5EF4-FFF2-40B4-BE49-F238E27FC236}">
              <a16:creationId xmlns:a16="http://schemas.microsoft.com/office/drawing/2014/main" id="{2CF9A584-4EE5-4D9A-8A3B-81E67A589143}"/>
            </a:ext>
          </a:extLst>
        </xdr:cNvPr>
        <xdr:cNvCxnSpPr>
          <a:cxnSpLocks noChangeShapeType="1"/>
        </xdr:cNvCxnSpPr>
      </xdr:nvCxnSpPr>
      <xdr:spPr bwMode="auto">
        <a:xfrm>
          <a:off x="2905673" y="13786205"/>
          <a:ext cx="5603" cy="50437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twoCellAnchor>
    <xdr:from>
      <xdr:col>1</xdr:col>
      <xdr:colOff>1116105</xdr:colOff>
      <xdr:row>12</xdr:row>
      <xdr:rowOff>208430</xdr:rowOff>
    </xdr:from>
    <xdr:to>
      <xdr:col>1</xdr:col>
      <xdr:colOff>3099546</xdr:colOff>
      <xdr:row>12</xdr:row>
      <xdr:rowOff>1138518</xdr:rowOff>
    </xdr:to>
    <xdr:sp macro="" textlink="">
      <xdr:nvSpPr>
        <xdr:cNvPr id="79" name="3 Rectángulo">
          <a:extLst>
            <a:ext uri="{FF2B5EF4-FFF2-40B4-BE49-F238E27FC236}">
              <a16:creationId xmlns:a16="http://schemas.microsoft.com/office/drawing/2014/main" id="{C10CA42A-DBCD-4D78-A624-5D0DFD820B72}"/>
            </a:ext>
          </a:extLst>
        </xdr:cNvPr>
        <xdr:cNvSpPr>
          <a:spLocks noChangeArrowheads="1"/>
        </xdr:cNvSpPr>
      </xdr:nvSpPr>
      <xdr:spPr bwMode="auto">
        <a:xfrm>
          <a:off x="1922929" y="9711018"/>
          <a:ext cx="1983441" cy="930088"/>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el diligenciamiento del Formato Único de Inventario Documental</a:t>
          </a:r>
        </a:p>
      </xdr:txBody>
    </xdr:sp>
    <xdr:clientData/>
  </xdr:twoCellAnchor>
  <xdr:twoCellAnchor>
    <xdr:from>
      <xdr:col>1</xdr:col>
      <xdr:colOff>2089897</xdr:colOff>
      <xdr:row>11</xdr:row>
      <xdr:rowOff>1187823</xdr:rowOff>
    </xdr:from>
    <xdr:to>
      <xdr:col>1</xdr:col>
      <xdr:colOff>2107826</xdr:colOff>
      <xdr:row>12</xdr:row>
      <xdr:rowOff>208430</xdr:rowOff>
    </xdr:to>
    <xdr:cxnSp macro="">
      <xdr:nvCxnSpPr>
        <xdr:cNvPr id="80" name="80 Conector recto de flecha">
          <a:extLst>
            <a:ext uri="{FF2B5EF4-FFF2-40B4-BE49-F238E27FC236}">
              <a16:creationId xmlns:a16="http://schemas.microsoft.com/office/drawing/2014/main" id="{3977A08B-E0D2-4BFE-8067-4340F3191F1F}"/>
            </a:ext>
          </a:extLst>
        </xdr:cNvPr>
        <xdr:cNvCxnSpPr>
          <a:cxnSpLocks noChangeShapeType="1"/>
          <a:stCxn id="8" idx="2"/>
          <a:endCxn id="79" idx="0"/>
        </xdr:cNvCxnSpPr>
      </xdr:nvCxnSpPr>
      <xdr:spPr bwMode="auto">
        <a:xfrm>
          <a:off x="2896721" y="9020735"/>
          <a:ext cx="17929" cy="69028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1973934</xdr:colOff>
      <xdr:row>16</xdr:row>
      <xdr:rowOff>1346228</xdr:rowOff>
    </xdr:from>
    <xdr:to>
      <xdr:col>1</xdr:col>
      <xdr:colOff>1983271</xdr:colOff>
      <xdr:row>17</xdr:row>
      <xdr:rowOff>166996</xdr:rowOff>
    </xdr:to>
    <xdr:cxnSp macro="">
      <xdr:nvCxnSpPr>
        <xdr:cNvPr id="2" name="80 Conector recto de flecha">
          <a:extLst>
            <a:ext uri="{FF2B5EF4-FFF2-40B4-BE49-F238E27FC236}">
              <a16:creationId xmlns:a16="http://schemas.microsoft.com/office/drawing/2014/main" id="{7AA6BA00-F4B6-4D77-93E5-C6577C5F7E04}"/>
            </a:ext>
          </a:extLst>
        </xdr:cNvPr>
        <xdr:cNvCxnSpPr>
          <a:cxnSpLocks noChangeShapeType="1"/>
          <a:stCxn id="8" idx="2"/>
          <a:endCxn id="21" idx="0"/>
        </xdr:cNvCxnSpPr>
      </xdr:nvCxnSpPr>
      <xdr:spPr bwMode="auto">
        <a:xfrm flipH="1">
          <a:off x="1450059" y="3241703"/>
          <a:ext cx="0" cy="16379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1490382</xdr:colOff>
      <xdr:row>8</xdr:row>
      <xdr:rowOff>112059</xdr:rowOff>
    </xdr:from>
    <xdr:to>
      <xdr:col>1</xdr:col>
      <xdr:colOff>2644587</xdr:colOff>
      <xdr:row>8</xdr:row>
      <xdr:rowOff>537883</xdr:rowOff>
    </xdr:to>
    <xdr:sp macro="" textlink="">
      <xdr:nvSpPr>
        <xdr:cNvPr id="4" name="AutoShape 27">
          <a:extLst>
            <a:ext uri="{FF2B5EF4-FFF2-40B4-BE49-F238E27FC236}">
              <a16:creationId xmlns:a16="http://schemas.microsoft.com/office/drawing/2014/main" id="{41FFE76E-7B5D-44DF-81CD-C2B56CFF4F33}"/>
            </a:ext>
          </a:extLst>
        </xdr:cNvPr>
        <xdr:cNvSpPr>
          <a:spLocks/>
        </xdr:cNvSpPr>
      </xdr:nvSpPr>
      <xdr:spPr bwMode="auto">
        <a:xfrm>
          <a:off x="1452282" y="1636059"/>
          <a:ext cx="0" cy="8292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INICIO</a:t>
          </a:r>
        </a:p>
      </xdr:txBody>
    </xdr:sp>
    <xdr:clientData/>
  </xdr:twoCellAnchor>
  <xdr:twoCellAnchor>
    <xdr:from>
      <xdr:col>1</xdr:col>
      <xdr:colOff>1030941</xdr:colOff>
      <xdr:row>9</xdr:row>
      <xdr:rowOff>761999</xdr:rowOff>
    </xdr:from>
    <xdr:to>
      <xdr:col>1</xdr:col>
      <xdr:colOff>3115235</xdr:colOff>
      <xdr:row>9</xdr:row>
      <xdr:rowOff>1882589</xdr:rowOff>
    </xdr:to>
    <xdr:sp macro="" textlink="">
      <xdr:nvSpPr>
        <xdr:cNvPr id="5" name="3 Rectángulo">
          <a:extLst>
            <a:ext uri="{FF2B5EF4-FFF2-40B4-BE49-F238E27FC236}">
              <a16:creationId xmlns:a16="http://schemas.microsoft.com/office/drawing/2014/main" id="{7234EDBC-938B-4CD1-8BB5-E7F3FCAFAEC3}"/>
            </a:ext>
          </a:extLst>
        </xdr:cNvPr>
        <xdr:cNvSpPr>
          <a:spLocks noChangeArrowheads="1"/>
        </xdr:cNvSpPr>
      </xdr:nvSpPr>
      <xdr:spPr bwMode="auto">
        <a:xfrm>
          <a:off x="1450041" y="1904999"/>
          <a:ext cx="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Identificar los documentos del archivo central a digitalizar. Elaborar el Plan de Digitalización</a:t>
          </a:r>
        </a:p>
      </xdr:txBody>
    </xdr:sp>
    <xdr:clientData/>
  </xdr:twoCellAnchor>
  <xdr:twoCellAnchor>
    <xdr:from>
      <xdr:col>1</xdr:col>
      <xdr:colOff>1029260</xdr:colOff>
      <xdr:row>10</xdr:row>
      <xdr:rowOff>302557</xdr:rowOff>
    </xdr:from>
    <xdr:to>
      <xdr:col>1</xdr:col>
      <xdr:colOff>3135965</xdr:colOff>
      <xdr:row>10</xdr:row>
      <xdr:rowOff>1400733</xdr:rowOff>
    </xdr:to>
    <xdr:sp macro="" textlink="">
      <xdr:nvSpPr>
        <xdr:cNvPr id="6" name="3 Rectángulo">
          <a:extLst>
            <a:ext uri="{FF2B5EF4-FFF2-40B4-BE49-F238E27FC236}">
              <a16:creationId xmlns:a16="http://schemas.microsoft.com/office/drawing/2014/main" id="{AC7B1CC8-304E-4168-8C70-4AAE53396DAA}"/>
            </a:ext>
          </a:extLst>
        </xdr:cNvPr>
        <xdr:cNvSpPr>
          <a:spLocks noChangeArrowheads="1"/>
        </xdr:cNvSpPr>
      </xdr:nvSpPr>
      <xdr:spPr bwMode="auto">
        <a:xfrm>
          <a:off x="1448360" y="2093257"/>
          <a:ext cx="1680" cy="280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Realizar la verificación de las firmas, la completitud del documento y retiro de material abrasivo</a:t>
          </a:r>
        </a:p>
      </xdr:txBody>
    </xdr:sp>
    <xdr:clientData/>
  </xdr:twoCellAnchor>
  <xdr:twoCellAnchor>
    <xdr:from>
      <xdr:col>1</xdr:col>
      <xdr:colOff>1098176</xdr:colOff>
      <xdr:row>11</xdr:row>
      <xdr:rowOff>257735</xdr:rowOff>
    </xdr:from>
    <xdr:to>
      <xdr:col>1</xdr:col>
      <xdr:colOff>3081617</xdr:colOff>
      <xdr:row>11</xdr:row>
      <xdr:rowOff>1187823</xdr:rowOff>
    </xdr:to>
    <xdr:sp macro="" textlink="">
      <xdr:nvSpPr>
        <xdr:cNvPr id="7" name="3 Rectángulo">
          <a:extLst>
            <a:ext uri="{FF2B5EF4-FFF2-40B4-BE49-F238E27FC236}">
              <a16:creationId xmlns:a16="http://schemas.microsoft.com/office/drawing/2014/main" id="{120043B8-6FE7-4CCB-9093-916339E3D8E2}"/>
            </a:ext>
          </a:extLst>
        </xdr:cNvPr>
        <xdr:cNvSpPr>
          <a:spLocks noChangeArrowheads="1"/>
        </xdr:cNvSpPr>
      </xdr:nvSpPr>
      <xdr:spPr bwMode="auto">
        <a:xfrm>
          <a:off x="1450601" y="2286560"/>
          <a:ext cx="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Preparar y verificar los documentos para la digitalización</a:t>
          </a:r>
        </a:p>
      </xdr:txBody>
    </xdr:sp>
    <xdr:clientData/>
  </xdr:twoCellAnchor>
  <xdr:twoCellAnchor>
    <xdr:from>
      <xdr:col>1</xdr:col>
      <xdr:colOff>1019565</xdr:colOff>
      <xdr:row>16</xdr:row>
      <xdr:rowOff>360111</xdr:rowOff>
    </xdr:from>
    <xdr:to>
      <xdr:col>1</xdr:col>
      <xdr:colOff>2946977</xdr:colOff>
      <xdr:row>16</xdr:row>
      <xdr:rowOff>1346228</xdr:rowOff>
    </xdr:to>
    <xdr:sp macro="" textlink="">
      <xdr:nvSpPr>
        <xdr:cNvPr id="8" name="3 Rectángulo">
          <a:extLst>
            <a:ext uri="{FF2B5EF4-FFF2-40B4-BE49-F238E27FC236}">
              <a16:creationId xmlns:a16="http://schemas.microsoft.com/office/drawing/2014/main" id="{3B731EFA-2779-480F-90C8-2D5A2D7CCF85}"/>
            </a:ext>
          </a:extLst>
        </xdr:cNvPr>
        <xdr:cNvSpPr>
          <a:spLocks noChangeArrowheads="1"/>
        </xdr:cNvSpPr>
      </xdr:nvSpPr>
      <xdr:spPr bwMode="auto">
        <a:xfrm>
          <a:off x="1448190" y="3236661"/>
          <a:ext cx="3362" cy="504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el almacenamiento de información digital e índice electrónico</a:t>
          </a:r>
        </a:p>
      </xdr:txBody>
    </xdr:sp>
    <xdr:clientData/>
  </xdr:twoCellAnchor>
  <xdr:twoCellAnchor>
    <xdr:from>
      <xdr:col>1</xdr:col>
      <xdr:colOff>988663</xdr:colOff>
      <xdr:row>18</xdr:row>
      <xdr:rowOff>261129</xdr:rowOff>
    </xdr:from>
    <xdr:to>
      <xdr:col>1</xdr:col>
      <xdr:colOff>2918113</xdr:colOff>
      <xdr:row>18</xdr:row>
      <xdr:rowOff>1238249</xdr:rowOff>
    </xdr:to>
    <xdr:sp macro="" textlink="">
      <xdr:nvSpPr>
        <xdr:cNvPr id="9" name="3 Rectángulo">
          <a:extLst>
            <a:ext uri="{FF2B5EF4-FFF2-40B4-BE49-F238E27FC236}">
              <a16:creationId xmlns:a16="http://schemas.microsoft.com/office/drawing/2014/main" id="{621EDD98-F8B4-4CFC-A777-ED0563727C65}"/>
            </a:ext>
          </a:extLst>
        </xdr:cNvPr>
        <xdr:cNvSpPr>
          <a:spLocks noChangeArrowheads="1"/>
        </xdr:cNvSpPr>
      </xdr:nvSpPr>
      <xdr:spPr bwMode="auto">
        <a:xfrm>
          <a:off x="1445863" y="3623454"/>
          <a:ext cx="5400"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el registro de la novedad de digitalización del expediente</a:t>
          </a:r>
        </a:p>
      </xdr:txBody>
    </xdr:sp>
    <xdr:clientData/>
  </xdr:twoCellAnchor>
  <xdr:twoCellAnchor>
    <xdr:from>
      <xdr:col>1</xdr:col>
      <xdr:colOff>1346315</xdr:colOff>
      <xdr:row>19</xdr:row>
      <xdr:rowOff>490595</xdr:rowOff>
    </xdr:from>
    <xdr:to>
      <xdr:col>1</xdr:col>
      <xdr:colOff>2524125</xdr:colOff>
      <xdr:row>19</xdr:row>
      <xdr:rowOff>873124</xdr:rowOff>
    </xdr:to>
    <xdr:sp macro="" textlink="">
      <xdr:nvSpPr>
        <xdr:cNvPr id="10" name="AutoShape 27">
          <a:extLst>
            <a:ext uri="{FF2B5EF4-FFF2-40B4-BE49-F238E27FC236}">
              <a16:creationId xmlns:a16="http://schemas.microsoft.com/office/drawing/2014/main" id="{EBA1CBA6-2CC7-4D43-8484-EBB008630B20}"/>
            </a:ext>
          </a:extLst>
        </xdr:cNvPr>
        <xdr:cNvSpPr>
          <a:spLocks/>
        </xdr:cNvSpPr>
      </xdr:nvSpPr>
      <xdr:spPr bwMode="auto">
        <a:xfrm>
          <a:off x="2155940" y="28335345"/>
          <a:ext cx="1177810" cy="38252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solidFill>
          <a:srgbClr val="F2DCDB"/>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a:defRPr sz="1000"/>
          </a:pPr>
          <a:r>
            <a:rPr lang="es-CO" sz="1000" b="0" i="0" u="none" strike="noStrike" baseline="0">
              <a:solidFill>
                <a:srgbClr val="7F7F7F"/>
              </a:solidFill>
              <a:latin typeface="Arial"/>
              <a:cs typeface="Arial"/>
            </a:rPr>
            <a:t>FIN</a:t>
          </a:r>
        </a:p>
      </xdr:txBody>
    </xdr:sp>
    <xdr:clientData/>
  </xdr:twoCellAnchor>
  <xdr:twoCellAnchor>
    <xdr:from>
      <xdr:col>1</xdr:col>
      <xdr:colOff>2073088</xdr:colOff>
      <xdr:row>8</xdr:row>
      <xdr:rowOff>504825</xdr:rowOff>
    </xdr:from>
    <xdr:to>
      <xdr:col>1</xdr:col>
      <xdr:colOff>2085975</xdr:colOff>
      <xdr:row>9</xdr:row>
      <xdr:rowOff>761999</xdr:rowOff>
    </xdr:to>
    <xdr:cxnSp macro="">
      <xdr:nvCxnSpPr>
        <xdr:cNvPr id="11" name="80 Conector recto de flecha">
          <a:extLst>
            <a:ext uri="{FF2B5EF4-FFF2-40B4-BE49-F238E27FC236}">
              <a16:creationId xmlns:a16="http://schemas.microsoft.com/office/drawing/2014/main" id="{CAECE2F1-55BC-4224-9AAB-B1FA1D10C7FF}"/>
            </a:ext>
          </a:extLst>
        </xdr:cNvPr>
        <xdr:cNvCxnSpPr>
          <a:cxnSpLocks noChangeShapeType="1"/>
          <a:endCxn id="5" idx="0"/>
        </xdr:cNvCxnSpPr>
      </xdr:nvCxnSpPr>
      <xdr:spPr bwMode="auto">
        <a:xfrm flipH="1">
          <a:off x="1444438" y="1714500"/>
          <a:ext cx="3362" cy="19049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2073088</xdr:colOff>
      <xdr:row>9</xdr:row>
      <xdr:rowOff>1882589</xdr:rowOff>
    </xdr:from>
    <xdr:to>
      <xdr:col>1</xdr:col>
      <xdr:colOff>2082613</xdr:colOff>
      <xdr:row>10</xdr:row>
      <xdr:rowOff>302557</xdr:rowOff>
    </xdr:to>
    <xdr:cxnSp macro="">
      <xdr:nvCxnSpPr>
        <xdr:cNvPr id="12" name="80 Conector recto de flecha">
          <a:extLst>
            <a:ext uri="{FF2B5EF4-FFF2-40B4-BE49-F238E27FC236}">
              <a16:creationId xmlns:a16="http://schemas.microsoft.com/office/drawing/2014/main" id="{08B033CC-E5B5-426C-8B26-E8607F60E5CA}"/>
            </a:ext>
          </a:extLst>
        </xdr:cNvPr>
        <xdr:cNvCxnSpPr>
          <a:cxnSpLocks noChangeShapeType="1"/>
          <a:stCxn id="5" idx="2"/>
          <a:endCxn id="6" idx="0"/>
        </xdr:cNvCxnSpPr>
      </xdr:nvCxnSpPr>
      <xdr:spPr bwMode="auto">
        <a:xfrm>
          <a:off x="1444438" y="1901639"/>
          <a:ext cx="0" cy="19161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1965613</xdr:colOff>
      <xdr:row>18</xdr:row>
      <xdr:rowOff>1235479</xdr:rowOff>
    </xdr:from>
    <xdr:to>
      <xdr:col>1</xdr:col>
      <xdr:colOff>1965614</xdr:colOff>
      <xdr:row>19</xdr:row>
      <xdr:rowOff>432955</xdr:rowOff>
    </xdr:to>
    <xdr:cxnSp macro="">
      <xdr:nvCxnSpPr>
        <xdr:cNvPr id="13" name="80 Conector recto de flecha">
          <a:extLst>
            <a:ext uri="{FF2B5EF4-FFF2-40B4-BE49-F238E27FC236}">
              <a16:creationId xmlns:a16="http://schemas.microsoft.com/office/drawing/2014/main" id="{CD471511-DD78-4757-A60D-8FB2052D55AD}"/>
            </a:ext>
          </a:extLst>
        </xdr:cNvPr>
        <xdr:cNvCxnSpPr>
          <a:cxnSpLocks noChangeShapeType="1"/>
        </xdr:cNvCxnSpPr>
      </xdr:nvCxnSpPr>
      <xdr:spPr bwMode="auto">
        <a:xfrm flipH="1">
          <a:off x="1451263" y="3616729"/>
          <a:ext cx="1" cy="197601"/>
        </a:xfrm>
        <a:prstGeom prst="straightConnector1">
          <a:avLst/>
        </a:prstGeom>
        <a:ln>
          <a:headEnd/>
          <a:tailEnd type="arrow" w="med" len="med"/>
        </a:ln>
        <a:extLst>
          <a:ext uri="{909E8E84-426E-40dd-AFC4-6F175D3DCCD1}">
            <a14:hiddenFill xmlns:a14="http://schemas.microsoft.com/office/drawing/2010/main" xmlns="">
              <a:noFill/>
            </a14:hiddenFill>
          </a:ext>
        </a:extLst>
      </xdr:spPr>
      <xdr:style>
        <a:lnRef idx="3">
          <a:schemeClr val="accent5"/>
        </a:lnRef>
        <a:fillRef idx="0">
          <a:schemeClr val="accent5"/>
        </a:fillRef>
        <a:effectRef idx="2">
          <a:schemeClr val="accent5"/>
        </a:effectRef>
        <a:fontRef idx="minor">
          <a:schemeClr val="tx1"/>
        </a:fontRef>
      </xdr:style>
    </xdr:cxnSp>
    <xdr:clientData/>
  </xdr:twoCellAnchor>
  <xdr:twoCellAnchor>
    <xdr:from>
      <xdr:col>1</xdr:col>
      <xdr:colOff>1082487</xdr:colOff>
      <xdr:row>12</xdr:row>
      <xdr:rowOff>208430</xdr:rowOff>
    </xdr:from>
    <xdr:to>
      <xdr:col>1</xdr:col>
      <xdr:colOff>3065928</xdr:colOff>
      <xdr:row>12</xdr:row>
      <xdr:rowOff>1138518</xdr:rowOff>
    </xdr:to>
    <xdr:sp macro="" textlink="">
      <xdr:nvSpPr>
        <xdr:cNvPr id="14" name="3 Rectángulo">
          <a:extLst>
            <a:ext uri="{FF2B5EF4-FFF2-40B4-BE49-F238E27FC236}">
              <a16:creationId xmlns:a16="http://schemas.microsoft.com/office/drawing/2014/main" id="{732C392C-46C9-4B65-95DC-654262AB88F8}"/>
            </a:ext>
          </a:extLst>
        </xdr:cNvPr>
        <xdr:cNvSpPr>
          <a:spLocks noChangeArrowheads="1"/>
        </xdr:cNvSpPr>
      </xdr:nvSpPr>
      <xdr:spPr bwMode="auto">
        <a:xfrm>
          <a:off x="1444437" y="2475380"/>
          <a:ext cx="2241" cy="0"/>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Realizar la digitalización de los documentos fisicos</a:t>
          </a:r>
        </a:p>
      </xdr:txBody>
    </xdr:sp>
    <xdr:clientData/>
  </xdr:twoCellAnchor>
  <xdr:twoCellAnchor>
    <xdr:from>
      <xdr:col>1</xdr:col>
      <xdr:colOff>2074208</xdr:colOff>
      <xdr:row>11</xdr:row>
      <xdr:rowOff>1187823</xdr:rowOff>
    </xdr:from>
    <xdr:to>
      <xdr:col>1</xdr:col>
      <xdr:colOff>2089897</xdr:colOff>
      <xdr:row>12</xdr:row>
      <xdr:rowOff>208430</xdr:rowOff>
    </xdr:to>
    <xdr:cxnSp macro="">
      <xdr:nvCxnSpPr>
        <xdr:cNvPr id="15" name="80 Conector recto de flecha">
          <a:extLst>
            <a:ext uri="{FF2B5EF4-FFF2-40B4-BE49-F238E27FC236}">
              <a16:creationId xmlns:a16="http://schemas.microsoft.com/office/drawing/2014/main" id="{C8A6C3C2-8D67-480D-90B9-CF724355FB6B}"/>
            </a:ext>
          </a:extLst>
        </xdr:cNvPr>
        <xdr:cNvCxnSpPr>
          <a:cxnSpLocks noChangeShapeType="1"/>
          <a:stCxn id="7" idx="2"/>
          <a:endCxn id="14" idx="0"/>
        </xdr:cNvCxnSpPr>
      </xdr:nvCxnSpPr>
      <xdr:spPr bwMode="auto">
        <a:xfrm flipH="1">
          <a:off x="2883833" y="13014698"/>
          <a:ext cx="15689" cy="68748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1082387</xdr:colOff>
      <xdr:row>13</xdr:row>
      <xdr:rowOff>1359649</xdr:rowOff>
    </xdr:from>
    <xdr:to>
      <xdr:col>1</xdr:col>
      <xdr:colOff>3009799</xdr:colOff>
      <xdr:row>13</xdr:row>
      <xdr:rowOff>2345766</xdr:rowOff>
    </xdr:to>
    <xdr:sp macro="" textlink="">
      <xdr:nvSpPr>
        <xdr:cNvPr id="16" name="3 Rectángulo">
          <a:extLst>
            <a:ext uri="{FF2B5EF4-FFF2-40B4-BE49-F238E27FC236}">
              <a16:creationId xmlns:a16="http://schemas.microsoft.com/office/drawing/2014/main" id="{C38EF4DE-74F2-45A9-BBDE-7A597BE1A967}"/>
            </a:ext>
          </a:extLst>
        </xdr:cNvPr>
        <xdr:cNvSpPr>
          <a:spLocks noChangeArrowheads="1"/>
        </xdr:cNvSpPr>
      </xdr:nvSpPr>
      <xdr:spPr bwMode="auto">
        <a:xfrm>
          <a:off x="1444337" y="2664574"/>
          <a:ext cx="3362" cy="504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Verificar que la información digitalizada permita la consulta y la imagen de los documentos sea fiel representación de la original</a:t>
          </a:r>
        </a:p>
      </xdr:txBody>
    </xdr:sp>
    <xdr:clientData/>
  </xdr:twoCellAnchor>
  <xdr:twoCellAnchor>
    <xdr:from>
      <xdr:col>1</xdr:col>
      <xdr:colOff>1039091</xdr:colOff>
      <xdr:row>14</xdr:row>
      <xdr:rowOff>181668</xdr:rowOff>
    </xdr:from>
    <xdr:to>
      <xdr:col>1</xdr:col>
      <xdr:colOff>2966503</xdr:colOff>
      <xdr:row>14</xdr:row>
      <xdr:rowOff>1167785</xdr:rowOff>
    </xdr:to>
    <xdr:sp macro="" textlink="">
      <xdr:nvSpPr>
        <xdr:cNvPr id="17" name="3 Rectángulo">
          <a:extLst>
            <a:ext uri="{FF2B5EF4-FFF2-40B4-BE49-F238E27FC236}">
              <a16:creationId xmlns:a16="http://schemas.microsoft.com/office/drawing/2014/main" id="{78B4128A-07E5-4616-944E-F64DF537F182}"/>
            </a:ext>
          </a:extLst>
        </xdr:cNvPr>
        <xdr:cNvSpPr>
          <a:spLocks noChangeArrowheads="1"/>
        </xdr:cNvSpPr>
      </xdr:nvSpPr>
      <xdr:spPr bwMode="auto">
        <a:xfrm>
          <a:off x="1448666" y="2848668"/>
          <a:ext cx="3362" cy="504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Organizar la información digitalizada para comparar la correspondencia y disponiblidad final entre la información electrónica y física </a:t>
          </a:r>
        </a:p>
      </xdr:txBody>
    </xdr:sp>
    <xdr:clientData/>
  </xdr:twoCellAnchor>
  <xdr:twoCellAnchor>
    <xdr:from>
      <xdr:col>1</xdr:col>
      <xdr:colOff>2037266</xdr:colOff>
      <xdr:row>14</xdr:row>
      <xdr:rowOff>1181392</xdr:rowOff>
    </xdr:from>
    <xdr:to>
      <xdr:col>1</xdr:col>
      <xdr:colOff>2043618</xdr:colOff>
      <xdr:row>15</xdr:row>
      <xdr:rowOff>353616</xdr:rowOff>
    </xdr:to>
    <xdr:cxnSp macro="">
      <xdr:nvCxnSpPr>
        <xdr:cNvPr id="18" name="80 Conector recto de flecha">
          <a:extLst>
            <a:ext uri="{FF2B5EF4-FFF2-40B4-BE49-F238E27FC236}">
              <a16:creationId xmlns:a16="http://schemas.microsoft.com/office/drawing/2014/main" id="{8F265258-F8AD-4FBB-8282-A04B60BF4C2D}"/>
            </a:ext>
          </a:extLst>
        </xdr:cNvPr>
        <xdr:cNvCxnSpPr>
          <a:cxnSpLocks noChangeShapeType="1"/>
        </xdr:cNvCxnSpPr>
      </xdr:nvCxnSpPr>
      <xdr:spPr bwMode="auto">
        <a:xfrm flipH="1">
          <a:off x="1446716" y="2857792"/>
          <a:ext cx="0" cy="191399"/>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1032739</xdr:colOff>
      <xdr:row>15</xdr:row>
      <xdr:rowOff>340009</xdr:rowOff>
    </xdr:from>
    <xdr:to>
      <xdr:col>1</xdr:col>
      <xdr:colOff>2960151</xdr:colOff>
      <xdr:row>15</xdr:row>
      <xdr:rowOff>1326126</xdr:rowOff>
    </xdr:to>
    <xdr:sp macro="" textlink="">
      <xdr:nvSpPr>
        <xdr:cNvPr id="19" name="3 Rectángulo">
          <a:extLst>
            <a:ext uri="{FF2B5EF4-FFF2-40B4-BE49-F238E27FC236}">
              <a16:creationId xmlns:a16="http://schemas.microsoft.com/office/drawing/2014/main" id="{BFFCD2BE-9D74-4E1A-9BC8-AE8FFCF4C6B4}"/>
            </a:ext>
          </a:extLst>
        </xdr:cNvPr>
        <xdr:cNvSpPr>
          <a:spLocks noChangeArrowheads="1"/>
        </xdr:cNvSpPr>
      </xdr:nvSpPr>
      <xdr:spPr bwMode="auto">
        <a:xfrm>
          <a:off x="1451839" y="3045109"/>
          <a:ext cx="0" cy="504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Diligenciar el índice electrónico o descripción de la información</a:t>
          </a:r>
        </a:p>
      </xdr:txBody>
    </xdr:sp>
    <xdr:clientData/>
  </xdr:twoCellAnchor>
  <xdr:twoCellAnchor>
    <xdr:from>
      <xdr:col>1</xdr:col>
      <xdr:colOff>1983271</xdr:colOff>
      <xdr:row>15</xdr:row>
      <xdr:rowOff>1326126</xdr:rowOff>
    </xdr:from>
    <xdr:to>
      <xdr:col>1</xdr:col>
      <xdr:colOff>1996445</xdr:colOff>
      <xdr:row>16</xdr:row>
      <xdr:rowOff>360111</xdr:rowOff>
    </xdr:to>
    <xdr:cxnSp macro="">
      <xdr:nvCxnSpPr>
        <xdr:cNvPr id="20" name="80 Conector recto de flecha">
          <a:extLst>
            <a:ext uri="{FF2B5EF4-FFF2-40B4-BE49-F238E27FC236}">
              <a16:creationId xmlns:a16="http://schemas.microsoft.com/office/drawing/2014/main" id="{F8D79486-8F22-4FD4-BC5D-3BC2CE93DBE5}"/>
            </a:ext>
          </a:extLst>
        </xdr:cNvPr>
        <xdr:cNvCxnSpPr>
          <a:cxnSpLocks noChangeShapeType="1"/>
          <a:stCxn id="19" idx="2"/>
          <a:endCxn id="8" idx="0"/>
        </xdr:cNvCxnSpPr>
      </xdr:nvCxnSpPr>
      <xdr:spPr bwMode="auto">
        <a:xfrm flipH="1">
          <a:off x="1449871" y="3050151"/>
          <a:ext cx="0" cy="18651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1010228</xdr:colOff>
      <xdr:row>17</xdr:row>
      <xdr:rowOff>166996</xdr:rowOff>
    </xdr:from>
    <xdr:to>
      <xdr:col>1</xdr:col>
      <xdr:colOff>2937640</xdr:colOff>
      <xdr:row>17</xdr:row>
      <xdr:rowOff>1153113</xdr:rowOff>
    </xdr:to>
    <xdr:sp macro="" textlink="">
      <xdr:nvSpPr>
        <xdr:cNvPr id="21" name="3 Rectángulo">
          <a:extLst>
            <a:ext uri="{FF2B5EF4-FFF2-40B4-BE49-F238E27FC236}">
              <a16:creationId xmlns:a16="http://schemas.microsoft.com/office/drawing/2014/main" id="{BD71EF5F-395D-4241-A3F8-CA14133D5F11}"/>
            </a:ext>
          </a:extLst>
        </xdr:cNvPr>
        <xdr:cNvSpPr>
          <a:spLocks noChangeArrowheads="1"/>
        </xdr:cNvSpPr>
      </xdr:nvSpPr>
      <xdr:spPr bwMode="auto">
        <a:xfrm>
          <a:off x="1448378" y="3405496"/>
          <a:ext cx="3362" cy="24092"/>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rgbClr val="E7E6E6">
                  <a:lumMod val="50000"/>
                </a:srgbClr>
              </a:solidFill>
              <a:effectLst/>
              <a:uLnTx/>
              <a:uFillTx/>
              <a:latin typeface="Arial"/>
              <a:ea typeface="+mn-ea"/>
              <a:cs typeface="Arial"/>
            </a:rPr>
            <a:t>Validar la información almacenada</a:t>
          </a:r>
        </a:p>
      </xdr:txBody>
    </xdr:sp>
    <xdr:clientData/>
  </xdr:twoCellAnchor>
  <xdr:twoCellAnchor>
    <xdr:from>
      <xdr:col>1</xdr:col>
      <xdr:colOff>2617534</xdr:colOff>
      <xdr:row>10</xdr:row>
      <xdr:rowOff>2513959</xdr:rowOff>
    </xdr:from>
    <xdr:to>
      <xdr:col>1</xdr:col>
      <xdr:colOff>2933540</xdr:colOff>
      <xdr:row>10</xdr:row>
      <xdr:rowOff>2797468</xdr:rowOff>
    </xdr:to>
    <xdr:sp macro="" textlink="">
      <xdr:nvSpPr>
        <xdr:cNvPr id="22" name="CuadroTexto 21">
          <a:extLst>
            <a:ext uri="{FF2B5EF4-FFF2-40B4-BE49-F238E27FC236}">
              <a16:creationId xmlns:a16="http://schemas.microsoft.com/office/drawing/2014/main" id="{D08BC13D-AF77-4B00-8813-4DB72A54D264}"/>
            </a:ext>
          </a:extLst>
        </xdr:cNvPr>
        <xdr:cNvSpPr txBox="1"/>
      </xdr:nvSpPr>
      <xdr:spPr>
        <a:xfrm>
          <a:off x="1445959" y="2094859"/>
          <a:ext cx="1681"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xdr:col>
      <xdr:colOff>1698251</xdr:colOff>
      <xdr:row>10</xdr:row>
      <xdr:rowOff>1833282</xdr:rowOff>
    </xdr:from>
    <xdr:to>
      <xdr:col>1</xdr:col>
      <xdr:colOff>2095499</xdr:colOff>
      <xdr:row>10</xdr:row>
      <xdr:rowOff>2084294</xdr:rowOff>
    </xdr:to>
    <xdr:sp macro="" textlink="">
      <xdr:nvSpPr>
        <xdr:cNvPr id="23" name="CuadroTexto 22">
          <a:extLst>
            <a:ext uri="{FF2B5EF4-FFF2-40B4-BE49-F238E27FC236}">
              <a16:creationId xmlns:a16="http://schemas.microsoft.com/office/drawing/2014/main" id="{44D8F93F-91AB-4C5D-A8DF-E7A5692B35E3}"/>
            </a:ext>
          </a:extLst>
        </xdr:cNvPr>
        <xdr:cNvSpPr txBox="1"/>
      </xdr:nvSpPr>
      <xdr:spPr>
        <a:xfrm>
          <a:off x="1450601" y="2099982"/>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aseline="0"/>
            <a:t>No </a:t>
          </a:r>
          <a:endParaRPr lang="es-CO" sz="1100"/>
        </a:p>
      </xdr:txBody>
    </xdr:sp>
    <xdr:clientData/>
  </xdr:twoCellAnchor>
  <xdr:twoCellAnchor>
    <xdr:from>
      <xdr:col>1</xdr:col>
      <xdr:colOff>114300</xdr:colOff>
      <xdr:row>10</xdr:row>
      <xdr:rowOff>1619250</xdr:rowOff>
    </xdr:from>
    <xdr:to>
      <xdr:col>1</xdr:col>
      <xdr:colOff>1466850</xdr:colOff>
      <xdr:row>10</xdr:row>
      <xdr:rowOff>2717426</xdr:rowOff>
    </xdr:to>
    <xdr:sp macro="" textlink="">
      <xdr:nvSpPr>
        <xdr:cNvPr id="24" name="3 Rectángulo">
          <a:extLst>
            <a:ext uri="{FF2B5EF4-FFF2-40B4-BE49-F238E27FC236}">
              <a16:creationId xmlns:a16="http://schemas.microsoft.com/office/drawing/2014/main" id="{E7829B4E-0394-4586-B18E-B3460D3BB340}"/>
            </a:ext>
          </a:extLst>
        </xdr:cNvPr>
        <xdr:cNvSpPr>
          <a:spLocks noChangeArrowheads="1"/>
        </xdr:cNvSpPr>
      </xdr:nvSpPr>
      <xdr:spPr bwMode="auto">
        <a:xfrm>
          <a:off x="838200" y="2095500"/>
          <a:ext cx="609600" cy="2801"/>
        </a:xfrm>
        <a:prstGeom prst="rect">
          <a:avLst/>
        </a:prstGeom>
        <a:solidFill>
          <a:srgbClr val="B9CDE5"/>
        </a:solidFill>
        <a:ln w="9525">
          <a:solidFill>
            <a:srgbClr val="BFBFBF"/>
          </a:solidFill>
          <a:round/>
          <a:headEnd/>
          <a:tailEnd/>
        </a:ln>
        <a:effectLst>
          <a:outerShdw blurRad="38100" dist="20000" dir="5400000" algn="ctr" rotWithShape="0">
            <a:srgbClr val="808080">
              <a:alpha val="37999"/>
            </a:srgbClr>
          </a:outerShdw>
        </a:effectLst>
      </xdr:spPr>
      <xdr:txBody>
        <a:bodyPr vertOverflow="clip" wrap="square" lIns="27432" tIns="22860" rIns="27432" bIns="22860" anchor="ctr" upright="1"/>
        <a:lstStyle/>
        <a:p>
          <a:pPr algn="ctr" rtl="0" eaLnBrk="1" fontAlgn="auto" latinLnBrk="0" hangingPunct="1"/>
          <a:r>
            <a:rPr kumimoji="0" lang="es-CO" sz="1000" b="0" i="0" u="none" strike="noStrike" kern="0" cap="none" spc="0" normalizeH="0" baseline="0">
              <a:ln>
                <a:noFill/>
              </a:ln>
              <a:solidFill>
                <a:srgbClr val="E7E6E6">
                  <a:lumMod val="50000"/>
                </a:srgbClr>
              </a:solidFill>
              <a:effectLst/>
              <a:uLnTx/>
              <a:uFillTx/>
              <a:latin typeface="Arial"/>
              <a:ea typeface="+mn-ea"/>
              <a:cs typeface="Arial"/>
            </a:rPr>
            <a:t>Devolución de la documentación para realizar ajustes</a:t>
          </a:r>
        </a:p>
      </xdr:txBody>
    </xdr:sp>
    <xdr:clientData/>
  </xdr:twoCellAnchor>
  <xdr:twoCellAnchor>
    <xdr:from>
      <xdr:col>1</xdr:col>
      <xdr:colOff>1961032</xdr:colOff>
      <xdr:row>10</xdr:row>
      <xdr:rowOff>1815354</xdr:rowOff>
    </xdr:from>
    <xdr:to>
      <xdr:col>1</xdr:col>
      <xdr:colOff>3081620</xdr:colOff>
      <xdr:row>10</xdr:row>
      <xdr:rowOff>2530928</xdr:rowOff>
    </xdr:to>
    <xdr:sp macro="" textlink="">
      <xdr:nvSpPr>
        <xdr:cNvPr id="25" name="Rombo 24">
          <a:extLst>
            <a:ext uri="{FF2B5EF4-FFF2-40B4-BE49-F238E27FC236}">
              <a16:creationId xmlns:a16="http://schemas.microsoft.com/office/drawing/2014/main" id="{4FC45451-98DA-4EB4-825D-04F59D9E7E83}"/>
            </a:ext>
          </a:extLst>
        </xdr:cNvPr>
        <xdr:cNvSpPr/>
      </xdr:nvSpPr>
      <xdr:spPr>
        <a:xfrm>
          <a:off x="1446682" y="2091579"/>
          <a:ext cx="0" cy="1199"/>
        </a:xfrm>
        <a:prstGeom prst="diamond">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800">
              <a:solidFill>
                <a:sysClr val="windowText" lastClr="000000"/>
              </a:solidFill>
            </a:rPr>
            <a:t>Cumple?</a:t>
          </a:r>
        </a:p>
      </xdr:txBody>
    </xdr:sp>
    <xdr:clientData/>
  </xdr:twoCellAnchor>
  <xdr:twoCellAnchor>
    <xdr:from>
      <xdr:col>1</xdr:col>
      <xdr:colOff>2082613</xdr:colOff>
      <xdr:row>10</xdr:row>
      <xdr:rowOff>1400732</xdr:rowOff>
    </xdr:from>
    <xdr:to>
      <xdr:col>1</xdr:col>
      <xdr:colOff>2521326</xdr:colOff>
      <xdr:row>10</xdr:row>
      <xdr:rowOff>1815353</xdr:rowOff>
    </xdr:to>
    <xdr:cxnSp macro="">
      <xdr:nvCxnSpPr>
        <xdr:cNvPr id="26" name="Conector: angular 25">
          <a:extLst>
            <a:ext uri="{FF2B5EF4-FFF2-40B4-BE49-F238E27FC236}">
              <a16:creationId xmlns:a16="http://schemas.microsoft.com/office/drawing/2014/main" id="{F1EADA54-3255-4134-B056-AE605067E5B9}"/>
            </a:ext>
          </a:extLst>
        </xdr:cNvPr>
        <xdr:cNvCxnSpPr>
          <a:stCxn id="6" idx="2"/>
          <a:endCxn id="25" idx="0"/>
        </xdr:cNvCxnSpPr>
      </xdr:nvCxnSpPr>
      <xdr:spPr>
        <a:xfrm rot="16200000" flipH="1">
          <a:off x="1446958" y="2093537"/>
          <a:ext cx="0" cy="56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2089898</xdr:colOff>
      <xdr:row>10</xdr:row>
      <xdr:rowOff>2530928</xdr:rowOff>
    </xdr:from>
    <xdr:to>
      <xdr:col>1</xdr:col>
      <xdr:colOff>2521327</xdr:colOff>
      <xdr:row>11</xdr:row>
      <xdr:rowOff>257735</xdr:rowOff>
    </xdr:to>
    <xdr:cxnSp macro="">
      <xdr:nvCxnSpPr>
        <xdr:cNvPr id="27" name="Conector: angular 26">
          <a:extLst>
            <a:ext uri="{FF2B5EF4-FFF2-40B4-BE49-F238E27FC236}">
              <a16:creationId xmlns:a16="http://schemas.microsoft.com/office/drawing/2014/main" id="{49B6981C-6877-4E1D-9F42-CA7DF43F32C1}"/>
            </a:ext>
          </a:extLst>
        </xdr:cNvPr>
        <xdr:cNvCxnSpPr>
          <a:stCxn id="25" idx="2"/>
          <a:endCxn id="7" idx="0"/>
        </xdr:cNvCxnSpPr>
      </xdr:nvCxnSpPr>
      <xdr:spPr>
        <a:xfrm rot="5400000">
          <a:off x="1351473" y="2193028"/>
          <a:ext cx="193780" cy="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790575</xdr:colOff>
      <xdr:row>10</xdr:row>
      <xdr:rowOff>851646</xdr:rowOff>
    </xdr:from>
    <xdr:to>
      <xdr:col>1</xdr:col>
      <xdr:colOff>1029260</xdr:colOff>
      <xdr:row>10</xdr:row>
      <xdr:rowOff>1619251</xdr:rowOff>
    </xdr:to>
    <xdr:cxnSp macro="">
      <xdr:nvCxnSpPr>
        <xdr:cNvPr id="28" name="Conector: angular 27">
          <a:extLst>
            <a:ext uri="{FF2B5EF4-FFF2-40B4-BE49-F238E27FC236}">
              <a16:creationId xmlns:a16="http://schemas.microsoft.com/office/drawing/2014/main" id="{A4C1E280-B84B-4B8B-96A8-97B3B4F34D3A}"/>
            </a:ext>
          </a:extLst>
        </xdr:cNvPr>
        <xdr:cNvCxnSpPr>
          <a:stCxn id="24" idx="0"/>
          <a:endCxn id="6" idx="1"/>
        </xdr:cNvCxnSpPr>
      </xdr:nvCxnSpPr>
      <xdr:spPr>
        <a:xfrm rot="5400000" flipH="1" flipV="1">
          <a:off x="1450040" y="2097181"/>
          <a:ext cx="0" cy="56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2075970</xdr:colOff>
      <xdr:row>17</xdr:row>
      <xdr:rowOff>2324263</xdr:rowOff>
    </xdr:from>
    <xdr:to>
      <xdr:col>1</xdr:col>
      <xdr:colOff>2391976</xdr:colOff>
      <xdr:row>17</xdr:row>
      <xdr:rowOff>2607772</xdr:rowOff>
    </xdr:to>
    <xdr:sp macro="" textlink="">
      <xdr:nvSpPr>
        <xdr:cNvPr id="29" name="CuadroTexto 28">
          <a:extLst>
            <a:ext uri="{FF2B5EF4-FFF2-40B4-BE49-F238E27FC236}">
              <a16:creationId xmlns:a16="http://schemas.microsoft.com/office/drawing/2014/main" id="{618ECC69-E570-4E01-A355-4779D60D8D48}"/>
            </a:ext>
          </a:extLst>
        </xdr:cNvPr>
        <xdr:cNvSpPr txBox="1"/>
      </xdr:nvSpPr>
      <xdr:spPr>
        <a:xfrm>
          <a:off x="1447320" y="3429163"/>
          <a:ext cx="1681" cy="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Calibri" panose="020F0502020204030204"/>
              <a:ea typeface="+mn-ea"/>
              <a:cs typeface="+mn-cs"/>
            </a:rPr>
            <a:t>Si</a:t>
          </a:r>
        </a:p>
      </xdr:txBody>
    </xdr:sp>
    <xdr:clientData/>
  </xdr:twoCellAnchor>
  <xdr:twoCellAnchor>
    <xdr:from>
      <xdr:col>1</xdr:col>
      <xdr:colOff>1156687</xdr:colOff>
      <xdr:row>17</xdr:row>
      <xdr:rowOff>1643586</xdr:rowOff>
    </xdr:from>
    <xdr:to>
      <xdr:col>1</xdr:col>
      <xdr:colOff>1553935</xdr:colOff>
      <xdr:row>17</xdr:row>
      <xdr:rowOff>1894598</xdr:rowOff>
    </xdr:to>
    <xdr:sp macro="" textlink="">
      <xdr:nvSpPr>
        <xdr:cNvPr id="30" name="CuadroTexto 29">
          <a:extLst>
            <a:ext uri="{FF2B5EF4-FFF2-40B4-BE49-F238E27FC236}">
              <a16:creationId xmlns:a16="http://schemas.microsoft.com/office/drawing/2014/main" id="{D2E3C094-4D2A-4168-972C-28A612A90245}"/>
            </a:ext>
          </a:extLst>
        </xdr:cNvPr>
        <xdr:cNvSpPr txBox="1"/>
      </xdr:nvSpPr>
      <xdr:spPr>
        <a:xfrm>
          <a:off x="1451962" y="3424761"/>
          <a:ext cx="0" cy="336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Calibri" panose="020F0502020204030204"/>
              <a:ea typeface="+mn-ea"/>
              <a:cs typeface="+mn-cs"/>
            </a:rPr>
            <a:t>No </a:t>
          </a:r>
        </a:p>
      </xdr:txBody>
    </xdr:sp>
    <xdr:clientData/>
  </xdr:twoCellAnchor>
  <xdr:twoCellAnchor>
    <xdr:from>
      <xdr:col>1</xdr:col>
      <xdr:colOff>1405860</xdr:colOff>
      <xdr:row>17</xdr:row>
      <xdr:rowOff>1707300</xdr:rowOff>
    </xdr:from>
    <xdr:to>
      <xdr:col>1</xdr:col>
      <xdr:colOff>2526448</xdr:colOff>
      <xdr:row>17</xdr:row>
      <xdr:rowOff>2422874</xdr:rowOff>
    </xdr:to>
    <xdr:sp macro="" textlink="">
      <xdr:nvSpPr>
        <xdr:cNvPr id="31" name="Rombo 30">
          <a:extLst>
            <a:ext uri="{FF2B5EF4-FFF2-40B4-BE49-F238E27FC236}">
              <a16:creationId xmlns:a16="http://schemas.microsoft.com/office/drawing/2014/main" id="{9800D0FF-A1D4-4A59-B716-5386F5AD61E0}"/>
            </a:ext>
          </a:extLst>
        </xdr:cNvPr>
        <xdr:cNvSpPr/>
      </xdr:nvSpPr>
      <xdr:spPr>
        <a:xfrm>
          <a:off x="1443960" y="3431325"/>
          <a:ext cx="6163" cy="1199"/>
        </a:xfrm>
        <a:prstGeom prst="diamond">
          <a:avLst/>
        </a:prstGeom>
        <a:solidFill>
          <a:srgbClr val="4472C4">
            <a:lumMod val="40000"/>
            <a:lumOff val="60000"/>
          </a:srgbClr>
        </a:solidFill>
        <a:ln w="12700" cap="flat" cmpd="sng" algn="ctr">
          <a:no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O" sz="800" b="0" i="0" u="none" strike="noStrike" kern="0" cap="none" spc="0" normalizeH="0" baseline="0" noProof="0">
              <a:ln>
                <a:noFill/>
              </a:ln>
              <a:solidFill>
                <a:sysClr val="windowText" lastClr="000000"/>
              </a:solidFill>
              <a:effectLst/>
              <a:uLnTx/>
              <a:uFillTx/>
              <a:latin typeface="Calibri" panose="020F0502020204030204"/>
              <a:ea typeface="+mn-ea"/>
              <a:cs typeface="+mn-cs"/>
            </a:rPr>
            <a:t>Cumple?</a:t>
          </a:r>
        </a:p>
      </xdr:txBody>
    </xdr:sp>
    <xdr:clientData/>
  </xdr:twoCellAnchor>
  <xdr:twoCellAnchor>
    <xdr:from>
      <xdr:col>1</xdr:col>
      <xdr:colOff>777876</xdr:colOff>
      <xdr:row>10</xdr:row>
      <xdr:rowOff>2889250</xdr:rowOff>
    </xdr:from>
    <xdr:to>
      <xdr:col>1</xdr:col>
      <xdr:colOff>1405861</xdr:colOff>
      <xdr:row>17</xdr:row>
      <xdr:rowOff>2065087</xdr:rowOff>
    </xdr:to>
    <xdr:cxnSp macro="">
      <xdr:nvCxnSpPr>
        <xdr:cNvPr id="32" name="Conector: angular 31">
          <a:extLst>
            <a:ext uri="{FF2B5EF4-FFF2-40B4-BE49-F238E27FC236}">
              <a16:creationId xmlns:a16="http://schemas.microsoft.com/office/drawing/2014/main" id="{E43444E7-14A6-463E-B045-6106842DEEDD}"/>
            </a:ext>
          </a:extLst>
        </xdr:cNvPr>
        <xdr:cNvCxnSpPr>
          <a:stCxn id="31" idx="1"/>
        </xdr:cNvCxnSpPr>
      </xdr:nvCxnSpPr>
      <xdr:spPr>
        <a:xfrm rot="10800000">
          <a:off x="1587501" y="11398250"/>
          <a:ext cx="627985" cy="13987212"/>
        </a:xfrm>
        <a:prstGeom prst="bentConnector2">
          <a:avLst/>
        </a:prstGeom>
        <a:noFill/>
        <a:ln w="6350" cap="flat" cmpd="sng" algn="ctr">
          <a:solidFill>
            <a:srgbClr val="4472C4"/>
          </a:solidFill>
          <a:prstDash val="solid"/>
          <a:miter lim="800000"/>
          <a:tailEnd type="triangle"/>
        </a:ln>
        <a:effectLst/>
      </xdr:spPr>
    </xdr:cxnSp>
    <xdr:clientData/>
  </xdr:twoCellAnchor>
  <xdr:twoCellAnchor>
    <xdr:from>
      <xdr:col>1</xdr:col>
      <xdr:colOff>2054678</xdr:colOff>
      <xdr:row>13</xdr:row>
      <xdr:rowOff>2354036</xdr:rowOff>
    </xdr:from>
    <xdr:to>
      <xdr:col>1</xdr:col>
      <xdr:colOff>2068482</xdr:colOff>
      <xdr:row>14</xdr:row>
      <xdr:rowOff>130299</xdr:rowOff>
    </xdr:to>
    <xdr:cxnSp macro="">
      <xdr:nvCxnSpPr>
        <xdr:cNvPr id="33" name="80 Conector recto de flecha">
          <a:extLst>
            <a:ext uri="{FF2B5EF4-FFF2-40B4-BE49-F238E27FC236}">
              <a16:creationId xmlns:a16="http://schemas.microsoft.com/office/drawing/2014/main" id="{8EC3DCD5-84A4-43A5-9E7C-FBC8DF8E63C9}"/>
            </a:ext>
          </a:extLst>
        </xdr:cNvPr>
        <xdr:cNvCxnSpPr>
          <a:cxnSpLocks noChangeShapeType="1"/>
        </xdr:cNvCxnSpPr>
      </xdr:nvCxnSpPr>
      <xdr:spPr bwMode="auto">
        <a:xfrm>
          <a:off x="1445078" y="2668361"/>
          <a:ext cx="4279" cy="128938"/>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1966154</xdr:colOff>
      <xdr:row>17</xdr:row>
      <xdr:rowOff>1197430</xdr:rowOff>
    </xdr:from>
    <xdr:to>
      <xdr:col>1</xdr:col>
      <xdr:colOff>1968766</xdr:colOff>
      <xdr:row>17</xdr:row>
      <xdr:rowOff>1707300</xdr:rowOff>
    </xdr:to>
    <xdr:cxnSp macro="">
      <xdr:nvCxnSpPr>
        <xdr:cNvPr id="34" name="80 Conector recto de flecha">
          <a:extLst>
            <a:ext uri="{FF2B5EF4-FFF2-40B4-BE49-F238E27FC236}">
              <a16:creationId xmlns:a16="http://schemas.microsoft.com/office/drawing/2014/main" id="{EB0D3B56-7C6E-4E50-9F1C-627A97C34C59}"/>
            </a:ext>
          </a:extLst>
        </xdr:cNvPr>
        <xdr:cNvCxnSpPr>
          <a:cxnSpLocks noChangeShapeType="1"/>
          <a:endCxn id="31" idx="0"/>
        </xdr:cNvCxnSpPr>
      </xdr:nvCxnSpPr>
      <xdr:spPr bwMode="auto">
        <a:xfrm flipH="1">
          <a:off x="1451804" y="3426280"/>
          <a:ext cx="0" cy="5045"/>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1945822</xdr:colOff>
      <xdr:row>17</xdr:row>
      <xdr:rowOff>2449286</xdr:rowOff>
    </xdr:from>
    <xdr:to>
      <xdr:col>1</xdr:col>
      <xdr:colOff>1953388</xdr:colOff>
      <xdr:row>18</xdr:row>
      <xdr:rowOff>261129</xdr:rowOff>
    </xdr:to>
    <xdr:cxnSp macro="">
      <xdr:nvCxnSpPr>
        <xdr:cNvPr id="35" name="80 Conector recto de flecha">
          <a:extLst>
            <a:ext uri="{FF2B5EF4-FFF2-40B4-BE49-F238E27FC236}">
              <a16:creationId xmlns:a16="http://schemas.microsoft.com/office/drawing/2014/main" id="{B6B34044-2F7E-4D06-A6FF-A5D410E3D515}"/>
            </a:ext>
          </a:extLst>
        </xdr:cNvPr>
        <xdr:cNvCxnSpPr>
          <a:cxnSpLocks noChangeShapeType="1"/>
          <a:endCxn id="9" idx="0"/>
        </xdr:cNvCxnSpPr>
      </xdr:nvCxnSpPr>
      <xdr:spPr bwMode="auto">
        <a:xfrm>
          <a:off x="1450522" y="3430361"/>
          <a:ext cx="0" cy="193093"/>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1483179</xdr:colOff>
      <xdr:row>10</xdr:row>
      <xdr:rowOff>2163536</xdr:rowOff>
    </xdr:from>
    <xdr:to>
      <xdr:col>1</xdr:col>
      <xdr:colOff>1961032</xdr:colOff>
      <xdr:row>10</xdr:row>
      <xdr:rowOff>2173141</xdr:rowOff>
    </xdr:to>
    <xdr:cxnSp macro="">
      <xdr:nvCxnSpPr>
        <xdr:cNvPr id="36" name="80 Conector recto de flecha">
          <a:extLst>
            <a:ext uri="{FF2B5EF4-FFF2-40B4-BE49-F238E27FC236}">
              <a16:creationId xmlns:a16="http://schemas.microsoft.com/office/drawing/2014/main" id="{1470C15F-2694-4A27-BA80-28E7DA9E1757}"/>
            </a:ext>
          </a:extLst>
        </xdr:cNvPr>
        <xdr:cNvCxnSpPr>
          <a:cxnSpLocks noChangeShapeType="1"/>
          <a:stCxn id="25" idx="1"/>
        </xdr:cNvCxnSpPr>
      </xdr:nvCxnSpPr>
      <xdr:spPr bwMode="auto">
        <a:xfrm flipH="1" flipV="1">
          <a:off x="1445079" y="2096861"/>
          <a:ext cx="1603" cy="80"/>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xdr:from>
      <xdr:col>1</xdr:col>
      <xdr:colOff>2013857</xdr:colOff>
      <xdr:row>12</xdr:row>
      <xdr:rowOff>1200150</xdr:rowOff>
    </xdr:from>
    <xdr:to>
      <xdr:col>1</xdr:col>
      <xdr:colOff>2030185</xdr:colOff>
      <xdr:row>13</xdr:row>
      <xdr:rowOff>1279072</xdr:rowOff>
    </xdr:to>
    <xdr:cxnSp macro="">
      <xdr:nvCxnSpPr>
        <xdr:cNvPr id="37" name="80 Conector recto de flecha">
          <a:extLst>
            <a:ext uri="{FF2B5EF4-FFF2-40B4-BE49-F238E27FC236}">
              <a16:creationId xmlns:a16="http://schemas.microsoft.com/office/drawing/2014/main" id="{3F4D9769-6AC0-47A7-BABF-DA15C0DC9422}"/>
            </a:ext>
          </a:extLst>
        </xdr:cNvPr>
        <xdr:cNvCxnSpPr>
          <a:cxnSpLocks noChangeShapeType="1"/>
        </xdr:cNvCxnSpPr>
      </xdr:nvCxnSpPr>
      <xdr:spPr bwMode="auto">
        <a:xfrm flipH="1">
          <a:off x="1451882" y="2476500"/>
          <a:ext cx="0" cy="193222"/>
        </a:xfrm>
        <a:prstGeom prst="straightConnector1">
          <a:avLst/>
        </a:prstGeom>
        <a:noFill/>
        <a:ln w="15875">
          <a:solidFill>
            <a:srgbClr val="1F497D">
              <a:lumMod val="60000"/>
              <a:lumOff val="40000"/>
            </a:srgbClr>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xmlns="">
              <a:noFill/>
            </a14:hiddenFill>
          </a:ext>
        </a:extLst>
      </xdr:spPr>
    </xdr:cxnSp>
    <xdr:clientData/>
  </xdr:twoCellAnchor>
  <xdr:twoCellAnchor editAs="oneCell">
    <xdr:from>
      <xdr:col>0</xdr:col>
      <xdr:colOff>81643</xdr:colOff>
      <xdr:row>0</xdr:row>
      <xdr:rowOff>108859</xdr:rowOff>
    </xdr:from>
    <xdr:to>
      <xdr:col>1</xdr:col>
      <xdr:colOff>1288540</xdr:colOff>
      <xdr:row>0</xdr:row>
      <xdr:rowOff>725714</xdr:rowOff>
    </xdr:to>
    <xdr:pic>
      <xdr:nvPicPr>
        <xdr:cNvPr id="40" name="Imagen 39">
          <a:extLst>
            <a:ext uri="{FF2B5EF4-FFF2-40B4-BE49-F238E27FC236}">
              <a16:creationId xmlns:a16="http://schemas.microsoft.com/office/drawing/2014/main" id="{96AC07DA-91EB-4ACD-84C5-8A7AB0CD9C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108859"/>
          <a:ext cx="2011986" cy="616855"/>
        </a:xfrm>
        <a:prstGeom prst="rect">
          <a:avLst/>
        </a:prstGeom>
      </xdr:spPr>
    </xdr:pic>
    <xdr:clientData/>
  </xdr:twoCellAnchor>
  <xdr:twoCellAnchor editAs="oneCell">
    <xdr:from>
      <xdr:col>12</xdr:col>
      <xdr:colOff>493408</xdr:colOff>
      <xdr:row>0</xdr:row>
      <xdr:rowOff>158750</xdr:rowOff>
    </xdr:from>
    <xdr:to>
      <xdr:col>14</xdr:col>
      <xdr:colOff>885428</xdr:colOff>
      <xdr:row>1</xdr:row>
      <xdr:rowOff>79375</xdr:rowOff>
    </xdr:to>
    <xdr:pic>
      <xdr:nvPicPr>
        <xdr:cNvPr id="41" name="Imagen 40">
          <a:extLst>
            <a:ext uri="{FF2B5EF4-FFF2-40B4-BE49-F238E27FC236}">
              <a16:creationId xmlns:a16="http://schemas.microsoft.com/office/drawing/2014/main" id="{9E03A35B-E155-4ED5-ABD7-453A6DE586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34122" y="158750"/>
          <a:ext cx="2557824" cy="929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ceficiente-my.sharepoint.com/personal/kelly_pizarro_colombiacompra_gov_co/Documents/Procedim%20y%20Caract%20Correspondencia/VERSION%20FINAL/PROCEDIMIENTO%20VF%20-%20PRUEBA.xlsx" TargetMode="External"/><Relationship Id="rId1" Type="http://schemas.openxmlformats.org/officeDocument/2006/relationships/externalLinkPath" Target="https://cceficiente.sharepoint.com/personal/kelly_pizarro_colombiacompra_gov_co/Documents/Procedim%20y%20Caract%20Correspondencia/VERSION%20FINAL/PROCEDIMIENTO%20VF%20-%20PRUE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Procedimiento"/>
      <sheetName val="Recomendaciones"/>
      <sheetName val="Hoja1"/>
      <sheetName val="Listas Desplegables"/>
    </sheetNames>
    <sheetDataSet>
      <sheetData sheetId="0" refreshError="1">
        <row r="9">
          <cell r="AB9" t="str">
            <v>Personal asignado al proceso de gestión documental    VUR</v>
          </cell>
          <cell r="BM9" t="str">
            <v>X</v>
          </cell>
        </row>
        <row r="13">
          <cell r="BM13" t="str">
            <v>X</v>
          </cell>
        </row>
        <row r="14">
          <cell r="BM14" t="str">
            <v>X</v>
          </cell>
        </row>
        <row r="17">
          <cell r="AB17" t="str">
            <v xml:space="preserve"> (Funcionario o contratista de la dependencia receptora)
</v>
          </cell>
        </row>
        <row r="18">
          <cell r="AB18" t="str">
            <v>Funcionario o contratista de la dependencia receptora</v>
          </cell>
        </row>
        <row r="20">
          <cell r="AB20" t="str">
            <v>Funcionario o contratista de la dependencia receptora</v>
          </cell>
        </row>
        <row r="27">
          <cell r="AB27" t="str">
            <v>Funcionario o contratista de la dependencia que genera la salida</v>
          </cell>
        </row>
        <row r="28">
          <cell r="AB28" t="str">
            <v>Funcionario o contratista de la dependencia que genera la salida</v>
          </cell>
        </row>
        <row r="29">
          <cell r="AB29" t="str">
            <v>Funcionario o contratista de la dependencia que genera la salida</v>
          </cell>
        </row>
        <row r="33">
          <cell r="AB33" t="str">
            <v>Funcionario o contratista de la dependencia que genera la salida</v>
          </cell>
        </row>
        <row r="43">
          <cell r="A43">
            <v>1</v>
          </cell>
        </row>
        <row r="47">
          <cell r="A47">
            <v>3</v>
          </cell>
        </row>
        <row r="48">
          <cell r="A48">
            <v>4</v>
          </cell>
        </row>
        <row r="49">
          <cell r="A49">
            <v>5</v>
          </cell>
          <cell r="AJ49" t="str">
            <v>Recepcionar, revisar y firmar por poder.</v>
          </cell>
        </row>
        <row r="50">
          <cell r="A50">
            <v>6</v>
          </cell>
          <cell r="AJ50" t="str">
            <v>Devolver comunicación comunicación oficial recibida (NOTIFICACIONES JUDICIALES), al apoderado para envío al jugado.</v>
          </cell>
        </row>
        <row r="51">
          <cell r="A51">
            <v>7</v>
          </cell>
          <cell r="AJ51" t="str">
            <v>Enviar comunicación respuesta de comunicación oficial recibida (NOTIFICACIONES JUDICIALES), al juzgado.</v>
          </cell>
        </row>
        <row r="53">
          <cell r="AB53" t="str">
            <v>Funcionario o contratista de la dependencia que genera la comunicación interna</v>
          </cell>
        </row>
        <row r="61">
          <cell r="AB61" t="str">
            <v>Funcionario o contratista de la dependencia receptora</v>
          </cell>
        </row>
        <row r="62">
          <cell r="AB62" t="str">
            <v>Funcionario o contratista de la dependencia que genera la comunicación interna</v>
          </cell>
          <cell r="AJ62" t="str">
            <v>Elaborar la comunicación interna en el formato COMUNICACIÓN INTERNA que anula el formato MEMORANDO INTERNO Código: CCE-DES-FM-13  Versión: 02 del 12 de enero del 2022, asociando número de radicado de comunicación de entrada.</v>
          </cell>
        </row>
        <row r="63">
          <cell r="AB63" t="str">
            <v>Funcionario o contratista de la dependencia que genera la comunicación interna</v>
          </cell>
        </row>
        <row r="65">
          <cell r="AB65" t="str">
            <v>Funcionario o contratista de la dependencia que genera la comunicación interna</v>
          </cell>
        </row>
        <row r="68">
          <cell r="AB68" t="str">
            <v>Grupo Interno de Trabajo de Gestión Documental</v>
          </cell>
        </row>
      </sheetData>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Astrid Camargo González" id="{47A7721A-FC32-44E7-BCF0-F82A3B26EF15}" userId="S::astrid.camargo@colombiacompra.gov.co::dcbdce1e-01e8-40c5-84e8-f1e4ce50cb7e" providerId="AD"/>
  <person displayName="Alejandro Garzón Arévalo" id="{D8D2D540-5AAF-4C93-99CC-CD8A345B97D2}" userId="S::alejandro.garzon@colombiacompra.gov.co::dd3069ea-cb34-4ce0-a9cb-64d04b6e7ef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O39" dT="2023-12-12T18:54:05.23" personId="{D8D2D540-5AAF-4C93-99CC-CD8A345B97D2}" id="{79C5DE99-FFE2-412B-8555-B6D6DD2C956F}">
    <text>Relacionar los indicadores del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0-08-19T12:54:23.54" personId="{47A7721A-FC32-44E7-BCF0-F82A3B26EF15}" id="{FC371EF6-92CF-42E3-9FBE-7C5D8E6E6F84}">
    <text>Indicar como se llame el procedimiento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62A6-A41D-4FDC-B1E1-16A6223E0F62}">
  <sheetPr>
    <tabColor rgb="FF305496"/>
  </sheetPr>
  <dimension ref="B1:BJ60"/>
  <sheetViews>
    <sheetView showGridLines="0" tabSelected="1" topLeftCell="A35" zoomScale="90" zoomScaleNormal="90" zoomScaleSheetLayoutView="100" workbookViewId="0">
      <selection activeCell="B59" sqref="B59:E59"/>
    </sheetView>
  </sheetViews>
  <sheetFormatPr baseColWidth="10" defaultColWidth="3.42578125" defaultRowHeight="14.25" x14ac:dyDescent="0.25"/>
  <cols>
    <col min="1" max="1" width="1.28515625" style="102" customWidth="1"/>
    <col min="2" max="2" width="3" style="102" customWidth="1"/>
    <col min="3" max="3" width="1.140625" style="102" customWidth="1"/>
    <col min="4" max="4" width="3.140625" style="102" customWidth="1"/>
    <col min="5" max="8" width="5.42578125" style="102" customWidth="1"/>
    <col min="9" max="13" width="4.5703125" style="102" customWidth="1"/>
    <col min="14" max="14" width="7.7109375" style="102" customWidth="1"/>
    <col min="15" max="16" width="2.140625" style="102" customWidth="1"/>
    <col min="17" max="19" width="3.42578125" style="102"/>
    <col min="20" max="20" width="3" style="102" customWidth="1"/>
    <col min="21" max="21" width="5.140625" style="102" customWidth="1"/>
    <col min="22" max="25" width="6" style="102" customWidth="1"/>
    <col min="26" max="34" width="7.140625" style="102" customWidth="1"/>
    <col min="35" max="37" width="5.7109375" style="102" customWidth="1"/>
    <col min="38" max="38" width="4.7109375" style="102" customWidth="1"/>
    <col min="39" max="39" width="10.7109375" style="102" customWidth="1"/>
    <col min="40" max="40" width="1" style="102" customWidth="1"/>
    <col min="41" max="41" width="3.140625" style="102" customWidth="1"/>
    <col min="42" max="46" width="6.28515625" style="102" customWidth="1"/>
    <col min="47" max="52" width="4" style="102" customWidth="1"/>
    <col min="53" max="59" width="2.140625" style="102" customWidth="1"/>
    <col min="60" max="60" width="2.85546875" style="102" customWidth="1"/>
    <col min="61" max="61" width="3.85546875" style="102" customWidth="1"/>
    <col min="62" max="62" width="1.42578125" style="102" customWidth="1"/>
    <col min="63" max="16384" width="3.42578125" style="102"/>
  </cols>
  <sheetData>
    <row r="1" spans="2:61" ht="8.25" customHeight="1" x14ac:dyDescent="0.25"/>
    <row r="2" spans="2:61" ht="12.75" customHeight="1" x14ac:dyDescent="0.25">
      <c r="B2" s="963" t="s">
        <v>669</v>
      </c>
      <c r="C2" s="958"/>
      <c r="D2" s="958"/>
      <c r="E2" s="958"/>
      <c r="F2" s="958"/>
      <c r="G2" s="958"/>
      <c r="H2" s="958"/>
      <c r="I2" s="958"/>
      <c r="J2" s="958"/>
      <c r="K2" s="964" t="s">
        <v>668</v>
      </c>
      <c r="L2" s="965"/>
      <c r="M2" s="965"/>
      <c r="N2" s="965"/>
      <c r="O2" s="965"/>
      <c r="P2" s="965"/>
      <c r="Q2" s="965"/>
      <c r="R2" s="965"/>
      <c r="S2" s="965"/>
      <c r="T2" s="965"/>
      <c r="U2" s="965"/>
      <c r="V2" s="965"/>
      <c r="W2" s="965"/>
      <c r="X2" s="965"/>
      <c r="Y2" s="965"/>
      <c r="Z2" s="965"/>
      <c r="AA2" s="965"/>
      <c r="AB2" s="965"/>
      <c r="AC2" s="965"/>
      <c r="AD2" s="965"/>
      <c r="AE2" s="965"/>
      <c r="AF2" s="965"/>
      <c r="AG2" s="965"/>
      <c r="AH2" s="965"/>
      <c r="AI2" s="965"/>
      <c r="AJ2" s="965"/>
      <c r="AK2" s="965"/>
      <c r="AL2" s="965"/>
      <c r="AM2" s="965"/>
      <c r="AN2" s="965"/>
      <c r="AO2" s="965"/>
      <c r="AP2" s="965"/>
      <c r="AQ2" s="965"/>
      <c r="AR2" s="965"/>
      <c r="AS2" s="965"/>
      <c r="AT2" s="965"/>
      <c r="AU2" s="965"/>
      <c r="AV2" s="965"/>
      <c r="AW2" s="970"/>
      <c r="AX2" s="970"/>
      <c r="AY2" s="970"/>
      <c r="AZ2" s="970"/>
      <c r="BA2" s="970"/>
      <c r="BB2" s="970"/>
      <c r="BC2" s="970"/>
      <c r="BD2" s="970"/>
      <c r="BE2" s="970"/>
      <c r="BF2" s="970"/>
      <c r="BG2" s="970"/>
      <c r="BH2" s="970"/>
      <c r="BI2" s="971"/>
    </row>
    <row r="3" spans="2:61" ht="57.75" customHeight="1" x14ac:dyDescent="0.25">
      <c r="B3" s="959"/>
      <c r="C3" s="960"/>
      <c r="D3" s="960"/>
      <c r="E3" s="960"/>
      <c r="F3" s="960"/>
      <c r="G3" s="960"/>
      <c r="H3" s="960"/>
      <c r="I3" s="960"/>
      <c r="J3" s="960"/>
      <c r="K3" s="966"/>
      <c r="L3" s="967"/>
      <c r="M3" s="967"/>
      <c r="N3" s="967"/>
      <c r="O3" s="967"/>
      <c r="P3" s="967"/>
      <c r="Q3" s="967"/>
      <c r="R3" s="967"/>
      <c r="S3" s="967"/>
      <c r="T3" s="967"/>
      <c r="U3" s="967"/>
      <c r="V3" s="967"/>
      <c r="W3" s="967"/>
      <c r="X3" s="967"/>
      <c r="Y3" s="967"/>
      <c r="Z3" s="967"/>
      <c r="AA3" s="967"/>
      <c r="AB3" s="967"/>
      <c r="AC3" s="967"/>
      <c r="AD3" s="967"/>
      <c r="AE3" s="967"/>
      <c r="AF3" s="967"/>
      <c r="AG3" s="967"/>
      <c r="AH3" s="967"/>
      <c r="AI3" s="967"/>
      <c r="AJ3" s="967"/>
      <c r="AK3" s="967"/>
      <c r="AL3" s="967"/>
      <c r="AM3" s="967"/>
      <c r="AN3" s="967"/>
      <c r="AO3" s="967"/>
      <c r="AP3" s="967"/>
      <c r="AQ3" s="967"/>
      <c r="AR3" s="967"/>
      <c r="AS3" s="967"/>
      <c r="AT3" s="967"/>
      <c r="AU3" s="967"/>
      <c r="AV3" s="967"/>
      <c r="AW3" s="972"/>
      <c r="AX3" s="972"/>
      <c r="AY3" s="972"/>
      <c r="AZ3" s="972"/>
      <c r="BA3" s="972"/>
      <c r="BB3" s="972"/>
      <c r="BC3" s="972"/>
      <c r="BD3" s="972"/>
      <c r="BE3" s="972"/>
      <c r="BF3" s="972"/>
      <c r="BG3" s="972"/>
      <c r="BH3" s="972"/>
      <c r="BI3" s="973"/>
    </row>
    <row r="4" spans="2:61" ht="12.75" customHeight="1" x14ac:dyDescent="0.25">
      <c r="B4" s="961"/>
      <c r="C4" s="962"/>
      <c r="D4" s="962"/>
      <c r="E4" s="962"/>
      <c r="F4" s="962"/>
      <c r="G4" s="962"/>
      <c r="H4" s="962"/>
      <c r="I4" s="962"/>
      <c r="J4" s="962"/>
      <c r="K4" s="968"/>
      <c r="L4" s="969"/>
      <c r="M4" s="969"/>
      <c r="N4" s="969"/>
      <c r="O4" s="969"/>
      <c r="P4" s="969"/>
      <c r="Q4" s="969"/>
      <c r="R4" s="969"/>
      <c r="S4" s="969"/>
      <c r="T4" s="969"/>
      <c r="U4" s="969"/>
      <c r="V4" s="969"/>
      <c r="W4" s="969"/>
      <c r="X4" s="969"/>
      <c r="Y4" s="969"/>
      <c r="Z4" s="969"/>
      <c r="AA4" s="969"/>
      <c r="AB4" s="969"/>
      <c r="AC4" s="969"/>
      <c r="AD4" s="969"/>
      <c r="AE4" s="969"/>
      <c r="AF4" s="969"/>
      <c r="AG4" s="969"/>
      <c r="AH4" s="969"/>
      <c r="AI4" s="969"/>
      <c r="AJ4" s="969"/>
      <c r="AK4" s="969"/>
      <c r="AL4" s="969"/>
      <c r="AM4" s="969"/>
      <c r="AN4" s="969"/>
      <c r="AO4" s="969"/>
      <c r="AP4" s="969"/>
      <c r="AQ4" s="969"/>
      <c r="AR4" s="969"/>
      <c r="AS4" s="969"/>
      <c r="AT4" s="969"/>
      <c r="AU4" s="969"/>
      <c r="AV4" s="969"/>
      <c r="AW4" s="974"/>
      <c r="AX4" s="974"/>
      <c r="AY4" s="974"/>
      <c r="AZ4" s="974"/>
      <c r="BA4" s="974"/>
      <c r="BB4" s="974"/>
      <c r="BC4" s="974"/>
      <c r="BD4" s="974"/>
      <c r="BE4" s="974"/>
      <c r="BF4" s="974"/>
      <c r="BG4" s="974"/>
      <c r="BH4" s="974"/>
      <c r="BI4" s="975"/>
    </row>
    <row r="5" spans="2:61" ht="22.5" customHeight="1" x14ac:dyDescent="0.25">
      <c r="B5" s="322" t="s">
        <v>306</v>
      </c>
      <c r="C5" s="323"/>
      <c r="D5" s="323"/>
      <c r="E5" s="323"/>
      <c r="F5" s="323"/>
      <c r="G5" s="323"/>
      <c r="H5" s="323"/>
      <c r="I5" s="323"/>
      <c r="J5" s="323"/>
      <c r="K5" s="317" t="s">
        <v>305</v>
      </c>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9"/>
      <c r="AZ5" s="304" t="s">
        <v>304</v>
      </c>
      <c r="BA5" s="280"/>
      <c r="BB5" s="280"/>
      <c r="BC5" s="280"/>
      <c r="BD5" s="280"/>
      <c r="BE5" s="280"/>
      <c r="BF5" s="280"/>
      <c r="BG5" s="280"/>
      <c r="BH5" s="280"/>
      <c r="BI5" s="325"/>
    </row>
    <row r="6" spans="2:61" ht="34.5" customHeight="1" x14ac:dyDescent="0.25">
      <c r="B6" s="322" t="s">
        <v>303</v>
      </c>
      <c r="C6" s="323"/>
      <c r="D6" s="323"/>
      <c r="E6" s="323"/>
      <c r="F6" s="323"/>
      <c r="G6" s="323"/>
      <c r="H6" s="323"/>
      <c r="I6" s="323"/>
      <c r="J6" s="324"/>
      <c r="K6" s="317" t="s">
        <v>302</v>
      </c>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9"/>
      <c r="AZ6" s="285" t="s">
        <v>307</v>
      </c>
      <c r="BA6" s="286"/>
      <c r="BB6" s="286"/>
      <c r="BC6" s="286"/>
      <c r="BD6" s="286"/>
      <c r="BE6" s="286"/>
      <c r="BF6" s="286"/>
      <c r="BG6" s="286"/>
      <c r="BH6" s="286"/>
      <c r="BI6" s="287"/>
    </row>
    <row r="7" spans="2:61" s="108" customFormat="1" ht="89.1" customHeight="1" x14ac:dyDescent="0.25">
      <c r="B7" s="304" t="s">
        <v>301</v>
      </c>
      <c r="C7" s="280"/>
      <c r="D7" s="280"/>
      <c r="E7" s="280"/>
      <c r="F7" s="280"/>
      <c r="G7" s="280"/>
      <c r="H7" s="280"/>
      <c r="I7" s="280"/>
      <c r="J7" s="280"/>
      <c r="K7" s="998" t="s">
        <v>620</v>
      </c>
      <c r="L7" s="999"/>
      <c r="M7" s="999"/>
      <c r="N7" s="999"/>
      <c r="O7" s="999"/>
      <c r="P7" s="999"/>
      <c r="Q7" s="999"/>
      <c r="R7" s="999"/>
      <c r="S7" s="999"/>
      <c r="T7" s="999"/>
      <c r="U7" s="999"/>
      <c r="V7" s="999"/>
      <c r="W7" s="999"/>
      <c r="X7" s="999"/>
      <c r="Y7" s="999"/>
      <c r="Z7" s="999"/>
      <c r="AA7" s="999"/>
      <c r="AB7" s="999"/>
      <c r="AC7" s="999"/>
      <c r="AD7" s="999"/>
      <c r="AE7" s="999"/>
      <c r="AF7" s="999"/>
      <c r="AG7" s="999"/>
      <c r="AH7" s="999"/>
      <c r="AI7" s="999"/>
      <c r="AJ7" s="999"/>
      <c r="AK7" s="999"/>
      <c r="AL7" s="999"/>
      <c r="AM7" s="999"/>
      <c r="AN7" s="999"/>
      <c r="AO7" s="999"/>
      <c r="AP7" s="999"/>
      <c r="AQ7" s="999"/>
      <c r="AR7" s="999"/>
      <c r="AS7" s="999"/>
      <c r="AT7" s="999"/>
      <c r="AU7" s="999"/>
      <c r="AV7" s="999"/>
      <c r="AW7" s="999"/>
      <c r="AX7" s="999"/>
      <c r="AY7" s="999"/>
      <c r="AZ7" s="999"/>
      <c r="BA7" s="999"/>
      <c r="BB7" s="999"/>
      <c r="BC7" s="999"/>
      <c r="BD7" s="999"/>
      <c r="BE7" s="999"/>
      <c r="BF7" s="999"/>
      <c r="BG7" s="999"/>
      <c r="BH7" s="999"/>
      <c r="BI7" s="1000"/>
    </row>
    <row r="8" spans="2:61" s="108" customFormat="1" ht="71.099999999999994" customHeight="1" x14ac:dyDescent="0.25">
      <c r="B8" s="304" t="s">
        <v>300</v>
      </c>
      <c r="C8" s="280"/>
      <c r="D8" s="280"/>
      <c r="E8" s="280"/>
      <c r="F8" s="280"/>
      <c r="G8" s="280"/>
      <c r="H8" s="280"/>
      <c r="I8" s="280"/>
      <c r="J8" s="280"/>
      <c r="K8" s="998" t="s">
        <v>621</v>
      </c>
      <c r="L8" s="999"/>
      <c r="M8" s="999"/>
      <c r="N8" s="999"/>
      <c r="O8" s="999"/>
      <c r="P8" s="999"/>
      <c r="Q8" s="999"/>
      <c r="R8" s="999"/>
      <c r="S8" s="999"/>
      <c r="T8" s="999"/>
      <c r="U8" s="999"/>
      <c r="V8" s="999"/>
      <c r="W8" s="999"/>
      <c r="X8" s="999"/>
      <c r="Y8" s="999"/>
      <c r="Z8" s="999"/>
      <c r="AA8" s="999"/>
      <c r="AB8" s="999"/>
      <c r="AC8" s="999"/>
      <c r="AD8" s="999"/>
      <c r="AE8" s="999"/>
      <c r="AF8" s="999"/>
      <c r="AG8" s="999"/>
      <c r="AH8" s="999"/>
      <c r="AI8" s="999"/>
      <c r="AJ8" s="999"/>
      <c r="AK8" s="999"/>
      <c r="AL8" s="999"/>
      <c r="AM8" s="999"/>
      <c r="AN8" s="999"/>
      <c r="AO8" s="999"/>
      <c r="AP8" s="999"/>
      <c r="AQ8" s="999"/>
      <c r="AR8" s="999"/>
      <c r="AS8" s="999"/>
      <c r="AT8" s="999"/>
      <c r="AU8" s="999"/>
      <c r="AV8" s="999"/>
      <c r="AW8" s="999"/>
      <c r="AX8" s="999"/>
      <c r="AY8" s="999"/>
      <c r="AZ8" s="999"/>
      <c r="BA8" s="999"/>
      <c r="BB8" s="999"/>
      <c r="BC8" s="999"/>
      <c r="BD8" s="999"/>
      <c r="BE8" s="999"/>
      <c r="BF8" s="999"/>
      <c r="BG8" s="999"/>
      <c r="BH8" s="999"/>
      <c r="BI8" s="1000"/>
    </row>
    <row r="9" spans="2:61" s="108" customFormat="1" ht="26.25" customHeight="1" x14ac:dyDescent="0.25">
      <c r="B9" s="304" t="s">
        <v>0</v>
      </c>
      <c r="C9" s="280"/>
      <c r="D9" s="280"/>
      <c r="E9" s="280"/>
      <c r="F9" s="280"/>
      <c r="G9" s="280"/>
      <c r="H9" s="280"/>
      <c r="I9" s="280"/>
      <c r="J9" s="280"/>
      <c r="K9" s="998" t="s">
        <v>299</v>
      </c>
      <c r="L9" s="999"/>
      <c r="M9" s="999"/>
      <c r="N9" s="999"/>
      <c r="O9" s="999"/>
      <c r="P9" s="999"/>
      <c r="Q9" s="999"/>
      <c r="R9" s="999"/>
      <c r="S9" s="999"/>
      <c r="T9" s="999"/>
      <c r="U9" s="999"/>
      <c r="V9" s="999"/>
      <c r="W9" s="999"/>
      <c r="X9" s="999"/>
      <c r="Y9" s="999"/>
      <c r="Z9" s="999"/>
      <c r="AA9" s="999"/>
      <c r="AB9" s="999"/>
      <c r="AC9" s="999"/>
      <c r="AD9" s="999"/>
      <c r="AE9" s="999"/>
      <c r="AF9" s="999"/>
      <c r="AG9" s="999"/>
      <c r="AH9" s="999"/>
      <c r="AI9" s="999"/>
      <c r="AJ9" s="999"/>
      <c r="AK9" s="999"/>
      <c r="AL9" s="999"/>
      <c r="AM9" s="999"/>
      <c r="AN9" s="999"/>
      <c r="AO9" s="999"/>
      <c r="AP9" s="999"/>
      <c r="AQ9" s="999"/>
      <c r="AR9" s="999"/>
      <c r="AS9" s="999"/>
      <c r="AT9" s="999"/>
      <c r="AU9" s="999"/>
      <c r="AV9" s="999"/>
      <c r="AW9" s="999"/>
      <c r="AX9" s="999"/>
      <c r="AY9" s="999"/>
      <c r="AZ9" s="999"/>
      <c r="BA9" s="999"/>
      <c r="BB9" s="999"/>
      <c r="BC9" s="999"/>
      <c r="BD9" s="999"/>
      <c r="BE9" s="999"/>
      <c r="BF9" s="999"/>
      <c r="BG9" s="999"/>
      <c r="BH9" s="999"/>
      <c r="BI9" s="1000"/>
    </row>
    <row r="10" spans="2:61" s="108" customFormat="1" ht="10.5" customHeight="1" x14ac:dyDescent="0.25">
      <c r="B10" s="305" t="s">
        <v>298</v>
      </c>
      <c r="C10" s="306"/>
      <c r="D10" s="306"/>
      <c r="E10" s="306"/>
      <c r="F10" s="306"/>
      <c r="G10" s="306"/>
      <c r="H10" s="306"/>
      <c r="I10" s="306"/>
      <c r="J10" s="306"/>
      <c r="K10" s="1001" t="s">
        <v>622</v>
      </c>
      <c r="L10" s="1002"/>
      <c r="M10" s="1002"/>
      <c r="N10" s="1002"/>
      <c r="O10" s="1002"/>
      <c r="P10" s="1002"/>
      <c r="Q10" s="1002"/>
      <c r="R10" s="1002"/>
      <c r="S10" s="1002"/>
      <c r="T10" s="1002"/>
      <c r="U10" s="1002"/>
      <c r="V10" s="1002"/>
      <c r="W10" s="1002"/>
      <c r="X10" s="1002"/>
      <c r="Y10" s="1002"/>
      <c r="Z10" s="1002"/>
      <c r="AA10" s="1002"/>
      <c r="AB10" s="1002"/>
      <c r="AC10" s="1002"/>
      <c r="AD10" s="1002"/>
      <c r="AE10" s="1002"/>
      <c r="AF10" s="1002"/>
      <c r="AG10" s="1002"/>
      <c r="AH10" s="1002"/>
      <c r="AI10" s="1002"/>
      <c r="AJ10" s="1002"/>
      <c r="AK10" s="1002"/>
      <c r="AL10" s="1002"/>
      <c r="AM10" s="1002"/>
      <c r="AN10" s="1002"/>
      <c r="AO10" s="1002"/>
      <c r="AP10" s="1002"/>
      <c r="AQ10" s="1002"/>
      <c r="AR10" s="1002"/>
      <c r="AS10" s="1002"/>
      <c r="AT10" s="1002"/>
      <c r="AU10" s="1002"/>
      <c r="AV10" s="1002"/>
      <c r="AW10" s="1002"/>
      <c r="AX10" s="1002"/>
      <c r="AY10" s="1002"/>
      <c r="AZ10" s="1002"/>
      <c r="BA10" s="1002"/>
      <c r="BB10" s="1002"/>
      <c r="BC10" s="1002"/>
      <c r="BD10" s="1002"/>
      <c r="BE10" s="1002"/>
      <c r="BF10" s="1002"/>
      <c r="BG10" s="1002"/>
      <c r="BH10" s="1002"/>
      <c r="BI10" s="1003"/>
    </row>
    <row r="11" spans="2:61" s="108" customFormat="1" ht="10.5" customHeight="1" x14ac:dyDescent="0.25">
      <c r="B11" s="307"/>
      <c r="C11" s="279"/>
      <c r="D11" s="279"/>
      <c r="E11" s="279"/>
      <c r="F11" s="279"/>
      <c r="G11" s="279"/>
      <c r="H11" s="279"/>
      <c r="I11" s="279"/>
      <c r="J11" s="279"/>
      <c r="K11" s="1004"/>
      <c r="L11" s="1005"/>
      <c r="M11" s="1005"/>
      <c r="N11" s="1005"/>
      <c r="O11" s="1005"/>
      <c r="P11" s="1005"/>
      <c r="Q11" s="1005"/>
      <c r="R11" s="1005"/>
      <c r="S11" s="1005"/>
      <c r="T11" s="1005"/>
      <c r="U11" s="1005"/>
      <c r="V11" s="1005"/>
      <c r="W11" s="1005"/>
      <c r="X11" s="1005"/>
      <c r="Y11" s="1005"/>
      <c r="Z11" s="1005"/>
      <c r="AA11" s="1005"/>
      <c r="AB11" s="1005"/>
      <c r="AC11" s="1005"/>
      <c r="AD11" s="1005"/>
      <c r="AE11" s="1005"/>
      <c r="AF11" s="1005"/>
      <c r="AG11" s="1005"/>
      <c r="AH11" s="1005"/>
      <c r="AI11" s="1005"/>
      <c r="AJ11" s="1005"/>
      <c r="AK11" s="1005"/>
      <c r="AL11" s="1005"/>
      <c r="AM11" s="1005"/>
      <c r="AN11" s="1005"/>
      <c r="AO11" s="1005"/>
      <c r="AP11" s="1005"/>
      <c r="AQ11" s="1005"/>
      <c r="AR11" s="1005"/>
      <c r="AS11" s="1005"/>
      <c r="AT11" s="1005"/>
      <c r="AU11" s="1005"/>
      <c r="AV11" s="1005"/>
      <c r="AW11" s="1005"/>
      <c r="AX11" s="1005"/>
      <c r="AY11" s="1005"/>
      <c r="AZ11" s="1005"/>
      <c r="BA11" s="1005"/>
      <c r="BB11" s="1005"/>
      <c r="BC11" s="1005"/>
      <c r="BD11" s="1005"/>
      <c r="BE11" s="1005"/>
      <c r="BF11" s="1005"/>
      <c r="BG11" s="1005"/>
      <c r="BH11" s="1005"/>
      <c r="BI11" s="1006"/>
    </row>
    <row r="12" spans="2:61" s="108" customFormat="1" ht="10.5" customHeight="1" x14ac:dyDescent="0.25">
      <c r="B12" s="307"/>
      <c r="C12" s="279"/>
      <c r="D12" s="279"/>
      <c r="E12" s="279"/>
      <c r="F12" s="279"/>
      <c r="G12" s="279"/>
      <c r="H12" s="279"/>
      <c r="I12" s="279"/>
      <c r="J12" s="279"/>
      <c r="K12" s="1004"/>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c r="AG12" s="1005"/>
      <c r="AH12" s="1005"/>
      <c r="AI12" s="1005"/>
      <c r="AJ12" s="1005"/>
      <c r="AK12" s="1005"/>
      <c r="AL12" s="1005"/>
      <c r="AM12" s="1005"/>
      <c r="AN12" s="1005"/>
      <c r="AO12" s="1005"/>
      <c r="AP12" s="1005"/>
      <c r="AQ12" s="1005"/>
      <c r="AR12" s="1005"/>
      <c r="AS12" s="1005"/>
      <c r="AT12" s="1005"/>
      <c r="AU12" s="1005"/>
      <c r="AV12" s="1005"/>
      <c r="AW12" s="1005"/>
      <c r="AX12" s="1005"/>
      <c r="AY12" s="1005"/>
      <c r="AZ12" s="1005"/>
      <c r="BA12" s="1005"/>
      <c r="BB12" s="1005"/>
      <c r="BC12" s="1005"/>
      <c r="BD12" s="1005"/>
      <c r="BE12" s="1005"/>
      <c r="BF12" s="1005"/>
      <c r="BG12" s="1005"/>
      <c r="BH12" s="1005"/>
      <c r="BI12" s="1006"/>
    </row>
    <row r="13" spans="2:61" s="108" customFormat="1" ht="10.5" customHeight="1" x14ac:dyDescent="0.25">
      <c r="B13" s="307"/>
      <c r="C13" s="279"/>
      <c r="D13" s="279"/>
      <c r="E13" s="279"/>
      <c r="F13" s="279"/>
      <c r="G13" s="279"/>
      <c r="H13" s="279"/>
      <c r="I13" s="279"/>
      <c r="J13" s="279"/>
      <c r="K13" s="1004"/>
      <c r="L13" s="1005"/>
      <c r="M13" s="1005"/>
      <c r="N13" s="1005"/>
      <c r="O13" s="1005"/>
      <c r="P13" s="1005"/>
      <c r="Q13" s="1005"/>
      <c r="R13" s="1005"/>
      <c r="S13" s="1005"/>
      <c r="T13" s="1005"/>
      <c r="U13" s="1005"/>
      <c r="V13" s="1005"/>
      <c r="W13" s="1005"/>
      <c r="X13" s="1005"/>
      <c r="Y13" s="1005"/>
      <c r="Z13" s="1005"/>
      <c r="AA13" s="1005"/>
      <c r="AB13" s="1005"/>
      <c r="AC13" s="1005"/>
      <c r="AD13" s="1005"/>
      <c r="AE13" s="1005"/>
      <c r="AF13" s="1005"/>
      <c r="AG13" s="1005"/>
      <c r="AH13" s="1005"/>
      <c r="AI13" s="1005"/>
      <c r="AJ13" s="1005"/>
      <c r="AK13" s="1005"/>
      <c r="AL13" s="1005"/>
      <c r="AM13" s="1005"/>
      <c r="AN13" s="1005"/>
      <c r="AO13" s="1005"/>
      <c r="AP13" s="1005"/>
      <c r="AQ13" s="1005"/>
      <c r="AR13" s="1005"/>
      <c r="AS13" s="1005"/>
      <c r="AT13" s="1005"/>
      <c r="AU13" s="1005"/>
      <c r="AV13" s="1005"/>
      <c r="AW13" s="1005"/>
      <c r="AX13" s="1005"/>
      <c r="AY13" s="1005"/>
      <c r="AZ13" s="1005"/>
      <c r="BA13" s="1005"/>
      <c r="BB13" s="1005"/>
      <c r="BC13" s="1005"/>
      <c r="BD13" s="1005"/>
      <c r="BE13" s="1005"/>
      <c r="BF13" s="1005"/>
      <c r="BG13" s="1005"/>
      <c r="BH13" s="1005"/>
      <c r="BI13" s="1006"/>
    </row>
    <row r="14" spans="2:61" s="108" customFormat="1" ht="10.5" customHeight="1" x14ac:dyDescent="0.25">
      <c r="B14" s="307"/>
      <c r="C14" s="279"/>
      <c r="D14" s="279"/>
      <c r="E14" s="279"/>
      <c r="F14" s="279"/>
      <c r="G14" s="279"/>
      <c r="H14" s="279"/>
      <c r="I14" s="279"/>
      <c r="J14" s="279"/>
      <c r="K14" s="1004"/>
      <c r="L14" s="1005"/>
      <c r="M14" s="1005"/>
      <c r="N14" s="1005"/>
      <c r="O14" s="1005"/>
      <c r="P14" s="1005"/>
      <c r="Q14" s="1005"/>
      <c r="R14" s="1005"/>
      <c r="S14" s="1005"/>
      <c r="T14" s="1005"/>
      <c r="U14" s="1005"/>
      <c r="V14" s="1005"/>
      <c r="W14" s="1005"/>
      <c r="X14" s="1005"/>
      <c r="Y14" s="1005"/>
      <c r="Z14" s="1005"/>
      <c r="AA14" s="1005"/>
      <c r="AB14" s="1005"/>
      <c r="AC14" s="1005"/>
      <c r="AD14" s="1005"/>
      <c r="AE14" s="1005"/>
      <c r="AF14" s="1005"/>
      <c r="AG14" s="1005"/>
      <c r="AH14" s="1005"/>
      <c r="AI14" s="1005"/>
      <c r="AJ14" s="1005"/>
      <c r="AK14" s="1005"/>
      <c r="AL14" s="1005"/>
      <c r="AM14" s="1005"/>
      <c r="AN14" s="1005"/>
      <c r="AO14" s="1005"/>
      <c r="AP14" s="1005"/>
      <c r="AQ14" s="1005"/>
      <c r="AR14" s="1005"/>
      <c r="AS14" s="1005"/>
      <c r="AT14" s="1005"/>
      <c r="AU14" s="1005"/>
      <c r="AV14" s="1005"/>
      <c r="AW14" s="1005"/>
      <c r="AX14" s="1005"/>
      <c r="AY14" s="1005"/>
      <c r="AZ14" s="1005"/>
      <c r="BA14" s="1005"/>
      <c r="BB14" s="1005"/>
      <c r="BC14" s="1005"/>
      <c r="BD14" s="1005"/>
      <c r="BE14" s="1005"/>
      <c r="BF14" s="1005"/>
      <c r="BG14" s="1005"/>
      <c r="BH14" s="1005"/>
      <c r="BI14" s="1006"/>
    </row>
    <row r="15" spans="2:61" s="108" customFormat="1" ht="109.5" customHeight="1" x14ac:dyDescent="0.25">
      <c r="B15" s="308"/>
      <c r="C15" s="309"/>
      <c r="D15" s="309"/>
      <c r="E15" s="309"/>
      <c r="F15" s="309"/>
      <c r="G15" s="309"/>
      <c r="H15" s="309"/>
      <c r="I15" s="309"/>
      <c r="J15" s="309"/>
      <c r="K15" s="1007"/>
      <c r="L15" s="1008"/>
      <c r="M15" s="1008"/>
      <c r="N15" s="1008"/>
      <c r="O15" s="1008"/>
      <c r="P15" s="1008"/>
      <c r="Q15" s="1008"/>
      <c r="R15" s="1008"/>
      <c r="S15" s="1008"/>
      <c r="T15" s="1008"/>
      <c r="U15" s="1008"/>
      <c r="V15" s="1008"/>
      <c r="W15" s="1008"/>
      <c r="X15" s="1008"/>
      <c r="Y15" s="1008"/>
      <c r="Z15" s="1008"/>
      <c r="AA15" s="1008"/>
      <c r="AB15" s="1008"/>
      <c r="AC15" s="1008"/>
      <c r="AD15" s="1008"/>
      <c r="AE15" s="1008"/>
      <c r="AF15" s="1008"/>
      <c r="AG15" s="1008"/>
      <c r="AH15" s="1008"/>
      <c r="AI15" s="1008"/>
      <c r="AJ15" s="1008"/>
      <c r="AK15" s="1008"/>
      <c r="AL15" s="1008"/>
      <c r="AM15" s="1008"/>
      <c r="AN15" s="1008"/>
      <c r="AO15" s="1008"/>
      <c r="AP15" s="1008"/>
      <c r="AQ15" s="1008"/>
      <c r="AR15" s="1008"/>
      <c r="AS15" s="1008"/>
      <c r="AT15" s="1008"/>
      <c r="AU15" s="1008"/>
      <c r="AV15" s="1008"/>
      <c r="AW15" s="1008"/>
      <c r="AX15" s="1008"/>
      <c r="AY15" s="1008"/>
      <c r="AZ15" s="1008"/>
      <c r="BA15" s="1008"/>
      <c r="BB15" s="1008"/>
      <c r="BC15" s="1008"/>
      <c r="BD15" s="1008"/>
      <c r="BE15" s="1008"/>
      <c r="BF15" s="1008"/>
      <c r="BG15" s="1008"/>
      <c r="BH15" s="1008"/>
      <c r="BI15" s="1009"/>
    </row>
    <row r="16" spans="2:61" s="108" customFormat="1" ht="16.5" customHeight="1" x14ac:dyDescent="0.25">
      <c r="B16" s="118"/>
      <c r="C16" s="118"/>
      <c r="D16" s="118"/>
      <c r="E16" s="118"/>
      <c r="F16" s="118"/>
      <c r="G16" s="118"/>
      <c r="H16" s="118"/>
      <c r="I16" s="118"/>
      <c r="J16" s="118"/>
      <c r="K16" s="118"/>
      <c r="L16" s="118"/>
      <c r="M16" s="118"/>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row>
    <row r="17" spans="2:61" s="108" customFormat="1" ht="45" customHeight="1" x14ac:dyDescent="0.25">
      <c r="C17" s="279" t="s">
        <v>266</v>
      </c>
      <c r="D17" s="279"/>
      <c r="E17" s="279"/>
      <c r="F17" s="279"/>
      <c r="G17" s="279"/>
      <c r="H17" s="279"/>
      <c r="I17" s="279"/>
      <c r="J17" s="279"/>
      <c r="K17" s="279"/>
      <c r="L17" s="279"/>
      <c r="M17" s="279"/>
      <c r="N17" s="279"/>
      <c r="O17" s="279"/>
      <c r="P17" s="116"/>
      <c r="W17" s="279" t="s">
        <v>297</v>
      </c>
      <c r="X17" s="279"/>
      <c r="Y17" s="279"/>
      <c r="Z17" s="279"/>
      <c r="AA17" s="279"/>
      <c r="AB17" s="279"/>
      <c r="AC17" s="279"/>
      <c r="AD17" s="279"/>
      <c r="AE17" s="279"/>
      <c r="AF17" s="279"/>
      <c r="AG17" s="279"/>
      <c r="AH17" s="279"/>
      <c r="AI17" s="279"/>
      <c r="AJ17" s="279"/>
      <c r="AK17" s="279"/>
      <c r="AO17" s="976" t="s">
        <v>264</v>
      </c>
      <c r="AP17" s="976"/>
      <c r="AQ17" s="976"/>
      <c r="AR17" s="976"/>
      <c r="AS17" s="976"/>
      <c r="AT17" s="976"/>
      <c r="AU17" s="976"/>
      <c r="AV17" s="976"/>
      <c r="AW17" s="976"/>
      <c r="AX17" s="976"/>
      <c r="AY17" s="976"/>
    </row>
    <row r="18" spans="2:61" s="108" customFormat="1" ht="17.25" customHeight="1" x14ac:dyDescent="0.25">
      <c r="B18" s="291" t="s">
        <v>296</v>
      </c>
      <c r="D18" s="107" t="s">
        <v>1</v>
      </c>
      <c r="E18" s="294" t="s">
        <v>85</v>
      </c>
      <c r="F18" s="294"/>
      <c r="G18" s="294"/>
      <c r="H18" s="294"/>
      <c r="I18" s="294" t="s">
        <v>11</v>
      </c>
      <c r="J18" s="294"/>
      <c r="K18" s="294"/>
      <c r="L18" s="294"/>
      <c r="M18" s="294"/>
      <c r="N18" s="294"/>
      <c r="O18" s="115" t="s">
        <v>293</v>
      </c>
      <c r="P18" s="115" t="s">
        <v>292</v>
      </c>
      <c r="U18" s="320"/>
      <c r="V18" s="245" t="s">
        <v>295</v>
      </c>
      <c r="W18" s="246"/>
      <c r="X18" s="246"/>
      <c r="Y18" s="247"/>
      <c r="Z18" s="245" t="s">
        <v>11</v>
      </c>
      <c r="AA18" s="246"/>
      <c r="AB18" s="246"/>
      <c r="AC18" s="246"/>
      <c r="AD18" s="246"/>
      <c r="AE18" s="246"/>
      <c r="AF18" s="246"/>
      <c r="AG18" s="246"/>
      <c r="AH18" s="247"/>
      <c r="AI18" s="245" t="s">
        <v>0</v>
      </c>
      <c r="AJ18" s="246"/>
      <c r="AK18" s="247"/>
      <c r="AL18" s="245" t="s">
        <v>294</v>
      </c>
      <c r="AM18" s="247"/>
      <c r="AO18" s="107" t="s">
        <v>1</v>
      </c>
      <c r="AP18" s="266" t="s">
        <v>85</v>
      </c>
      <c r="AQ18" s="267"/>
      <c r="AR18" s="267"/>
      <c r="AS18" s="267"/>
      <c r="AT18" s="268"/>
      <c r="AU18" s="294" t="s">
        <v>11</v>
      </c>
      <c r="AV18" s="294"/>
      <c r="AW18" s="294"/>
      <c r="AX18" s="294"/>
      <c r="AY18" s="294"/>
      <c r="AZ18" s="294"/>
      <c r="BA18" s="115" t="s">
        <v>293</v>
      </c>
      <c r="BB18" s="115" t="s">
        <v>292</v>
      </c>
      <c r="BC18" s="114"/>
      <c r="BD18" s="114"/>
      <c r="BE18" s="114"/>
      <c r="BF18" s="114"/>
      <c r="BG18" s="114"/>
      <c r="BI18" s="291" t="s">
        <v>291</v>
      </c>
    </row>
    <row r="19" spans="2:61" s="108" customFormat="1" ht="39.950000000000003" customHeight="1" x14ac:dyDescent="0.25">
      <c r="B19" s="291"/>
      <c r="D19" s="113"/>
      <c r="E19" s="241" t="s">
        <v>626</v>
      </c>
      <c r="F19" s="242"/>
      <c r="G19" s="242"/>
      <c r="H19" s="242"/>
      <c r="I19" s="242" t="s">
        <v>625</v>
      </c>
      <c r="J19" s="242"/>
      <c r="K19" s="242"/>
      <c r="L19" s="242"/>
      <c r="M19" s="242"/>
      <c r="N19" s="242"/>
      <c r="P19" s="110"/>
      <c r="U19" s="321"/>
      <c r="V19" s="248"/>
      <c r="W19" s="249"/>
      <c r="X19" s="249"/>
      <c r="Y19" s="250"/>
      <c r="Z19" s="248"/>
      <c r="AA19" s="249"/>
      <c r="AB19" s="249"/>
      <c r="AC19" s="249"/>
      <c r="AD19" s="249"/>
      <c r="AE19" s="249"/>
      <c r="AF19" s="249"/>
      <c r="AG19" s="249"/>
      <c r="AH19" s="250"/>
      <c r="AI19" s="248"/>
      <c r="AJ19" s="249"/>
      <c r="AK19" s="250"/>
      <c r="AL19" s="248"/>
      <c r="AM19" s="250"/>
      <c r="AO19" s="111"/>
      <c r="AP19" s="288"/>
      <c r="AQ19" s="289"/>
      <c r="AR19" s="289"/>
      <c r="AS19" s="289"/>
      <c r="AT19" s="290"/>
      <c r="AU19" s="310"/>
      <c r="AV19" s="296"/>
      <c r="AW19" s="296"/>
      <c r="AX19" s="296"/>
      <c r="AY19" s="296"/>
      <c r="AZ19" s="311"/>
      <c r="BA19" s="110"/>
      <c r="BB19" s="110"/>
      <c r="BC19" s="109"/>
      <c r="BD19" s="109"/>
      <c r="BE19" s="109"/>
      <c r="BF19" s="109"/>
      <c r="BG19" s="109"/>
      <c r="BI19" s="291"/>
    </row>
    <row r="20" spans="2:61" s="108" customFormat="1" ht="24.6" customHeight="1" x14ac:dyDescent="0.25">
      <c r="B20" s="291"/>
      <c r="D20" s="240"/>
      <c r="E20" s="243"/>
      <c r="F20" s="244"/>
      <c r="G20" s="244"/>
      <c r="H20" s="244"/>
      <c r="I20" s="244"/>
      <c r="J20" s="244"/>
      <c r="K20" s="244"/>
      <c r="L20" s="244"/>
      <c r="M20" s="244"/>
      <c r="N20" s="244"/>
      <c r="P20" s="110" t="s">
        <v>624</v>
      </c>
      <c r="U20" s="237"/>
      <c r="V20" s="251"/>
      <c r="W20" s="252"/>
      <c r="X20" s="252"/>
      <c r="Y20" s="253"/>
      <c r="Z20" s="251"/>
      <c r="AA20" s="252"/>
      <c r="AB20" s="252"/>
      <c r="AC20" s="252"/>
      <c r="AD20" s="252"/>
      <c r="AE20" s="252"/>
      <c r="AF20" s="252"/>
      <c r="AG20" s="252"/>
      <c r="AH20" s="253"/>
      <c r="AI20" s="251"/>
      <c r="AJ20" s="252"/>
      <c r="AK20" s="253"/>
      <c r="AL20" s="251"/>
      <c r="AM20" s="253"/>
      <c r="AO20" s="111"/>
      <c r="AP20" s="235"/>
      <c r="AQ20" s="238"/>
      <c r="AR20" s="238"/>
      <c r="AS20" s="238"/>
      <c r="AT20" s="236"/>
      <c r="AU20" s="239"/>
      <c r="AV20" s="239"/>
      <c r="AW20" s="239"/>
      <c r="AX20" s="239"/>
      <c r="AY20" s="239"/>
      <c r="AZ20" s="239"/>
      <c r="BA20" s="110"/>
      <c r="BB20" s="110"/>
      <c r="BC20" s="109"/>
      <c r="BD20" s="109"/>
      <c r="BE20" s="109"/>
      <c r="BF20" s="109"/>
      <c r="BG20" s="109"/>
      <c r="BI20" s="291"/>
    </row>
    <row r="21" spans="2:61" s="108" customFormat="1" ht="105.75" customHeight="1" x14ac:dyDescent="0.25">
      <c r="B21" s="291"/>
      <c r="D21" s="106">
        <v>1</v>
      </c>
      <c r="E21" s="254" t="s">
        <v>514</v>
      </c>
      <c r="F21" s="254"/>
      <c r="G21" s="254"/>
      <c r="H21" s="254"/>
      <c r="I21" s="255" t="s">
        <v>509</v>
      </c>
      <c r="J21" s="255"/>
      <c r="K21" s="255"/>
      <c r="L21" s="255"/>
      <c r="M21" s="255"/>
      <c r="N21" s="256"/>
      <c r="O21" s="194"/>
      <c r="P21" s="195" t="s">
        <v>283</v>
      </c>
      <c r="Q21" s="194"/>
      <c r="R21" s="194"/>
      <c r="S21" s="194"/>
      <c r="T21" s="194"/>
      <c r="U21" s="196" t="s">
        <v>102</v>
      </c>
      <c r="V21" s="257" t="s">
        <v>632</v>
      </c>
      <c r="W21" s="257"/>
      <c r="X21" s="257"/>
      <c r="Y21" s="257"/>
      <c r="Z21" s="257" t="s">
        <v>630</v>
      </c>
      <c r="AA21" s="257"/>
      <c r="AB21" s="257"/>
      <c r="AC21" s="257"/>
      <c r="AD21" s="257"/>
      <c r="AE21" s="257"/>
      <c r="AF21" s="257"/>
      <c r="AG21" s="257"/>
      <c r="AH21" s="257"/>
      <c r="AI21" s="257" t="s">
        <v>631</v>
      </c>
      <c r="AJ21" s="257"/>
      <c r="AK21" s="257"/>
      <c r="AL21" s="257"/>
      <c r="AM21" s="257"/>
      <c r="AO21" s="106">
        <v>1</v>
      </c>
      <c r="AP21" s="272" t="s">
        <v>136</v>
      </c>
      <c r="AQ21" s="273"/>
      <c r="AR21" s="273"/>
      <c r="AS21" s="273"/>
      <c r="AT21" s="274"/>
      <c r="AU21" s="275" t="s">
        <v>438</v>
      </c>
      <c r="AV21" s="254"/>
      <c r="AW21" s="254"/>
      <c r="AX21" s="254"/>
      <c r="AY21" s="254"/>
      <c r="AZ21" s="254"/>
      <c r="BA21" s="110"/>
      <c r="BB21" s="110" t="s">
        <v>283</v>
      </c>
      <c r="BC21" s="109"/>
      <c r="BD21" s="109"/>
      <c r="BE21" s="109"/>
      <c r="BF21" s="109"/>
      <c r="BG21" s="109"/>
      <c r="BI21" s="291"/>
    </row>
    <row r="22" spans="2:61" s="108" customFormat="1" ht="72.75" customHeight="1" x14ac:dyDescent="0.25">
      <c r="B22" s="291"/>
      <c r="D22" s="106">
        <v>2</v>
      </c>
      <c r="E22" s="254" t="s">
        <v>474</v>
      </c>
      <c r="F22" s="254"/>
      <c r="G22" s="254"/>
      <c r="H22" s="254"/>
      <c r="I22" s="255" t="s">
        <v>623</v>
      </c>
      <c r="J22" s="255"/>
      <c r="K22" s="255"/>
      <c r="L22" s="255"/>
      <c r="M22" s="255"/>
      <c r="N22" s="256"/>
      <c r="O22" s="194"/>
      <c r="P22" s="195" t="s">
        <v>283</v>
      </c>
      <c r="Q22" s="194"/>
      <c r="R22" s="194"/>
      <c r="S22" s="194"/>
      <c r="T22" s="194"/>
      <c r="U22" s="196" t="s">
        <v>102</v>
      </c>
      <c r="V22" s="257" t="s">
        <v>633</v>
      </c>
      <c r="W22" s="257"/>
      <c r="X22" s="257"/>
      <c r="Y22" s="257"/>
      <c r="Z22" s="257" t="s">
        <v>634</v>
      </c>
      <c r="AA22" s="257"/>
      <c r="AB22" s="257"/>
      <c r="AC22" s="257"/>
      <c r="AD22" s="257"/>
      <c r="AE22" s="257"/>
      <c r="AF22" s="257"/>
      <c r="AG22" s="257"/>
      <c r="AH22" s="257"/>
      <c r="AI22" s="257" t="s">
        <v>639</v>
      </c>
      <c r="AJ22" s="257"/>
      <c r="AK22" s="257"/>
      <c r="AL22" s="276"/>
      <c r="AM22" s="276"/>
      <c r="AO22" s="106">
        <v>2</v>
      </c>
      <c r="AP22" s="272" t="s">
        <v>136</v>
      </c>
      <c r="AQ22" s="273"/>
      <c r="AR22" s="273"/>
      <c r="AS22" s="273"/>
      <c r="AT22" s="278"/>
      <c r="AU22" s="275" t="s">
        <v>436</v>
      </c>
      <c r="AV22" s="254"/>
      <c r="AW22" s="254"/>
      <c r="AX22" s="254"/>
      <c r="AY22" s="254"/>
      <c r="AZ22" s="254"/>
      <c r="BA22" s="110" t="s">
        <v>283</v>
      </c>
      <c r="BB22" s="110" t="s">
        <v>283</v>
      </c>
      <c r="BC22" s="109"/>
      <c r="BD22" s="109"/>
      <c r="BE22" s="109"/>
      <c r="BF22" s="109"/>
      <c r="BG22" s="109"/>
      <c r="BI22" s="291"/>
    </row>
    <row r="23" spans="2:61" s="108" customFormat="1" ht="78" customHeight="1" x14ac:dyDescent="0.25">
      <c r="B23" s="291"/>
      <c r="D23" s="106">
        <v>3</v>
      </c>
      <c r="E23" s="254" t="s">
        <v>480</v>
      </c>
      <c r="F23" s="254"/>
      <c r="G23" s="254"/>
      <c r="H23" s="254"/>
      <c r="I23" s="255" t="s">
        <v>325</v>
      </c>
      <c r="J23" s="255"/>
      <c r="K23" s="255"/>
      <c r="L23" s="255"/>
      <c r="M23" s="255"/>
      <c r="N23" s="256"/>
      <c r="O23" s="195" t="s">
        <v>283</v>
      </c>
      <c r="P23" s="195"/>
      <c r="Q23" s="194"/>
      <c r="R23" s="194"/>
      <c r="S23" s="194"/>
      <c r="T23" s="194"/>
      <c r="U23" s="196" t="s">
        <v>102</v>
      </c>
      <c r="V23" s="257" t="s">
        <v>473</v>
      </c>
      <c r="W23" s="257"/>
      <c r="X23" s="257"/>
      <c r="Y23" s="257"/>
      <c r="Z23" s="277" t="s">
        <v>627</v>
      </c>
      <c r="AA23" s="277"/>
      <c r="AB23" s="277"/>
      <c r="AC23" s="277"/>
      <c r="AD23" s="277"/>
      <c r="AE23" s="277"/>
      <c r="AF23" s="277"/>
      <c r="AG23" s="277"/>
      <c r="AH23" s="277"/>
      <c r="AI23" s="257" t="s">
        <v>639</v>
      </c>
      <c r="AJ23" s="257"/>
      <c r="AK23" s="257"/>
      <c r="AL23" s="276"/>
      <c r="AM23" s="276"/>
      <c r="AO23" s="106">
        <v>3</v>
      </c>
      <c r="AP23" s="272" t="s">
        <v>136</v>
      </c>
      <c r="AQ23" s="273"/>
      <c r="AR23" s="273"/>
      <c r="AS23" s="273"/>
      <c r="AT23" s="278"/>
      <c r="AU23" s="254" t="s">
        <v>456</v>
      </c>
      <c r="AV23" s="254"/>
      <c r="AW23" s="254"/>
      <c r="AX23" s="254"/>
      <c r="AY23" s="254"/>
      <c r="AZ23" s="254"/>
      <c r="BA23" s="110" t="s">
        <v>283</v>
      </c>
      <c r="BB23" s="110" t="s">
        <v>283</v>
      </c>
      <c r="BC23" s="109"/>
      <c r="BD23" s="109"/>
      <c r="BE23" s="109"/>
      <c r="BF23" s="109"/>
      <c r="BG23" s="109"/>
      <c r="BI23" s="291"/>
    </row>
    <row r="24" spans="2:61" s="108" customFormat="1" ht="59.25" customHeight="1" x14ac:dyDescent="0.25">
      <c r="B24" s="291"/>
      <c r="D24" s="106">
        <v>8</v>
      </c>
      <c r="E24" s="254" t="s">
        <v>481</v>
      </c>
      <c r="F24" s="254"/>
      <c r="G24" s="254"/>
      <c r="H24" s="254"/>
      <c r="I24" s="255" t="s">
        <v>513</v>
      </c>
      <c r="J24" s="255"/>
      <c r="K24" s="255"/>
      <c r="L24" s="255"/>
      <c r="M24" s="255"/>
      <c r="N24" s="256"/>
      <c r="O24" s="195" t="s">
        <v>283</v>
      </c>
      <c r="P24" s="195" t="s">
        <v>283</v>
      </c>
      <c r="Q24" s="194"/>
      <c r="R24" s="194"/>
      <c r="S24" s="194"/>
      <c r="T24" s="194"/>
      <c r="U24" s="196" t="s">
        <v>105</v>
      </c>
      <c r="V24" s="257" t="s">
        <v>288</v>
      </c>
      <c r="W24" s="257"/>
      <c r="X24" s="257"/>
      <c r="Y24" s="257"/>
      <c r="Z24" s="258" t="s">
        <v>493</v>
      </c>
      <c r="AA24" s="259"/>
      <c r="AB24" s="259"/>
      <c r="AC24" s="259"/>
      <c r="AD24" s="259"/>
      <c r="AE24" s="259"/>
      <c r="AF24" s="259"/>
      <c r="AG24" s="259"/>
      <c r="AH24" s="260"/>
      <c r="AI24" s="257" t="s">
        <v>287</v>
      </c>
      <c r="AJ24" s="257"/>
      <c r="AK24" s="257"/>
      <c r="AL24" s="258" t="s">
        <v>432</v>
      </c>
      <c r="AM24" s="260"/>
      <c r="AO24" s="106">
        <v>7</v>
      </c>
      <c r="AP24" s="269" t="s">
        <v>510</v>
      </c>
      <c r="AQ24" s="273"/>
      <c r="AR24" s="273"/>
      <c r="AS24" s="273"/>
      <c r="AT24" s="274"/>
      <c r="AU24" s="254" t="s">
        <v>495</v>
      </c>
      <c r="AV24" s="254"/>
      <c r="AW24" s="254"/>
      <c r="AX24" s="254"/>
      <c r="AY24" s="254"/>
      <c r="AZ24" s="254"/>
      <c r="BA24" s="110" t="s">
        <v>283</v>
      </c>
      <c r="BB24" s="110" t="s">
        <v>283</v>
      </c>
      <c r="BC24" s="109"/>
      <c r="BD24" s="109"/>
      <c r="BE24" s="109"/>
      <c r="BF24" s="109"/>
      <c r="BG24" s="109"/>
      <c r="BI24" s="291"/>
    </row>
    <row r="25" spans="2:61" s="108" customFormat="1" ht="73.5" customHeight="1" x14ac:dyDescent="0.25">
      <c r="B25" s="291"/>
      <c r="D25" s="106">
        <v>4</v>
      </c>
      <c r="E25" s="254" t="s">
        <v>477</v>
      </c>
      <c r="F25" s="254"/>
      <c r="G25" s="254"/>
      <c r="H25" s="254"/>
      <c r="I25" s="255" t="s">
        <v>326</v>
      </c>
      <c r="J25" s="255"/>
      <c r="K25" s="255"/>
      <c r="L25" s="255"/>
      <c r="M25" s="255"/>
      <c r="N25" s="256"/>
      <c r="O25" s="195" t="s">
        <v>283</v>
      </c>
      <c r="P25" s="195"/>
      <c r="Q25" s="194"/>
      <c r="R25" s="194"/>
      <c r="S25" s="194"/>
      <c r="T25" s="194"/>
      <c r="U25" s="196" t="s">
        <v>105</v>
      </c>
      <c r="V25" s="257" t="s">
        <v>446</v>
      </c>
      <c r="W25" s="257"/>
      <c r="X25" s="257"/>
      <c r="Y25" s="257"/>
      <c r="Z25" s="257" t="s">
        <v>635</v>
      </c>
      <c r="AA25" s="257"/>
      <c r="AB25" s="257"/>
      <c r="AC25" s="257"/>
      <c r="AD25" s="257"/>
      <c r="AE25" s="257"/>
      <c r="AF25" s="257"/>
      <c r="AG25" s="257"/>
      <c r="AH25" s="257"/>
      <c r="AI25" s="257" t="s">
        <v>639</v>
      </c>
      <c r="AJ25" s="257"/>
      <c r="AK25" s="257"/>
      <c r="AL25" s="257" t="s">
        <v>431</v>
      </c>
      <c r="AM25" s="257"/>
      <c r="AO25" s="106">
        <v>4</v>
      </c>
      <c r="AP25" s="272" t="s">
        <v>508</v>
      </c>
      <c r="AQ25" s="273"/>
      <c r="AR25" s="273"/>
      <c r="AS25" s="273"/>
      <c r="AT25" s="278"/>
      <c r="AU25" s="254" t="s">
        <v>636</v>
      </c>
      <c r="AV25" s="254"/>
      <c r="AW25" s="254"/>
      <c r="AX25" s="254"/>
      <c r="AY25" s="254"/>
      <c r="AZ25" s="254"/>
      <c r="BA25" s="110" t="s">
        <v>283</v>
      </c>
      <c r="BB25" s="110" t="s">
        <v>283</v>
      </c>
      <c r="BC25" s="109"/>
      <c r="BD25" s="109"/>
      <c r="BE25" s="109"/>
      <c r="BF25" s="109"/>
      <c r="BG25" s="109"/>
      <c r="BI25" s="291"/>
    </row>
    <row r="26" spans="2:61" s="108" customFormat="1" ht="56.25" customHeight="1" x14ac:dyDescent="0.25">
      <c r="B26" s="291"/>
      <c r="D26" s="106">
        <v>5</v>
      </c>
      <c r="E26" s="254" t="s">
        <v>479</v>
      </c>
      <c r="F26" s="254"/>
      <c r="G26" s="254"/>
      <c r="H26" s="254"/>
      <c r="I26" s="255" t="s">
        <v>327</v>
      </c>
      <c r="J26" s="255"/>
      <c r="K26" s="255"/>
      <c r="L26" s="255"/>
      <c r="M26" s="255"/>
      <c r="N26" s="256"/>
      <c r="O26" s="195"/>
      <c r="P26" s="195" t="s">
        <v>283</v>
      </c>
      <c r="Q26" s="194"/>
      <c r="R26" s="194"/>
      <c r="S26" s="194"/>
      <c r="T26" s="194"/>
      <c r="U26" s="196" t="s">
        <v>105</v>
      </c>
      <c r="V26" s="257" t="s">
        <v>637</v>
      </c>
      <c r="W26" s="257"/>
      <c r="X26" s="257"/>
      <c r="Y26" s="257"/>
      <c r="Z26" s="257" t="s">
        <v>638</v>
      </c>
      <c r="AA26" s="257"/>
      <c r="AB26" s="257"/>
      <c r="AC26" s="257"/>
      <c r="AD26" s="257"/>
      <c r="AE26" s="257"/>
      <c r="AF26" s="257"/>
      <c r="AG26" s="257"/>
      <c r="AH26" s="257"/>
      <c r="AI26" s="257" t="s">
        <v>639</v>
      </c>
      <c r="AJ26" s="257"/>
      <c r="AK26" s="257"/>
      <c r="AL26" s="257" t="s">
        <v>456</v>
      </c>
      <c r="AM26" s="257"/>
      <c r="AO26" s="106">
        <v>5</v>
      </c>
      <c r="AP26" s="272" t="s">
        <v>136</v>
      </c>
      <c r="AQ26" s="273"/>
      <c r="AR26" s="273"/>
      <c r="AS26" s="273"/>
      <c r="AT26" s="274"/>
      <c r="AU26" s="254" t="s">
        <v>444</v>
      </c>
      <c r="AV26" s="254"/>
      <c r="AW26" s="254"/>
      <c r="AX26" s="254"/>
      <c r="AY26" s="254"/>
      <c r="AZ26" s="254"/>
      <c r="BA26" s="110" t="s">
        <v>283</v>
      </c>
      <c r="BB26" s="110"/>
      <c r="BC26" s="109"/>
      <c r="BD26" s="109"/>
      <c r="BE26" s="109"/>
      <c r="BF26" s="109"/>
      <c r="BG26" s="109"/>
      <c r="BI26" s="291"/>
    </row>
    <row r="27" spans="2:61" s="108" customFormat="1" ht="77.25" customHeight="1" x14ac:dyDescent="0.25">
      <c r="B27" s="291"/>
      <c r="D27" s="106">
        <v>6</v>
      </c>
      <c r="E27" s="254" t="s">
        <v>475</v>
      </c>
      <c r="F27" s="254"/>
      <c r="G27" s="254"/>
      <c r="H27" s="254"/>
      <c r="I27" s="255" t="s">
        <v>286</v>
      </c>
      <c r="J27" s="255"/>
      <c r="K27" s="255"/>
      <c r="L27" s="255"/>
      <c r="M27" s="255"/>
      <c r="N27" s="256"/>
      <c r="O27" s="195"/>
      <c r="P27" s="195" t="s">
        <v>283</v>
      </c>
      <c r="Q27" s="194"/>
      <c r="R27" s="194"/>
      <c r="S27" s="194"/>
      <c r="T27" s="194"/>
      <c r="U27" s="196" t="s">
        <v>105</v>
      </c>
      <c r="V27" s="257" t="s">
        <v>640</v>
      </c>
      <c r="W27" s="257"/>
      <c r="X27" s="257"/>
      <c r="Y27" s="257"/>
      <c r="Z27" s="257" t="s">
        <v>641</v>
      </c>
      <c r="AA27" s="257"/>
      <c r="AB27" s="257"/>
      <c r="AC27" s="257"/>
      <c r="AD27" s="257"/>
      <c r="AE27" s="257"/>
      <c r="AF27" s="257"/>
      <c r="AG27" s="257"/>
      <c r="AH27" s="257"/>
      <c r="AI27" s="257" t="s">
        <v>639</v>
      </c>
      <c r="AJ27" s="257"/>
      <c r="AK27" s="257"/>
      <c r="AL27" s="257" t="s">
        <v>445</v>
      </c>
      <c r="AM27" s="257"/>
      <c r="AO27" s="106">
        <v>6</v>
      </c>
      <c r="AP27" s="272" t="s">
        <v>136</v>
      </c>
      <c r="AQ27" s="273"/>
      <c r="AR27" s="273"/>
      <c r="AS27" s="273"/>
      <c r="AT27" s="274"/>
      <c r="AU27" s="254" t="s">
        <v>642</v>
      </c>
      <c r="AV27" s="254"/>
      <c r="AW27" s="254"/>
      <c r="AX27" s="254"/>
      <c r="AY27" s="254"/>
      <c r="AZ27" s="254"/>
      <c r="BA27" s="110" t="s">
        <v>283</v>
      </c>
      <c r="BB27" s="110" t="s">
        <v>283</v>
      </c>
      <c r="BC27" s="109"/>
      <c r="BD27" s="109"/>
      <c r="BE27" s="109"/>
      <c r="BF27" s="109"/>
      <c r="BG27" s="109"/>
      <c r="BI27" s="291"/>
    </row>
    <row r="28" spans="2:61" s="108" customFormat="1" ht="83.25" customHeight="1" x14ac:dyDescent="0.25">
      <c r="B28" s="291"/>
      <c r="D28" s="106">
        <v>7</v>
      </c>
      <c r="E28" s="254" t="s">
        <v>517</v>
      </c>
      <c r="F28" s="254"/>
      <c r="G28" s="254"/>
      <c r="H28" s="254"/>
      <c r="I28" s="255" t="s">
        <v>519</v>
      </c>
      <c r="J28" s="255"/>
      <c r="K28" s="255"/>
      <c r="L28" s="255"/>
      <c r="M28" s="255"/>
      <c r="N28" s="256"/>
      <c r="O28" s="195" t="s">
        <v>283</v>
      </c>
      <c r="P28" s="195"/>
      <c r="Q28" s="194"/>
      <c r="R28" s="194"/>
      <c r="S28" s="194"/>
      <c r="T28" s="194"/>
      <c r="U28" s="196" t="s">
        <v>105</v>
      </c>
      <c r="V28" s="257" t="s">
        <v>521</v>
      </c>
      <c r="W28" s="257"/>
      <c r="X28" s="257"/>
      <c r="Y28" s="257"/>
      <c r="Z28" s="284" t="s">
        <v>628</v>
      </c>
      <c r="AA28" s="259"/>
      <c r="AB28" s="259"/>
      <c r="AC28" s="259"/>
      <c r="AD28" s="259"/>
      <c r="AE28" s="259"/>
      <c r="AF28" s="259"/>
      <c r="AG28" s="259"/>
      <c r="AH28" s="260"/>
      <c r="AI28" s="257" t="s">
        <v>643</v>
      </c>
      <c r="AJ28" s="257"/>
      <c r="AK28" s="257"/>
      <c r="AL28" s="257" t="s">
        <v>645</v>
      </c>
      <c r="AM28" s="257"/>
      <c r="AO28" s="106">
        <v>11</v>
      </c>
      <c r="AP28" s="272" t="s">
        <v>136</v>
      </c>
      <c r="AQ28" s="273"/>
      <c r="AR28" s="273"/>
      <c r="AS28" s="273"/>
      <c r="AT28" s="274"/>
      <c r="AU28" s="254" t="s">
        <v>644</v>
      </c>
      <c r="AV28" s="254"/>
      <c r="AW28" s="254"/>
      <c r="AX28" s="254"/>
      <c r="AY28" s="254"/>
      <c r="AZ28" s="254"/>
      <c r="BA28" s="110" t="s">
        <v>283</v>
      </c>
      <c r="BB28" s="110"/>
      <c r="BC28" s="109"/>
      <c r="BD28" s="109"/>
      <c r="BE28" s="109"/>
      <c r="BF28" s="109"/>
      <c r="BG28" s="109"/>
      <c r="BI28" s="291"/>
    </row>
    <row r="29" spans="2:61" s="108" customFormat="1" ht="81.75" customHeight="1" x14ac:dyDescent="0.25">
      <c r="B29" s="291"/>
      <c r="D29" s="106">
        <v>9</v>
      </c>
      <c r="E29" s="254" t="s">
        <v>482</v>
      </c>
      <c r="F29" s="254"/>
      <c r="G29" s="254"/>
      <c r="H29" s="254"/>
      <c r="I29" s="255" t="s">
        <v>515</v>
      </c>
      <c r="J29" s="255"/>
      <c r="K29" s="255"/>
      <c r="L29" s="255"/>
      <c r="M29" s="255"/>
      <c r="N29" s="256"/>
      <c r="O29" s="195" t="s">
        <v>283</v>
      </c>
      <c r="P29" s="195" t="s">
        <v>283</v>
      </c>
      <c r="Q29" s="194"/>
      <c r="R29" s="194"/>
      <c r="S29" s="194"/>
      <c r="T29" s="194"/>
      <c r="U29" s="196" t="s">
        <v>105</v>
      </c>
      <c r="V29" s="257" t="s">
        <v>494</v>
      </c>
      <c r="W29" s="257"/>
      <c r="X29" s="257"/>
      <c r="Y29" s="257"/>
      <c r="Z29" s="258" t="s">
        <v>467</v>
      </c>
      <c r="AA29" s="259"/>
      <c r="AB29" s="259"/>
      <c r="AC29" s="259"/>
      <c r="AD29" s="259"/>
      <c r="AE29" s="259"/>
      <c r="AF29" s="259"/>
      <c r="AG29" s="259"/>
      <c r="AH29" s="260"/>
      <c r="AI29" s="257" t="s">
        <v>639</v>
      </c>
      <c r="AJ29" s="257"/>
      <c r="AK29" s="257"/>
      <c r="AL29" s="258" t="s">
        <v>433</v>
      </c>
      <c r="AM29" s="260"/>
      <c r="AO29" s="106">
        <v>8</v>
      </c>
      <c r="AP29" s="272" t="s">
        <v>136</v>
      </c>
      <c r="AQ29" s="273"/>
      <c r="AR29" s="273"/>
      <c r="AS29" s="273"/>
      <c r="AT29" s="274"/>
      <c r="AU29" s="254" t="s">
        <v>483</v>
      </c>
      <c r="AV29" s="254"/>
      <c r="AW29" s="254"/>
      <c r="AX29" s="254"/>
      <c r="AY29" s="254"/>
      <c r="AZ29" s="254"/>
      <c r="BA29" s="110" t="s">
        <v>283</v>
      </c>
      <c r="BB29" s="110"/>
      <c r="BC29" s="109"/>
      <c r="BD29" s="109"/>
      <c r="BE29" s="109"/>
      <c r="BF29" s="109"/>
      <c r="BG29" s="109"/>
      <c r="BI29" s="291"/>
    </row>
    <row r="30" spans="2:61" s="108" customFormat="1" ht="46.5" customHeight="1" x14ac:dyDescent="0.25">
      <c r="B30" s="291"/>
      <c r="D30" s="106">
        <v>10</v>
      </c>
      <c r="E30" s="254" t="s">
        <v>483</v>
      </c>
      <c r="F30" s="254"/>
      <c r="G30" s="254"/>
      <c r="H30" s="254"/>
      <c r="I30" s="255" t="s">
        <v>516</v>
      </c>
      <c r="J30" s="255"/>
      <c r="K30" s="255"/>
      <c r="L30" s="255"/>
      <c r="M30" s="255"/>
      <c r="N30" s="256"/>
      <c r="O30" s="195" t="s">
        <v>283</v>
      </c>
      <c r="P30" s="195"/>
      <c r="Q30" s="194"/>
      <c r="R30" s="194"/>
      <c r="S30" s="194"/>
      <c r="T30" s="194"/>
      <c r="U30" s="196" t="s">
        <v>105</v>
      </c>
      <c r="V30" s="257" t="s">
        <v>435</v>
      </c>
      <c r="W30" s="257"/>
      <c r="X30" s="257"/>
      <c r="Y30" s="257"/>
      <c r="Z30" s="258" t="s">
        <v>451</v>
      </c>
      <c r="AA30" s="259"/>
      <c r="AB30" s="259"/>
      <c r="AC30" s="259"/>
      <c r="AD30" s="259"/>
      <c r="AE30" s="259"/>
      <c r="AF30" s="259"/>
      <c r="AG30" s="259"/>
      <c r="AH30" s="260"/>
      <c r="AI30" s="258" t="s">
        <v>629</v>
      </c>
      <c r="AJ30" s="259"/>
      <c r="AK30" s="260"/>
      <c r="AL30" s="258" t="s">
        <v>433</v>
      </c>
      <c r="AM30" s="260"/>
      <c r="AO30" s="106">
        <v>9</v>
      </c>
      <c r="AP30" s="269" t="s">
        <v>511</v>
      </c>
      <c r="AQ30" s="273"/>
      <c r="AR30" s="273"/>
      <c r="AS30" s="273"/>
      <c r="AT30" s="274"/>
      <c r="AU30" s="254" t="s">
        <v>452</v>
      </c>
      <c r="AV30" s="254"/>
      <c r="AW30" s="254"/>
      <c r="AX30" s="254"/>
      <c r="AY30" s="254"/>
      <c r="AZ30" s="254"/>
      <c r="BA30" s="110" t="s">
        <v>283</v>
      </c>
      <c r="BB30" s="110"/>
      <c r="BC30" s="109"/>
      <c r="BD30" s="109"/>
      <c r="BE30" s="109"/>
      <c r="BF30" s="109"/>
      <c r="BG30" s="109"/>
      <c r="BI30" s="291"/>
    </row>
    <row r="31" spans="2:61" s="108" customFormat="1" ht="56.25" customHeight="1" x14ac:dyDescent="0.25">
      <c r="B31" s="291"/>
      <c r="D31" s="106">
        <v>11</v>
      </c>
      <c r="E31" s="254" t="s">
        <v>485</v>
      </c>
      <c r="F31" s="254"/>
      <c r="G31" s="254"/>
      <c r="H31" s="254"/>
      <c r="I31" s="255" t="s">
        <v>523</v>
      </c>
      <c r="J31" s="255"/>
      <c r="K31" s="255"/>
      <c r="L31" s="255"/>
      <c r="M31" s="255"/>
      <c r="N31" s="256"/>
      <c r="O31" s="195" t="s">
        <v>283</v>
      </c>
      <c r="P31" s="195" t="s">
        <v>283</v>
      </c>
      <c r="Q31" s="194"/>
      <c r="R31" s="194"/>
      <c r="S31" s="194"/>
      <c r="T31" s="194"/>
      <c r="U31" s="196" t="s">
        <v>105</v>
      </c>
      <c r="V31" s="257" t="s">
        <v>498</v>
      </c>
      <c r="W31" s="257"/>
      <c r="X31" s="257"/>
      <c r="Y31" s="257"/>
      <c r="Z31" s="258" t="s">
        <v>484</v>
      </c>
      <c r="AA31" s="259"/>
      <c r="AB31" s="259"/>
      <c r="AC31" s="259"/>
      <c r="AD31" s="259"/>
      <c r="AE31" s="259"/>
      <c r="AF31" s="259"/>
      <c r="AG31" s="259"/>
      <c r="AH31" s="260"/>
      <c r="AI31" s="257" t="s">
        <v>646</v>
      </c>
      <c r="AJ31" s="257"/>
      <c r="AK31" s="257"/>
      <c r="AL31" s="257" t="s">
        <v>450</v>
      </c>
      <c r="AM31" s="257"/>
      <c r="AO31" s="106">
        <v>10</v>
      </c>
      <c r="AP31" s="272" t="s">
        <v>136</v>
      </c>
      <c r="AQ31" s="273"/>
      <c r="AR31" s="273"/>
      <c r="AS31" s="273"/>
      <c r="AT31" s="274"/>
      <c r="AU31" s="254" t="s">
        <v>466</v>
      </c>
      <c r="AV31" s="254"/>
      <c r="AW31" s="254"/>
      <c r="AX31" s="254"/>
      <c r="AY31" s="254"/>
      <c r="AZ31" s="254"/>
      <c r="BA31" s="110" t="s">
        <v>283</v>
      </c>
      <c r="BB31" s="110"/>
      <c r="BC31" s="109"/>
      <c r="BD31" s="109"/>
      <c r="BE31" s="109"/>
      <c r="BF31" s="109"/>
      <c r="BG31" s="109"/>
      <c r="BI31" s="291"/>
    </row>
    <row r="32" spans="2:61" s="108" customFormat="1" ht="46.5" customHeight="1" x14ac:dyDescent="0.25">
      <c r="B32" s="291"/>
      <c r="D32" s="106">
        <v>12</v>
      </c>
      <c r="E32" s="254" t="s">
        <v>517</v>
      </c>
      <c r="F32" s="254"/>
      <c r="G32" s="254"/>
      <c r="H32" s="254"/>
      <c r="I32" s="255" t="s">
        <v>519</v>
      </c>
      <c r="J32" s="255"/>
      <c r="K32" s="255"/>
      <c r="L32" s="255"/>
      <c r="M32" s="255"/>
      <c r="N32" s="256"/>
      <c r="O32" s="195" t="s">
        <v>283</v>
      </c>
      <c r="P32" s="195"/>
      <c r="Q32" s="194"/>
      <c r="R32" s="194"/>
      <c r="S32" s="194"/>
      <c r="T32" s="194"/>
      <c r="U32" s="196" t="s">
        <v>105</v>
      </c>
      <c r="V32" s="257" t="s">
        <v>285</v>
      </c>
      <c r="W32" s="257"/>
      <c r="X32" s="257"/>
      <c r="Y32" s="257"/>
      <c r="Z32" s="258" t="s">
        <v>522</v>
      </c>
      <c r="AA32" s="259"/>
      <c r="AB32" s="259"/>
      <c r="AC32" s="259"/>
      <c r="AD32" s="259"/>
      <c r="AE32" s="259"/>
      <c r="AF32" s="259"/>
      <c r="AG32" s="259"/>
      <c r="AH32" s="260"/>
      <c r="AI32" s="257" t="s">
        <v>328</v>
      </c>
      <c r="AJ32" s="257"/>
      <c r="AK32" s="257"/>
      <c r="AL32" s="257" t="s">
        <v>487</v>
      </c>
      <c r="AM32" s="257"/>
      <c r="AO32" s="106">
        <v>11</v>
      </c>
      <c r="AP32" s="272" t="s">
        <v>136</v>
      </c>
      <c r="AQ32" s="273"/>
      <c r="AR32" s="273"/>
      <c r="AS32" s="273"/>
      <c r="AT32" s="274"/>
      <c r="AU32" s="254" t="s">
        <v>455</v>
      </c>
      <c r="AV32" s="254"/>
      <c r="AW32" s="254"/>
      <c r="AX32" s="254"/>
      <c r="AY32" s="254"/>
      <c r="AZ32" s="254"/>
      <c r="BA32" s="110" t="s">
        <v>283</v>
      </c>
      <c r="BB32" s="110"/>
      <c r="BC32" s="109"/>
      <c r="BD32" s="109"/>
      <c r="BE32" s="109"/>
      <c r="BF32" s="109"/>
      <c r="BG32" s="109"/>
      <c r="BI32" s="291"/>
    </row>
    <row r="33" spans="2:61" s="108" customFormat="1" ht="46.5" customHeight="1" x14ac:dyDescent="0.25">
      <c r="B33" s="291"/>
      <c r="D33" s="106">
        <v>14</v>
      </c>
      <c r="E33" s="254" t="s">
        <v>456</v>
      </c>
      <c r="F33" s="254"/>
      <c r="G33" s="254"/>
      <c r="H33" s="254"/>
      <c r="I33" s="255" t="s">
        <v>520</v>
      </c>
      <c r="J33" s="255"/>
      <c r="K33" s="255"/>
      <c r="L33" s="255"/>
      <c r="M33" s="255"/>
      <c r="N33" s="256"/>
      <c r="O33" s="195" t="s">
        <v>283</v>
      </c>
      <c r="P33" s="195"/>
      <c r="Q33" s="194"/>
      <c r="R33" s="194"/>
      <c r="S33" s="194"/>
      <c r="T33" s="194"/>
      <c r="U33" s="196" t="s">
        <v>132</v>
      </c>
      <c r="V33" s="257" t="s">
        <v>518</v>
      </c>
      <c r="W33" s="257"/>
      <c r="X33" s="257"/>
      <c r="Y33" s="257"/>
      <c r="Z33" s="258" t="s">
        <v>647</v>
      </c>
      <c r="AA33" s="259"/>
      <c r="AB33" s="259"/>
      <c r="AC33" s="259"/>
      <c r="AD33" s="259"/>
      <c r="AE33" s="259"/>
      <c r="AF33" s="259"/>
      <c r="AG33" s="259"/>
      <c r="AH33" s="260"/>
      <c r="AI33" s="257" t="s">
        <v>650</v>
      </c>
      <c r="AJ33" s="257"/>
      <c r="AK33" s="257"/>
      <c r="AL33" s="257" t="s">
        <v>648</v>
      </c>
      <c r="AM33" s="257"/>
      <c r="AO33" s="106">
        <v>13</v>
      </c>
      <c r="AP33" s="272" t="s">
        <v>136</v>
      </c>
      <c r="AQ33" s="273"/>
      <c r="AR33" s="273"/>
      <c r="AS33" s="273"/>
      <c r="AT33" s="274"/>
      <c r="AU33" s="254" t="s">
        <v>649</v>
      </c>
      <c r="AV33" s="254"/>
      <c r="AW33" s="254"/>
      <c r="AX33" s="254"/>
      <c r="AY33" s="254"/>
      <c r="AZ33" s="254"/>
      <c r="BA33" s="110" t="s">
        <v>283</v>
      </c>
      <c r="BB33" s="110"/>
      <c r="BC33" s="109"/>
      <c r="BD33" s="109"/>
      <c r="BE33" s="109"/>
      <c r="BF33" s="109"/>
      <c r="BG33" s="109"/>
      <c r="BI33" s="291"/>
    </row>
    <row r="34" spans="2:61" s="108" customFormat="1" ht="46.5" customHeight="1" x14ac:dyDescent="0.25">
      <c r="B34" s="291"/>
      <c r="D34" s="106">
        <v>16</v>
      </c>
      <c r="E34" s="254" t="s">
        <v>506</v>
      </c>
      <c r="F34" s="254"/>
      <c r="G34" s="254"/>
      <c r="H34" s="254"/>
      <c r="I34" s="255"/>
      <c r="J34" s="255"/>
      <c r="K34" s="255"/>
      <c r="L34" s="255"/>
      <c r="M34" s="255"/>
      <c r="N34" s="256"/>
      <c r="O34" s="195" t="s">
        <v>283</v>
      </c>
      <c r="P34" s="195"/>
      <c r="Q34" s="194"/>
      <c r="R34" s="194"/>
      <c r="S34" s="194"/>
      <c r="T34" s="194"/>
      <c r="U34" s="196" t="s">
        <v>132</v>
      </c>
      <c r="V34" s="257" t="s">
        <v>651</v>
      </c>
      <c r="W34" s="257"/>
      <c r="X34" s="257"/>
      <c r="Y34" s="257"/>
      <c r="Z34" s="258" t="s">
        <v>652</v>
      </c>
      <c r="AA34" s="259"/>
      <c r="AB34" s="259"/>
      <c r="AC34" s="259"/>
      <c r="AD34" s="259"/>
      <c r="AE34" s="259"/>
      <c r="AF34" s="259"/>
      <c r="AG34" s="259"/>
      <c r="AH34" s="260"/>
      <c r="AI34" s="257" t="s">
        <v>653</v>
      </c>
      <c r="AJ34" s="257"/>
      <c r="AK34" s="257"/>
      <c r="AL34" s="257"/>
      <c r="AM34" s="257"/>
      <c r="AO34" s="106">
        <v>15</v>
      </c>
      <c r="AP34" s="269" t="s">
        <v>512</v>
      </c>
      <c r="AQ34" s="270"/>
      <c r="AR34" s="270"/>
      <c r="AS34" s="270"/>
      <c r="AT34" s="271"/>
      <c r="AU34" s="254" t="s">
        <v>472</v>
      </c>
      <c r="AV34" s="254"/>
      <c r="AW34" s="254"/>
      <c r="AX34" s="254"/>
      <c r="AY34" s="254"/>
      <c r="AZ34" s="254"/>
      <c r="BA34" s="110" t="s">
        <v>283</v>
      </c>
      <c r="BB34" s="110" t="s">
        <v>283</v>
      </c>
      <c r="BC34" s="109"/>
      <c r="BD34" s="109"/>
      <c r="BE34" s="109"/>
      <c r="BF34" s="109"/>
      <c r="BG34" s="109"/>
      <c r="BI34" s="291"/>
    </row>
    <row r="35" spans="2:61" s="108" customFormat="1" ht="46.5" customHeight="1" x14ac:dyDescent="0.25">
      <c r="B35" s="291"/>
      <c r="D35" s="106">
        <v>17</v>
      </c>
      <c r="E35" s="296" t="s">
        <v>526</v>
      </c>
      <c r="F35" s="297"/>
      <c r="G35" s="297"/>
      <c r="H35" s="297"/>
      <c r="I35" s="255" t="s">
        <v>524</v>
      </c>
      <c r="J35" s="255"/>
      <c r="K35" s="255"/>
      <c r="L35" s="255"/>
      <c r="M35" s="255"/>
      <c r="N35" s="256"/>
      <c r="O35" s="195" t="s">
        <v>283</v>
      </c>
      <c r="P35" s="195" t="s">
        <v>283</v>
      </c>
      <c r="Q35" s="194"/>
      <c r="R35" s="194"/>
      <c r="S35" s="194"/>
      <c r="T35" s="194"/>
      <c r="U35" s="196" t="s">
        <v>132</v>
      </c>
      <c r="V35" s="257" t="s">
        <v>460</v>
      </c>
      <c r="W35" s="257"/>
      <c r="X35" s="257"/>
      <c r="Y35" s="257"/>
      <c r="Z35" s="258" t="s">
        <v>461</v>
      </c>
      <c r="AA35" s="259"/>
      <c r="AB35" s="259"/>
      <c r="AC35" s="259"/>
      <c r="AD35" s="259"/>
      <c r="AE35" s="259"/>
      <c r="AF35" s="259"/>
      <c r="AG35" s="259"/>
      <c r="AH35" s="260"/>
      <c r="AI35" s="257" t="s">
        <v>654</v>
      </c>
      <c r="AJ35" s="257"/>
      <c r="AK35" s="257"/>
      <c r="AL35" s="257"/>
      <c r="AM35" s="257"/>
      <c r="AO35" s="106">
        <v>16</v>
      </c>
      <c r="AP35" s="269" t="s">
        <v>655</v>
      </c>
      <c r="AQ35" s="270"/>
      <c r="AR35" s="270"/>
      <c r="AS35" s="270"/>
      <c r="AT35" s="271"/>
      <c r="AU35" s="254" t="s">
        <v>462</v>
      </c>
      <c r="AV35" s="254"/>
      <c r="AW35" s="254"/>
      <c r="AX35" s="254"/>
      <c r="AY35" s="254"/>
      <c r="AZ35" s="254"/>
      <c r="BA35" s="110" t="s">
        <v>283</v>
      </c>
      <c r="BB35" s="110"/>
      <c r="BC35" s="109"/>
      <c r="BD35" s="109"/>
      <c r="BE35" s="109"/>
      <c r="BF35" s="109"/>
      <c r="BG35" s="109"/>
      <c r="BI35" s="291"/>
    </row>
    <row r="36" spans="2:61" s="108" customFormat="1" ht="57" customHeight="1" x14ac:dyDescent="0.25">
      <c r="B36" s="291"/>
      <c r="D36" s="106">
        <v>18</v>
      </c>
      <c r="E36" s="296" t="s">
        <v>267</v>
      </c>
      <c r="F36" s="297"/>
      <c r="G36" s="297"/>
      <c r="H36" s="297"/>
      <c r="I36" s="255" t="s">
        <v>525</v>
      </c>
      <c r="J36" s="255"/>
      <c r="K36" s="255"/>
      <c r="L36" s="255"/>
      <c r="M36" s="255"/>
      <c r="N36" s="256"/>
      <c r="O36" s="195" t="s">
        <v>283</v>
      </c>
      <c r="P36" s="195"/>
      <c r="Q36" s="194"/>
      <c r="R36" s="194"/>
      <c r="S36" s="194"/>
      <c r="T36" s="194"/>
      <c r="U36" s="196" t="s">
        <v>140</v>
      </c>
      <c r="V36" s="257" t="s">
        <v>656</v>
      </c>
      <c r="W36" s="257"/>
      <c r="X36" s="257"/>
      <c r="Y36" s="257"/>
      <c r="Z36" s="258" t="s">
        <v>657</v>
      </c>
      <c r="AA36" s="259"/>
      <c r="AB36" s="259"/>
      <c r="AC36" s="259"/>
      <c r="AD36" s="259"/>
      <c r="AE36" s="259"/>
      <c r="AF36" s="259"/>
      <c r="AG36" s="259"/>
      <c r="AH36" s="260"/>
      <c r="AI36" s="257" t="s">
        <v>654</v>
      </c>
      <c r="AJ36" s="257"/>
      <c r="AK36" s="257"/>
      <c r="AL36" s="257"/>
      <c r="AM36" s="257"/>
      <c r="AO36" s="106">
        <v>17</v>
      </c>
      <c r="AP36" s="330" t="s">
        <v>112</v>
      </c>
      <c r="AQ36" s="270"/>
      <c r="AR36" s="270"/>
      <c r="AS36" s="270"/>
      <c r="AT36" s="331"/>
      <c r="AU36" s="254" t="s">
        <v>658</v>
      </c>
      <c r="AV36" s="254"/>
      <c r="AW36" s="254"/>
      <c r="AX36" s="254"/>
      <c r="AY36" s="254"/>
      <c r="AZ36" s="254"/>
      <c r="BA36" s="110" t="s">
        <v>283</v>
      </c>
      <c r="BB36" s="110"/>
      <c r="BC36" s="109"/>
      <c r="BD36" s="109"/>
      <c r="BE36" s="109"/>
      <c r="BF36" s="109"/>
      <c r="BG36" s="109"/>
      <c r="BI36" s="291"/>
    </row>
    <row r="37" spans="2:61" s="108" customFormat="1" ht="60.75" customHeight="1" x14ac:dyDescent="0.25">
      <c r="B37" s="291"/>
      <c r="D37" s="106">
        <v>19</v>
      </c>
      <c r="E37" s="296" t="s">
        <v>526</v>
      </c>
      <c r="F37" s="297"/>
      <c r="G37" s="297"/>
      <c r="H37" s="297"/>
      <c r="I37" s="255" t="s">
        <v>524</v>
      </c>
      <c r="J37" s="255"/>
      <c r="K37" s="255"/>
      <c r="L37" s="255"/>
      <c r="M37" s="255"/>
      <c r="N37" s="256"/>
      <c r="O37" s="195" t="s">
        <v>283</v>
      </c>
      <c r="P37" s="195"/>
      <c r="Q37" s="194"/>
      <c r="R37" s="194"/>
      <c r="S37" s="194"/>
      <c r="T37" s="194"/>
      <c r="U37" s="196" t="s">
        <v>140</v>
      </c>
      <c r="V37" s="257" t="s">
        <v>282</v>
      </c>
      <c r="W37" s="257"/>
      <c r="X37" s="257"/>
      <c r="Y37" s="257"/>
      <c r="Z37" s="258" t="s">
        <v>281</v>
      </c>
      <c r="AA37" s="259"/>
      <c r="AB37" s="259"/>
      <c r="AC37" s="259"/>
      <c r="AD37" s="259"/>
      <c r="AE37" s="259"/>
      <c r="AF37" s="259"/>
      <c r="AG37" s="259"/>
      <c r="AH37" s="260"/>
      <c r="AI37" s="257" t="s">
        <v>654</v>
      </c>
      <c r="AJ37" s="257"/>
      <c r="AK37" s="257"/>
      <c r="AL37" s="257"/>
      <c r="AM37" s="257"/>
      <c r="AO37" s="106">
        <v>18</v>
      </c>
      <c r="AP37" s="269" t="s">
        <v>512</v>
      </c>
      <c r="AQ37" s="270"/>
      <c r="AR37" s="270"/>
      <c r="AS37" s="270"/>
      <c r="AT37" s="271"/>
      <c r="AU37" s="254" t="s">
        <v>659</v>
      </c>
      <c r="AV37" s="254"/>
      <c r="AW37" s="254"/>
      <c r="AX37" s="254"/>
      <c r="AY37" s="254"/>
      <c r="AZ37" s="254"/>
      <c r="BA37" s="110" t="s">
        <v>283</v>
      </c>
      <c r="BB37" s="110"/>
      <c r="BC37" s="109"/>
      <c r="BD37" s="109"/>
      <c r="BE37" s="109"/>
      <c r="BF37" s="109"/>
      <c r="BG37" s="109"/>
      <c r="BI37" s="291"/>
    </row>
    <row r="38" spans="2:61" s="108" customFormat="1" ht="23.25" customHeight="1" x14ac:dyDescent="0.25"/>
    <row r="39" spans="2:61" s="108" customFormat="1" ht="10.5" customHeight="1" x14ac:dyDescent="0.25">
      <c r="B39" s="977" t="s">
        <v>280</v>
      </c>
      <c r="C39" s="977"/>
      <c r="D39" s="977"/>
      <c r="E39" s="977"/>
      <c r="F39" s="977"/>
      <c r="G39" s="977"/>
      <c r="H39" s="977"/>
      <c r="I39" s="977"/>
      <c r="J39" s="977"/>
      <c r="K39" s="977"/>
      <c r="L39" s="977"/>
      <c r="M39" s="977"/>
      <c r="N39" s="977"/>
      <c r="O39" s="977"/>
      <c r="P39" s="977"/>
      <c r="Q39" s="977"/>
      <c r="R39" s="977"/>
      <c r="S39" s="977"/>
      <c r="T39" s="977"/>
      <c r="V39" s="279" t="s">
        <v>279</v>
      </c>
      <c r="W39" s="279"/>
      <c r="X39" s="279"/>
      <c r="Y39" s="279"/>
      <c r="Z39" s="279"/>
      <c r="AA39" s="279"/>
      <c r="AB39" s="279"/>
      <c r="AC39" s="279"/>
      <c r="AD39" s="279"/>
      <c r="AE39" s="279"/>
      <c r="AF39" s="279"/>
      <c r="AG39" s="279"/>
      <c r="AH39" s="279"/>
      <c r="AI39" s="279"/>
      <c r="AJ39" s="279"/>
      <c r="AK39" s="279"/>
      <c r="AL39" s="279"/>
      <c r="AM39" s="279"/>
      <c r="AO39" s="976" t="s">
        <v>278</v>
      </c>
      <c r="AP39" s="976"/>
      <c r="AQ39" s="976"/>
      <c r="AR39" s="976"/>
      <c r="AS39" s="976"/>
      <c r="AT39" s="976"/>
      <c r="AU39" s="976"/>
      <c r="AV39" s="976"/>
      <c r="AW39" s="976"/>
      <c r="AX39" s="976"/>
      <c r="AY39" s="976"/>
      <c r="AZ39" s="976"/>
      <c r="BA39" s="976"/>
      <c r="BB39" s="976"/>
      <c r="BC39" s="976"/>
      <c r="BD39" s="976"/>
      <c r="BE39" s="976"/>
      <c r="BF39" s="976"/>
      <c r="BG39" s="976"/>
      <c r="BH39" s="976"/>
      <c r="BI39" s="976"/>
    </row>
    <row r="40" spans="2:61" s="108" customFormat="1" ht="22.5" customHeight="1" x14ac:dyDescent="0.25">
      <c r="B40" s="314" t="s">
        <v>277</v>
      </c>
      <c r="C40" s="315"/>
      <c r="D40" s="315"/>
      <c r="E40" s="315"/>
      <c r="F40" s="315"/>
      <c r="G40" s="315"/>
      <c r="H40" s="315"/>
      <c r="I40" s="315"/>
      <c r="J40" s="315"/>
      <c r="K40" s="315"/>
      <c r="L40" s="315"/>
      <c r="M40" s="315"/>
      <c r="N40" s="315"/>
      <c r="O40" s="315"/>
      <c r="P40" s="315"/>
      <c r="Q40" s="315"/>
      <c r="R40" s="315"/>
      <c r="S40" s="315"/>
      <c r="T40" s="316"/>
      <c r="V40" s="329" t="s">
        <v>276</v>
      </c>
      <c r="W40" s="329"/>
      <c r="X40" s="329"/>
      <c r="Y40" s="329"/>
      <c r="Z40" s="329"/>
      <c r="AA40" s="329"/>
      <c r="AB40" s="329"/>
      <c r="AC40" s="329"/>
      <c r="AD40" s="329"/>
      <c r="AE40" s="329"/>
      <c r="AF40" s="329"/>
      <c r="AG40" s="329"/>
      <c r="AH40" s="329"/>
      <c r="AI40" s="329"/>
      <c r="AJ40" s="329"/>
      <c r="AK40" s="329"/>
      <c r="AL40" s="329"/>
      <c r="AM40" s="329"/>
      <c r="AO40" s="281"/>
      <c r="AP40" s="282"/>
      <c r="AQ40" s="282"/>
      <c r="AR40" s="282"/>
      <c r="AS40" s="282"/>
      <c r="AT40" s="282"/>
      <c r="AU40" s="282"/>
      <c r="AV40" s="282"/>
      <c r="AW40" s="282"/>
      <c r="AX40" s="282"/>
      <c r="AY40" s="282"/>
      <c r="AZ40" s="282"/>
      <c r="BA40" s="282"/>
      <c r="BB40" s="282"/>
      <c r="BC40" s="282"/>
      <c r="BD40" s="282"/>
      <c r="BE40" s="282"/>
      <c r="BF40" s="282"/>
      <c r="BG40" s="282"/>
      <c r="BH40" s="282"/>
      <c r="BI40" s="283"/>
    </row>
    <row r="41" spans="2:61" s="108" customFormat="1" ht="23.25" customHeight="1" x14ac:dyDescent="0.25">
      <c r="B41" s="314" t="s">
        <v>275</v>
      </c>
      <c r="C41" s="315"/>
      <c r="D41" s="315"/>
      <c r="E41" s="315"/>
      <c r="F41" s="315"/>
      <c r="G41" s="315"/>
      <c r="H41" s="315"/>
      <c r="I41" s="315"/>
      <c r="J41" s="315"/>
      <c r="K41" s="315"/>
      <c r="L41" s="315"/>
      <c r="M41" s="315"/>
      <c r="N41" s="315"/>
      <c r="O41" s="315"/>
      <c r="P41" s="315"/>
      <c r="Q41" s="315"/>
      <c r="R41" s="315"/>
      <c r="S41" s="315"/>
      <c r="T41" s="316"/>
      <c r="V41" s="332" t="s">
        <v>274</v>
      </c>
      <c r="W41" s="332"/>
      <c r="X41" s="332"/>
      <c r="Y41" s="332"/>
      <c r="Z41" s="332"/>
      <c r="AA41" s="332"/>
      <c r="AB41" s="332"/>
      <c r="AC41" s="332"/>
      <c r="AD41" s="332"/>
      <c r="AE41" s="332"/>
      <c r="AF41" s="332"/>
      <c r="AG41" s="332"/>
      <c r="AH41" s="332"/>
      <c r="AI41" s="332"/>
      <c r="AJ41" s="332"/>
      <c r="AK41" s="332"/>
      <c r="AL41" s="332"/>
      <c r="AM41" s="332"/>
      <c r="AO41" s="326"/>
      <c r="AP41" s="327"/>
      <c r="AQ41" s="327"/>
      <c r="AR41" s="327"/>
      <c r="AS41" s="327"/>
      <c r="AT41" s="327"/>
      <c r="AU41" s="327"/>
      <c r="AV41" s="327"/>
      <c r="AW41" s="327"/>
      <c r="AX41" s="327"/>
      <c r="AY41" s="327"/>
      <c r="AZ41" s="327"/>
      <c r="BA41" s="327"/>
      <c r="BB41" s="327"/>
      <c r="BC41" s="327"/>
      <c r="BD41" s="327"/>
      <c r="BE41" s="327"/>
      <c r="BF41" s="327"/>
      <c r="BG41" s="327"/>
      <c r="BH41" s="327"/>
      <c r="BI41" s="328"/>
    </row>
    <row r="42" spans="2:61" ht="23.25" customHeight="1" x14ac:dyDescent="0.25">
      <c r="B42" s="314" t="s">
        <v>329</v>
      </c>
      <c r="C42" s="315"/>
      <c r="D42" s="315"/>
      <c r="E42" s="315"/>
      <c r="F42" s="315"/>
      <c r="G42" s="315"/>
      <c r="H42" s="315"/>
      <c r="I42" s="315"/>
      <c r="J42" s="315"/>
      <c r="K42" s="315"/>
      <c r="L42" s="315"/>
      <c r="M42" s="315"/>
      <c r="N42" s="315"/>
      <c r="O42" s="315"/>
      <c r="P42" s="315"/>
      <c r="Q42" s="315"/>
      <c r="R42" s="315"/>
      <c r="S42" s="315"/>
      <c r="T42" s="316"/>
      <c r="V42" s="329" t="s">
        <v>273</v>
      </c>
      <c r="W42" s="329"/>
      <c r="X42" s="329"/>
      <c r="Y42" s="329"/>
      <c r="Z42" s="329"/>
      <c r="AA42" s="329"/>
      <c r="AB42" s="329"/>
      <c r="AC42" s="329"/>
      <c r="AD42" s="329"/>
      <c r="AE42" s="329"/>
      <c r="AF42" s="329"/>
      <c r="AG42" s="329"/>
      <c r="AH42" s="329"/>
      <c r="AI42" s="329"/>
      <c r="AJ42" s="329"/>
      <c r="AK42" s="329"/>
      <c r="AL42" s="329"/>
      <c r="AM42" s="329"/>
      <c r="AO42" s="333"/>
      <c r="AP42" s="334"/>
      <c r="AQ42" s="334"/>
      <c r="AR42" s="334"/>
      <c r="AS42" s="334"/>
      <c r="AT42" s="334"/>
      <c r="AU42" s="334"/>
      <c r="AV42" s="334"/>
      <c r="AW42" s="334"/>
      <c r="AX42" s="334"/>
      <c r="AY42" s="334"/>
      <c r="AZ42" s="334"/>
      <c r="BA42" s="334"/>
      <c r="BB42" s="334"/>
      <c r="BC42" s="334"/>
      <c r="BD42" s="334"/>
      <c r="BE42" s="334"/>
      <c r="BF42" s="334"/>
      <c r="BG42" s="334"/>
      <c r="BH42" s="334"/>
      <c r="BI42" s="335"/>
    </row>
    <row r="43" spans="2:61" ht="14.25" customHeight="1" x14ac:dyDescent="0.25">
      <c r="B43" s="326" t="s">
        <v>272</v>
      </c>
      <c r="C43" s="327"/>
      <c r="D43" s="327"/>
      <c r="E43" s="327"/>
      <c r="F43" s="327"/>
      <c r="G43" s="327"/>
      <c r="H43" s="327"/>
      <c r="I43" s="327"/>
      <c r="J43" s="327"/>
      <c r="K43" s="327"/>
      <c r="L43" s="327"/>
      <c r="M43" s="327"/>
      <c r="N43" s="327"/>
      <c r="O43" s="327"/>
      <c r="P43" s="327"/>
      <c r="Q43" s="327"/>
      <c r="R43" s="327"/>
      <c r="S43" s="327"/>
      <c r="T43" s="328"/>
      <c r="V43" s="332" t="s">
        <v>330</v>
      </c>
      <c r="W43" s="332"/>
      <c r="X43" s="332"/>
      <c r="Y43" s="332"/>
      <c r="Z43" s="332"/>
      <c r="AA43" s="332"/>
      <c r="AB43" s="332"/>
      <c r="AC43" s="332"/>
      <c r="AD43" s="332"/>
      <c r="AE43" s="332"/>
      <c r="AF43" s="332"/>
      <c r="AG43" s="332"/>
      <c r="AH43" s="332"/>
      <c r="AI43" s="332"/>
      <c r="AJ43" s="332"/>
      <c r="AK43" s="332"/>
      <c r="AL43" s="332"/>
      <c r="AM43" s="332"/>
      <c r="AO43" s="280" t="s">
        <v>271</v>
      </c>
      <c r="AP43" s="280"/>
      <c r="AQ43" s="280"/>
      <c r="AR43" s="280"/>
      <c r="AS43" s="280"/>
      <c r="AT43" s="280"/>
      <c r="AU43" s="280"/>
      <c r="AV43" s="280"/>
      <c r="AW43" s="280"/>
      <c r="AX43" s="280"/>
      <c r="AY43" s="280"/>
      <c r="AZ43" s="280"/>
      <c r="BA43" s="280"/>
      <c r="BB43" s="280"/>
      <c r="BC43" s="280"/>
      <c r="BD43" s="280"/>
      <c r="BE43" s="280"/>
      <c r="BF43" s="280"/>
      <c r="BG43" s="280"/>
      <c r="BH43" s="280"/>
      <c r="BI43" s="280"/>
    </row>
    <row r="44" spans="2:61" ht="14.25" customHeight="1" x14ac:dyDescent="0.25">
      <c r="B44" s="326" t="s">
        <v>270</v>
      </c>
      <c r="C44" s="327"/>
      <c r="D44" s="327"/>
      <c r="E44" s="327"/>
      <c r="F44" s="327"/>
      <c r="G44" s="327"/>
      <c r="H44" s="327"/>
      <c r="I44" s="327"/>
      <c r="J44" s="327"/>
      <c r="K44" s="327"/>
      <c r="L44" s="327"/>
      <c r="M44" s="327"/>
      <c r="N44" s="327"/>
      <c r="O44" s="327"/>
      <c r="P44" s="327"/>
      <c r="Q44" s="327"/>
      <c r="R44" s="327"/>
      <c r="S44" s="327"/>
      <c r="T44" s="328"/>
      <c r="V44" s="329" t="s">
        <v>269</v>
      </c>
      <c r="W44" s="329"/>
      <c r="X44" s="329"/>
      <c r="Y44" s="329"/>
      <c r="Z44" s="329"/>
      <c r="AA44" s="329"/>
      <c r="AB44" s="329"/>
      <c r="AC44" s="329"/>
      <c r="AD44" s="329"/>
      <c r="AE44" s="329"/>
      <c r="AF44" s="329"/>
      <c r="AG44" s="329"/>
      <c r="AH44" s="329"/>
      <c r="AI44" s="329"/>
      <c r="AJ44" s="329"/>
      <c r="AK44" s="329"/>
      <c r="AL44" s="329"/>
      <c r="AM44" s="329"/>
      <c r="AO44" s="281"/>
      <c r="AP44" s="282"/>
      <c r="AQ44" s="282"/>
      <c r="AR44" s="282"/>
      <c r="AS44" s="282"/>
      <c r="AT44" s="282"/>
      <c r="AU44" s="282"/>
      <c r="AV44" s="282"/>
      <c r="AW44" s="282"/>
      <c r="AX44" s="282"/>
      <c r="AY44" s="282"/>
      <c r="AZ44" s="282"/>
      <c r="BA44" s="282"/>
      <c r="BB44" s="282"/>
      <c r="BC44" s="282"/>
      <c r="BD44" s="282"/>
      <c r="BE44" s="282"/>
      <c r="BF44" s="282"/>
      <c r="BG44" s="282"/>
      <c r="BH44" s="282"/>
      <c r="BI44" s="283"/>
    </row>
    <row r="45" spans="2:61" ht="33.75" customHeight="1" x14ac:dyDescent="0.25">
      <c r="B45" s="336" t="s">
        <v>660</v>
      </c>
      <c r="C45" s="336"/>
      <c r="D45" s="336"/>
      <c r="E45" s="336"/>
      <c r="F45" s="336"/>
      <c r="G45" s="336"/>
      <c r="H45" s="336"/>
      <c r="I45" s="336"/>
      <c r="J45" s="336"/>
      <c r="K45" s="336"/>
      <c r="L45" s="336"/>
      <c r="M45" s="336"/>
      <c r="N45" s="336"/>
      <c r="O45" s="336"/>
      <c r="P45" s="336"/>
      <c r="Q45" s="336"/>
      <c r="R45" s="336"/>
      <c r="S45" s="336"/>
      <c r="T45" s="336"/>
      <c r="V45" s="332" t="s">
        <v>268</v>
      </c>
      <c r="W45" s="332"/>
      <c r="X45" s="332"/>
      <c r="Y45" s="332"/>
      <c r="Z45" s="332"/>
      <c r="AA45" s="332"/>
      <c r="AB45" s="332"/>
      <c r="AC45" s="332"/>
      <c r="AD45" s="332"/>
      <c r="AE45" s="332"/>
      <c r="AF45" s="332"/>
      <c r="AG45" s="332"/>
      <c r="AH45" s="332"/>
      <c r="AI45" s="332"/>
      <c r="AJ45" s="332"/>
      <c r="AK45" s="332"/>
      <c r="AL45" s="332"/>
      <c r="AM45" s="332"/>
      <c r="AO45" s="326" t="s">
        <v>267</v>
      </c>
      <c r="AP45" s="327"/>
      <c r="AQ45" s="327"/>
      <c r="AR45" s="327"/>
      <c r="AS45" s="327"/>
      <c r="AT45" s="327"/>
      <c r="AU45" s="327"/>
      <c r="AV45" s="327"/>
      <c r="AW45" s="327"/>
      <c r="AX45" s="327"/>
      <c r="AY45" s="327"/>
      <c r="AZ45" s="327"/>
      <c r="BA45" s="327"/>
      <c r="BB45" s="327"/>
      <c r="BC45" s="327"/>
      <c r="BD45" s="327"/>
      <c r="BE45" s="327"/>
      <c r="BF45" s="327"/>
      <c r="BG45" s="327"/>
      <c r="BH45" s="327"/>
      <c r="BI45" s="328"/>
    </row>
    <row r="46" spans="2:61" ht="6.75" customHeight="1" x14ac:dyDescent="0.25"/>
    <row r="47" spans="2:61" ht="13.5" customHeight="1" x14ac:dyDescent="0.25">
      <c r="C47" s="279" t="s">
        <v>266</v>
      </c>
      <c r="D47" s="279"/>
      <c r="E47" s="279"/>
      <c r="F47" s="279"/>
      <c r="G47" s="279"/>
      <c r="H47" s="279"/>
      <c r="I47" s="279"/>
      <c r="J47" s="279"/>
      <c r="K47" s="279"/>
      <c r="L47" s="279"/>
      <c r="M47" s="279"/>
      <c r="N47" s="279"/>
      <c r="W47" s="279" t="s">
        <v>265</v>
      </c>
      <c r="X47" s="279"/>
      <c r="Y47" s="279"/>
      <c r="Z47" s="279"/>
      <c r="AA47" s="279"/>
      <c r="AB47" s="279"/>
      <c r="AC47" s="279"/>
      <c r="AD47" s="279"/>
      <c r="AE47" s="279"/>
      <c r="AF47" s="279"/>
      <c r="AG47" s="279"/>
      <c r="AH47" s="279"/>
      <c r="AI47" s="279"/>
      <c r="AJ47" s="279"/>
      <c r="AK47" s="279"/>
      <c r="AO47" s="279" t="s">
        <v>264</v>
      </c>
      <c r="AP47" s="279"/>
      <c r="AQ47" s="279"/>
      <c r="AR47" s="279"/>
      <c r="AS47" s="279"/>
      <c r="AT47" s="279"/>
      <c r="AU47" s="279"/>
      <c r="AV47" s="279"/>
      <c r="AW47" s="279"/>
      <c r="AX47" s="279"/>
      <c r="AY47" s="279"/>
    </row>
    <row r="48" spans="2:61" ht="17.25" customHeight="1" x14ac:dyDescent="0.25">
      <c r="B48" s="292" t="s">
        <v>262</v>
      </c>
      <c r="D48" s="107" t="s">
        <v>1</v>
      </c>
      <c r="E48" s="294" t="s">
        <v>263</v>
      </c>
      <c r="F48" s="294"/>
      <c r="G48" s="294"/>
      <c r="H48" s="294"/>
      <c r="I48" s="266" t="s">
        <v>11</v>
      </c>
      <c r="J48" s="267"/>
      <c r="K48" s="267"/>
      <c r="L48" s="267"/>
      <c r="M48" s="267"/>
      <c r="N48" s="267"/>
      <c r="O48" s="267"/>
      <c r="P48" s="267"/>
      <c r="Q48" s="268"/>
      <c r="AO48" s="107" t="s">
        <v>1</v>
      </c>
      <c r="AP48" s="266" t="s">
        <v>263</v>
      </c>
      <c r="AQ48" s="267"/>
      <c r="AR48" s="267"/>
      <c r="AS48" s="267"/>
      <c r="AT48" s="268"/>
      <c r="AU48" s="262" t="s">
        <v>11</v>
      </c>
      <c r="AV48" s="263"/>
      <c r="AW48" s="263"/>
      <c r="AX48" s="263"/>
      <c r="AY48" s="263"/>
      <c r="AZ48" s="263"/>
      <c r="BA48" s="263"/>
      <c r="BB48" s="263"/>
      <c r="BC48" s="263"/>
      <c r="BI48" s="261" t="s">
        <v>262</v>
      </c>
    </row>
    <row r="49" spans="2:62" ht="22.5" customHeight="1" x14ac:dyDescent="0.25">
      <c r="B49" s="293"/>
      <c r="D49" s="106">
        <v>1</v>
      </c>
      <c r="E49" s="295" t="s">
        <v>308</v>
      </c>
      <c r="F49" s="295"/>
      <c r="G49" s="295"/>
      <c r="H49" s="295"/>
      <c r="I49" s="272" t="s">
        <v>309</v>
      </c>
      <c r="J49" s="273"/>
      <c r="K49" s="273"/>
      <c r="L49" s="273"/>
      <c r="M49" s="273"/>
      <c r="N49" s="273"/>
      <c r="O49" s="273"/>
      <c r="P49" s="273"/>
      <c r="Q49" s="273"/>
      <c r="V49" s="281"/>
      <c r="W49" s="282"/>
      <c r="X49" s="282"/>
      <c r="Y49" s="282"/>
      <c r="Z49" s="282"/>
      <c r="AA49" s="282"/>
      <c r="AB49" s="282"/>
      <c r="AC49" s="282"/>
      <c r="AD49" s="282"/>
      <c r="AE49" s="282"/>
      <c r="AF49" s="282"/>
      <c r="AG49" s="282"/>
      <c r="AH49" s="282"/>
      <c r="AI49" s="282"/>
      <c r="AJ49" s="282"/>
      <c r="AK49" s="282"/>
      <c r="AL49" s="282"/>
      <c r="AM49" s="283"/>
      <c r="AO49" s="106">
        <v>1</v>
      </c>
      <c r="AP49" s="269" t="s">
        <v>310</v>
      </c>
      <c r="AQ49" s="270"/>
      <c r="AR49" s="270"/>
      <c r="AS49" s="270"/>
      <c r="AT49" s="271"/>
      <c r="AU49" s="269" t="s">
        <v>311</v>
      </c>
      <c r="AV49" s="270"/>
      <c r="AW49" s="270"/>
      <c r="AX49" s="270"/>
      <c r="AY49" s="270"/>
      <c r="AZ49" s="270"/>
      <c r="BA49" s="270"/>
      <c r="BB49" s="270"/>
      <c r="BC49" s="270"/>
      <c r="BI49" s="261"/>
    </row>
    <row r="50" spans="2:62" ht="22.5" customHeight="1" x14ac:dyDescent="0.25">
      <c r="B50" s="293"/>
      <c r="D50" s="978">
        <v>2</v>
      </c>
      <c r="E50" s="269" t="s">
        <v>468</v>
      </c>
      <c r="F50" s="979"/>
      <c r="G50" s="979"/>
      <c r="H50" s="271"/>
      <c r="I50" s="272" t="s">
        <v>469</v>
      </c>
      <c r="J50" s="980"/>
      <c r="K50" s="980"/>
      <c r="L50" s="980"/>
      <c r="M50" s="980"/>
      <c r="N50" s="980"/>
      <c r="O50" s="980"/>
      <c r="P50" s="980"/>
      <c r="Q50" s="980"/>
      <c r="V50" s="281"/>
      <c r="W50" s="282"/>
      <c r="X50" s="282"/>
      <c r="Y50" s="282"/>
      <c r="Z50" s="282"/>
      <c r="AA50" s="282"/>
      <c r="AB50" s="282"/>
      <c r="AC50" s="282"/>
      <c r="AD50" s="282"/>
      <c r="AE50" s="282"/>
      <c r="AF50" s="282"/>
      <c r="AG50" s="282"/>
      <c r="AH50" s="282"/>
      <c r="AI50" s="282"/>
      <c r="AJ50" s="282"/>
      <c r="AK50" s="282"/>
      <c r="AL50" s="282"/>
      <c r="AM50" s="283"/>
      <c r="AO50" s="106"/>
      <c r="AP50" s="269"/>
      <c r="AQ50" s="270"/>
      <c r="AR50" s="270"/>
      <c r="AS50" s="270"/>
      <c r="AT50" s="271"/>
      <c r="AU50" s="264"/>
      <c r="AV50" s="264"/>
      <c r="AW50" s="264"/>
      <c r="AX50" s="264"/>
      <c r="AY50" s="264"/>
      <c r="AZ50" s="265"/>
      <c r="BI50" s="261"/>
    </row>
    <row r="51" spans="2:62" ht="22.5" customHeight="1" x14ac:dyDescent="0.25">
      <c r="B51" s="293"/>
      <c r="D51" s="978"/>
      <c r="E51" s="269"/>
      <c r="F51" s="979"/>
      <c r="G51" s="979"/>
      <c r="H51" s="271"/>
      <c r="I51" s="272"/>
      <c r="J51" s="980"/>
      <c r="K51" s="980"/>
      <c r="L51" s="980"/>
      <c r="M51" s="980"/>
      <c r="N51" s="980"/>
      <c r="O51" s="980"/>
      <c r="P51" s="980"/>
      <c r="Q51" s="980"/>
      <c r="V51" s="281"/>
      <c r="W51" s="282"/>
      <c r="X51" s="282"/>
      <c r="Y51" s="282"/>
      <c r="Z51" s="282"/>
      <c r="AA51" s="282"/>
      <c r="AB51" s="282"/>
      <c r="AC51" s="282"/>
      <c r="AD51" s="282"/>
      <c r="AE51" s="282"/>
      <c r="AF51" s="282"/>
      <c r="AG51" s="282"/>
      <c r="AH51" s="282"/>
      <c r="AI51" s="282"/>
      <c r="AJ51" s="282"/>
      <c r="AK51" s="282"/>
      <c r="AL51" s="282"/>
      <c r="AM51" s="283"/>
      <c r="AO51" s="106"/>
      <c r="AP51" s="269"/>
      <c r="AQ51" s="270"/>
      <c r="AR51" s="270"/>
      <c r="AS51" s="270"/>
      <c r="AT51" s="271"/>
      <c r="AU51" s="269"/>
      <c r="AV51" s="270"/>
      <c r="AW51" s="270"/>
      <c r="AX51" s="270"/>
      <c r="AY51" s="270"/>
      <c r="AZ51" s="270"/>
      <c r="BA51" s="270"/>
      <c r="BB51" s="270"/>
      <c r="BC51" s="270"/>
      <c r="BI51" s="261"/>
    </row>
    <row r="52" spans="2:62" ht="7.5" customHeight="1" x14ac:dyDescent="0.25"/>
    <row r="53" spans="2:62" x14ac:dyDescent="0.25">
      <c r="B53" s="105" t="s">
        <v>261</v>
      </c>
      <c r="C53" s="105"/>
      <c r="D53" s="105"/>
      <c r="E53" s="105"/>
      <c r="F53" s="105"/>
      <c r="G53" s="105"/>
      <c r="H53" s="105"/>
      <c r="I53" s="105"/>
      <c r="J53" s="105"/>
      <c r="K53" s="105"/>
      <c r="L53" s="105"/>
      <c r="M53" s="105"/>
      <c r="N53" s="105"/>
      <c r="O53" s="105"/>
      <c r="P53" s="105"/>
      <c r="Q53" s="105"/>
      <c r="R53" s="105"/>
      <c r="S53" s="105"/>
      <c r="T53" s="105"/>
      <c r="U53" s="105"/>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20"/>
    </row>
    <row r="54" spans="2:62" x14ac:dyDescent="0.25">
      <c r="B54" s="299" t="s">
        <v>9</v>
      </c>
      <c r="C54" s="299"/>
      <c r="D54" s="299"/>
      <c r="E54" s="299"/>
      <c r="F54" s="299" t="s">
        <v>10</v>
      </c>
      <c r="G54" s="299"/>
      <c r="H54" s="299"/>
      <c r="I54" s="299"/>
      <c r="J54" s="299"/>
      <c r="K54" s="299"/>
      <c r="L54" s="299"/>
      <c r="M54" s="299"/>
      <c r="N54" s="299"/>
      <c r="O54" s="299" t="s">
        <v>11</v>
      </c>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t="s">
        <v>98</v>
      </c>
      <c r="AS54" s="299"/>
      <c r="AT54" s="299"/>
      <c r="AU54" s="299"/>
      <c r="AV54" s="299"/>
      <c r="AW54" s="299" t="s">
        <v>99</v>
      </c>
      <c r="AX54" s="299"/>
      <c r="AY54" s="299"/>
      <c r="AZ54" s="299"/>
      <c r="BA54" s="299" t="s">
        <v>100</v>
      </c>
      <c r="BB54" s="299"/>
      <c r="BC54" s="299"/>
      <c r="BD54" s="299"/>
      <c r="BE54" s="299"/>
      <c r="BF54" s="299"/>
      <c r="BG54" s="299"/>
      <c r="BH54" s="299"/>
      <c r="BI54" s="299"/>
      <c r="BJ54" s="120"/>
    </row>
    <row r="55" spans="2:62" hidden="1" x14ac:dyDescent="0.25">
      <c r="B55" s="300">
        <v>42027</v>
      </c>
      <c r="C55" s="301"/>
      <c r="D55" s="301"/>
      <c r="E55" s="302"/>
      <c r="F55" s="303">
        <v>1</v>
      </c>
      <c r="G55" s="301"/>
      <c r="H55" s="301"/>
      <c r="I55" s="301"/>
      <c r="J55" s="301"/>
      <c r="K55" s="301"/>
      <c r="L55" s="301"/>
      <c r="M55" s="301"/>
      <c r="N55" s="302"/>
      <c r="O55" s="313" t="s">
        <v>314</v>
      </c>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2"/>
      <c r="AS55" s="301"/>
      <c r="AT55" s="301"/>
      <c r="AU55" s="301"/>
      <c r="AV55" s="302"/>
      <c r="AW55" s="312"/>
      <c r="AX55" s="301"/>
      <c r="AY55" s="301"/>
      <c r="AZ55" s="302"/>
      <c r="BA55" s="312"/>
      <c r="BB55" s="301"/>
      <c r="BC55" s="301"/>
      <c r="BD55" s="301"/>
      <c r="BE55" s="301"/>
      <c r="BF55" s="301"/>
      <c r="BG55" s="301"/>
      <c r="BH55" s="301"/>
      <c r="BI55" s="302"/>
      <c r="BJ55" s="103"/>
    </row>
    <row r="56" spans="2:62" ht="33.75" hidden="1" customHeight="1" x14ac:dyDescent="0.25">
      <c r="B56" s="300">
        <v>42184</v>
      </c>
      <c r="C56" s="301"/>
      <c r="D56" s="301"/>
      <c r="E56" s="302"/>
      <c r="F56" s="303">
        <v>2</v>
      </c>
      <c r="G56" s="301"/>
      <c r="H56" s="301"/>
      <c r="I56" s="301"/>
      <c r="J56" s="301"/>
      <c r="K56" s="301"/>
      <c r="L56" s="301"/>
      <c r="M56" s="301"/>
      <c r="N56" s="302"/>
      <c r="O56" s="313" t="s">
        <v>313</v>
      </c>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2" t="s">
        <v>318</v>
      </c>
      <c r="AS56" s="301"/>
      <c r="AT56" s="301"/>
      <c r="AU56" s="301"/>
      <c r="AV56" s="302"/>
      <c r="AW56" s="312" t="s">
        <v>319</v>
      </c>
      <c r="AX56" s="301"/>
      <c r="AY56" s="301"/>
      <c r="AZ56" s="302"/>
      <c r="BA56" s="312" t="s">
        <v>320</v>
      </c>
      <c r="BB56" s="301"/>
      <c r="BC56" s="301"/>
      <c r="BD56" s="301"/>
      <c r="BE56" s="301"/>
      <c r="BF56" s="301"/>
      <c r="BG56" s="301"/>
      <c r="BH56" s="301"/>
      <c r="BI56" s="302"/>
      <c r="BJ56" s="103"/>
    </row>
    <row r="57" spans="2:62" ht="67.5" hidden="1" customHeight="1" x14ac:dyDescent="0.25">
      <c r="B57" s="300">
        <v>43413</v>
      </c>
      <c r="C57" s="301"/>
      <c r="D57" s="301"/>
      <c r="E57" s="302"/>
      <c r="F57" s="303">
        <v>3</v>
      </c>
      <c r="G57" s="301"/>
      <c r="H57" s="301"/>
      <c r="I57" s="301"/>
      <c r="J57" s="301"/>
      <c r="K57" s="301"/>
      <c r="L57" s="301"/>
      <c r="M57" s="301"/>
      <c r="N57" s="302"/>
      <c r="O57" s="313" t="s">
        <v>312</v>
      </c>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2" t="s">
        <v>315</v>
      </c>
      <c r="AS57" s="301"/>
      <c r="AT57" s="301"/>
      <c r="AU57" s="301"/>
      <c r="AV57" s="302"/>
      <c r="AW57" s="312" t="s">
        <v>316</v>
      </c>
      <c r="AX57" s="301"/>
      <c r="AY57" s="301"/>
      <c r="AZ57" s="302"/>
      <c r="BA57" s="312" t="s">
        <v>317</v>
      </c>
      <c r="BB57" s="301"/>
      <c r="BC57" s="301"/>
      <c r="BD57" s="301"/>
      <c r="BE57" s="301"/>
      <c r="BF57" s="301"/>
      <c r="BG57" s="301"/>
      <c r="BH57" s="301"/>
      <c r="BI57" s="302"/>
      <c r="BJ57" s="103"/>
    </row>
    <row r="58" spans="2:62" ht="68.25" hidden="1" customHeight="1" x14ac:dyDescent="0.25">
      <c r="B58" s="300">
        <v>44069</v>
      </c>
      <c r="C58" s="301"/>
      <c r="D58" s="301"/>
      <c r="E58" s="302"/>
      <c r="F58" s="303">
        <v>4</v>
      </c>
      <c r="G58" s="301"/>
      <c r="H58" s="301"/>
      <c r="I58" s="301"/>
      <c r="J58" s="301"/>
      <c r="K58" s="301"/>
      <c r="L58" s="301"/>
      <c r="M58" s="301"/>
      <c r="N58" s="302"/>
      <c r="O58" s="313" t="s">
        <v>260</v>
      </c>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2" t="s">
        <v>259</v>
      </c>
      <c r="AS58" s="301"/>
      <c r="AT58" s="301"/>
      <c r="AU58" s="301"/>
      <c r="AV58" s="302"/>
      <c r="AW58" s="312" t="s">
        <v>258</v>
      </c>
      <c r="AX58" s="301"/>
      <c r="AY58" s="301"/>
      <c r="AZ58" s="302"/>
      <c r="BA58" s="312" t="s">
        <v>257</v>
      </c>
      <c r="BB58" s="301"/>
      <c r="BC58" s="301"/>
      <c r="BD58" s="301"/>
      <c r="BE58" s="301"/>
      <c r="BF58" s="301"/>
      <c r="BG58" s="301"/>
      <c r="BH58" s="301"/>
      <c r="BI58" s="302"/>
      <c r="BJ58" s="120"/>
    </row>
    <row r="59" spans="2:62" ht="68.25" customHeight="1" x14ac:dyDescent="0.25">
      <c r="B59" s="300">
        <v>45233</v>
      </c>
      <c r="C59" s="301"/>
      <c r="D59" s="301"/>
      <c r="E59" s="302"/>
      <c r="F59" s="303">
        <v>5</v>
      </c>
      <c r="G59" s="301"/>
      <c r="H59" s="301"/>
      <c r="I59" s="301"/>
      <c r="J59" s="301"/>
      <c r="K59" s="301"/>
      <c r="L59" s="301"/>
      <c r="M59" s="301"/>
      <c r="N59" s="302"/>
      <c r="O59" s="313" t="s">
        <v>507</v>
      </c>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2" t="s">
        <v>672</v>
      </c>
      <c r="AS59" s="301"/>
      <c r="AT59" s="301"/>
      <c r="AU59" s="301"/>
      <c r="AV59" s="302"/>
      <c r="AW59" s="312" t="s">
        <v>673</v>
      </c>
      <c r="AX59" s="301"/>
      <c r="AY59" s="301"/>
      <c r="AZ59" s="302"/>
      <c r="BA59" s="312" t="s">
        <v>671</v>
      </c>
      <c r="BB59" s="301"/>
      <c r="BC59" s="301"/>
      <c r="BD59" s="301"/>
      <c r="BE59" s="301"/>
      <c r="BF59" s="301"/>
      <c r="BG59" s="301"/>
      <c r="BH59" s="301"/>
      <c r="BI59" s="302"/>
      <c r="BJ59" s="120"/>
    </row>
    <row r="60" spans="2:62" x14ac:dyDescent="0.2">
      <c r="B60" s="298" t="s">
        <v>256</v>
      </c>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120"/>
    </row>
  </sheetData>
  <sheetProtection algorithmName="SHA-512" hashValue="4BqEjca2Zx3zSiV9D6omhz+Ngp2KJxoARyAC41Cw+hCGrUSMVUR5gYE0BXfvptbXtaxcF7zgcpUY6A4gTCzlMQ==" saltValue="qw8apBJ0SVi2QTEfnCPujg==" spinCount="100000" scenarios="1"/>
  <mergeCells count="252">
    <mergeCell ref="K2:AV4"/>
    <mergeCell ref="AW2:BI4"/>
    <mergeCell ref="D50:D51"/>
    <mergeCell ref="E50:H51"/>
    <mergeCell ref="I50:Q51"/>
    <mergeCell ref="B58:E58"/>
    <mergeCell ref="F58:N58"/>
    <mergeCell ref="O58:AQ58"/>
    <mergeCell ref="AR58:AV58"/>
    <mergeCell ref="AW58:AZ58"/>
    <mergeCell ref="BA58:BI58"/>
    <mergeCell ref="F55:N55"/>
    <mergeCell ref="F56:N56"/>
    <mergeCell ref="F57:N57"/>
    <mergeCell ref="B55:E55"/>
    <mergeCell ref="B56:E56"/>
    <mergeCell ref="B57:E57"/>
    <mergeCell ref="AR55:AV55"/>
    <mergeCell ref="AR56:AV56"/>
    <mergeCell ref="AR57:AV57"/>
    <mergeCell ref="O56:AQ56"/>
    <mergeCell ref="AW57:AZ57"/>
    <mergeCell ref="BA55:BI55"/>
    <mergeCell ref="BA56:BI56"/>
    <mergeCell ref="BA57:BI57"/>
    <mergeCell ref="O57:AQ57"/>
    <mergeCell ref="AW55:AZ55"/>
    <mergeCell ref="AW56:AZ56"/>
    <mergeCell ref="O55:AQ55"/>
    <mergeCell ref="I37:N37"/>
    <mergeCell ref="AO45:BI45"/>
    <mergeCell ref="AU49:BC49"/>
    <mergeCell ref="V42:AM42"/>
    <mergeCell ref="V43:AM43"/>
    <mergeCell ref="V44:AM44"/>
    <mergeCell ref="V45:AM45"/>
    <mergeCell ref="B42:T42"/>
    <mergeCell ref="B43:T43"/>
    <mergeCell ref="W47:AK47"/>
    <mergeCell ref="B44:T44"/>
    <mergeCell ref="B45:T45"/>
    <mergeCell ref="B39:T39"/>
    <mergeCell ref="B40:T40"/>
    <mergeCell ref="V41:AM41"/>
    <mergeCell ref="I49:Q49"/>
    <mergeCell ref="V50:AM50"/>
    <mergeCell ref="AU51:BC51"/>
    <mergeCell ref="AO47:AY47"/>
    <mergeCell ref="AO42:BI42"/>
    <mergeCell ref="AZ5:BI5"/>
    <mergeCell ref="C17:O17"/>
    <mergeCell ref="E18:H18"/>
    <mergeCell ref="I18:N18"/>
    <mergeCell ref="B18:B37"/>
    <mergeCell ref="E23:H23"/>
    <mergeCell ref="AU26:AZ26"/>
    <mergeCell ref="AP25:AT25"/>
    <mergeCell ref="AP27:AT27"/>
    <mergeCell ref="AP26:AT26"/>
    <mergeCell ref="AL27:AM27"/>
    <mergeCell ref="I36:N36"/>
    <mergeCell ref="AU27:AZ27"/>
    <mergeCell ref="AP36:AT36"/>
    <mergeCell ref="AP37:AT37"/>
    <mergeCell ref="AU36:AZ36"/>
    <mergeCell ref="AU37:AZ37"/>
    <mergeCell ref="I35:N35"/>
    <mergeCell ref="V35:Y35"/>
    <mergeCell ref="Z35:AH35"/>
    <mergeCell ref="AI35:AK35"/>
    <mergeCell ref="AL35:AM35"/>
    <mergeCell ref="I31:N31"/>
    <mergeCell ref="Z26:AH26"/>
    <mergeCell ref="E25:H25"/>
    <mergeCell ref="I25:N25"/>
    <mergeCell ref="E21:H21"/>
    <mergeCell ref="I21:N21"/>
    <mergeCell ref="I26:N26"/>
    <mergeCell ref="E27:H27"/>
    <mergeCell ref="I27:N27"/>
    <mergeCell ref="K5:AY5"/>
    <mergeCell ref="AP18:AT18"/>
    <mergeCell ref="B2:J4"/>
    <mergeCell ref="K6:AY6"/>
    <mergeCell ref="K7:BI7"/>
    <mergeCell ref="K8:BI8"/>
    <mergeCell ref="K9:BI9"/>
    <mergeCell ref="U18:U19"/>
    <mergeCell ref="B5:J5"/>
    <mergeCell ref="B6:J6"/>
    <mergeCell ref="B60:BI60"/>
    <mergeCell ref="AR54:AV54"/>
    <mergeCell ref="AW54:AZ54"/>
    <mergeCell ref="BA54:BI54"/>
    <mergeCell ref="B59:E59"/>
    <mergeCell ref="F59:N59"/>
    <mergeCell ref="B7:J7"/>
    <mergeCell ref="B8:J8"/>
    <mergeCell ref="B9:J9"/>
    <mergeCell ref="B10:J15"/>
    <mergeCell ref="K10:BI15"/>
    <mergeCell ref="AU18:AZ18"/>
    <mergeCell ref="AU19:AZ19"/>
    <mergeCell ref="AO40:BI40"/>
    <mergeCell ref="AR59:AV59"/>
    <mergeCell ref="AW59:AZ59"/>
    <mergeCell ref="BA59:BI59"/>
    <mergeCell ref="B54:E54"/>
    <mergeCell ref="F54:N54"/>
    <mergeCell ref="O54:AQ54"/>
    <mergeCell ref="O59:AQ59"/>
    <mergeCell ref="B41:T41"/>
    <mergeCell ref="AL36:AM36"/>
    <mergeCell ref="E37:H37"/>
    <mergeCell ref="E26:H26"/>
    <mergeCell ref="V37:Y37"/>
    <mergeCell ref="Z37:AH37"/>
    <mergeCell ref="AI37:AK37"/>
    <mergeCell ref="AL37:AM37"/>
    <mergeCell ref="V36:Y36"/>
    <mergeCell ref="Z36:AH36"/>
    <mergeCell ref="V26:Y26"/>
    <mergeCell ref="E36:H36"/>
    <mergeCell ref="E35:H35"/>
    <mergeCell ref="E33:H33"/>
    <mergeCell ref="I33:N33"/>
    <mergeCell ref="E34:H34"/>
    <mergeCell ref="I34:N34"/>
    <mergeCell ref="E29:H29"/>
    <mergeCell ref="I29:N29"/>
    <mergeCell ref="E30:H30"/>
    <mergeCell ref="I30:N30"/>
    <mergeCell ref="E31:H31"/>
    <mergeCell ref="E28:H28"/>
    <mergeCell ref="I28:N28"/>
    <mergeCell ref="E32:H32"/>
    <mergeCell ref="I32:N32"/>
    <mergeCell ref="B48:B51"/>
    <mergeCell ref="E48:H48"/>
    <mergeCell ref="E49:H49"/>
    <mergeCell ref="V49:AM49"/>
    <mergeCell ref="C47:N47"/>
    <mergeCell ref="I48:Q48"/>
    <mergeCell ref="V51:AM51"/>
    <mergeCell ref="AZ6:BI6"/>
    <mergeCell ref="AP19:AT19"/>
    <mergeCell ref="AP21:AT21"/>
    <mergeCell ref="AU21:AZ21"/>
    <mergeCell ref="AO17:AY17"/>
    <mergeCell ref="BI18:BI37"/>
    <mergeCell ref="W17:AK17"/>
    <mergeCell ref="V21:Y21"/>
    <mergeCell ref="Z21:AH21"/>
    <mergeCell ref="AL23:AM23"/>
    <mergeCell ref="V27:Y27"/>
    <mergeCell ref="AL26:AM26"/>
    <mergeCell ref="AI25:AK25"/>
    <mergeCell ref="V22:Y22"/>
    <mergeCell ref="Z22:AH22"/>
    <mergeCell ref="AI22:AK22"/>
    <mergeCell ref="AU25:AZ25"/>
    <mergeCell ref="AP22:AT22"/>
    <mergeCell ref="AU23:AZ23"/>
    <mergeCell ref="AI36:AK36"/>
    <mergeCell ref="Z27:AH27"/>
    <mergeCell ref="AI27:AK27"/>
    <mergeCell ref="AI26:AK26"/>
    <mergeCell ref="AP23:AT23"/>
    <mergeCell ref="AL25:AM25"/>
    <mergeCell ref="V39:AM39"/>
    <mergeCell ref="AO43:BI43"/>
    <mergeCell ref="AO44:BI44"/>
    <mergeCell ref="Z28:AH28"/>
    <mergeCell ref="AI28:AK28"/>
    <mergeCell ref="AL28:AM28"/>
    <mergeCell ref="AP28:AT28"/>
    <mergeCell ref="AU28:AZ28"/>
    <mergeCell ref="AP24:AT24"/>
    <mergeCell ref="AU24:AZ24"/>
    <mergeCell ref="V25:Y25"/>
    <mergeCell ref="Z25:AH25"/>
    <mergeCell ref="AO41:BI41"/>
    <mergeCell ref="V40:AM40"/>
    <mergeCell ref="AO39:BI39"/>
    <mergeCell ref="AP50:AT50"/>
    <mergeCell ref="AP35:AT35"/>
    <mergeCell ref="AU35:AZ35"/>
    <mergeCell ref="AL31:AM31"/>
    <mergeCell ref="V29:Y29"/>
    <mergeCell ref="Z29:AH29"/>
    <mergeCell ref="AI29:AK29"/>
    <mergeCell ref="AU22:AZ22"/>
    <mergeCell ref="AP29:AT29"/>
    <mergeCell ref="AL29:AM29"/>
    <mergeCell ref="V30:Y30"/>
    <mergeCell ref="Z30:AH30"/>
    <mergeCell ref="AI30:AK30"/>
    <mergeCell ref="AL30:AM30"/>
    <mergeCell ref="V31:Y31"/>
    <mergeCell ref="Z31:AH31"/>
    <mergeCell ref="AI31:AK31"/>
    <mergeCell ref="AU29:AZ29"/>
    <mergeCell ref="AP30:AT30"/>
    <mergeCell ref="AU30:AZ30"/>
    <mergeCell ref="AP31:AT31"/>
    <mergeCell ref="AU31:AZ31"/>
    <mergeCell ref="V28:Y28"/>
    <mergeCell ref="AL22:AM22"/>
    <mergeCell ref="BI48:BI51"/>
    <mergeCell ref="AU48:BC48"/>
    <mergeCell ref="AU50:AZ50"/>
    <mergeCell ref="AP48:AT48"/>
    <mergeCell ref="AP51:AT51"/>
    <mergeCell ref="V32:Y32"/>
    <mergeCell ref="Z32:AH32"/>
    <mergeCell ref="AI32:AK32"/>
    <mergeCell ref="V34:Y34"/>
    <mergeCell ref="Z34:AH34"/>
    <mergeCell ref="AI34:AK34"/>
    <mergeCell ref="AL34:AM34"/>
    <mergeCell ref="AP33:AT33"/>
    <mergeCell ref="AI33:AK33"/>
    <mergeCell ref="V33:Y33"/>
    <mergeCell ref="Z33:AH33"/>
    <mergeCell ref="AL33:AM33"/>
    <mergeCell ref="AU33:AZ33"/>
    <mergeCell ref="AP34:AT34"/>
    <mergeCell ref="AU34:AZ34"/>
    <mergeCell ref="AL32:AM32"/>
    <mergeCell ref="AP32:AT32"/>
    <mergeCell ref="AU32:AZ32"/>
    <mergeCell ref="AP49:AT49"/>
    <mergeCell ref="E19:H20"/>
    <mergeCell ref="I19:N20"/>
    <mergeCell ref="V18:Y20"/>
    <mergeCell ref="Z18:AH20"/>
    <mergeCell ref="AI18:AK20"/>
    <mergeCell ref="AL18:AM20"/>
    <mergeCell ref="E24:H24"/>
    <mergeCell ref="I24:N24"/>
    <mergeCell ref="V24:Y24"/>
    <mergeCell ref="Z24:AH24"/>
    <mergeCell ref="AI24:AK24"/>
    <mergeCell ref="AL24:AM24"/>
    <mergeCell ref="V23:Y23"/>
    <mergeCell ref="Z23:AH23"/>
    <mergeCell ref="AI23:AK23"/>
    <mergeCell ref="AI21:AK21"/>
    <mergeCell ref="AL21:AM21"/>
    <mergeCell ref="I23:N23"/>
    <mergeCell ref="E22:H22"/>
    <mergeCell ref="I22:N22"/>
  </mergeCells>
  <printOptions horizontalCentered="1" verticalCentered="1"/>
  <pageMargins left="3.937007874015748E-2" right="3.937007874015748E-2" top="7.874015748031496E-2" bottom="7.874015748031496E-2" header="7.874015748031496E-2" footer="7.874015748031496E-2"/>
  <pageSetup scale="4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3CBD-48C2-4DFE-8FCD-79AD6A04A8A0}">
  <dimension ref="A1:O36"/>
  <sheetViews>
    <sheetView view="pageBreakPreview" zoomScale="84" zoomScaleNormal="85" zoomScaleSheetLayoutView="84" workbookViewId="0">
      <selection activeCell="C6" sqref="C6:O6"/>
    </sheetView>
  </sheetViews>
  <sheetFormatPr baseColWidth="10" defaultColWidth="10.85546875" defaultRowHeight="12.75" x14ac:dyDescent="0.2"/>
  <cols>
    <col min="1" max="1" width="12.140625" style="85" customWidth="1"/>
    <col min="2" max="2" width="59" style="85" customWidth="1"/>
    <col min="3" max="3" width="26.42578125" style="86" customWidth="1"/>
    <col min="4" max="4" width="20.85546875" style="86" customWidth="1"/>
    <col min="5" max="5" width="20.5703125" style="87" customWidth="1"/>
    <col min="6" max="6" width="14.140625" style="87" customWidth="1"/>
    <col min="7" max="7" width="9.7109375" style="87" customWidth="1"/>
    <col min="8" max="8" width="33.5703125" style="87" customWidth="1"/>
    <col min="9" max="9" width="30.5703125" style="87" customWidth="1"/>
    <col min="10" max="10" width="43.85546875" style="86" customWidth="1"/>
    <col min="11" max="12" width="8.140625" style="87" customWidth="1"/>
    <col min="13" max="13" width="15.140625" style="87" customWidth="1"/>
    <col min="14" max="14" width="17.28515625" style="86" customWidth="1"/>
    <col min="15" max="15" width="35" style="86" customWidth="1"/>
    <col min="16" max="16384" width="10.85546875" style="85"/>
  </cols>
  <sheetData>
    <row r="1" spans="1:15" s="989" customFormat="1" ht="79.5" customHeight="1" x14ac:dyDescent="0.2">
      <c r="A1" s="981" t="s">
        <v>683</v>
      </c>
      <c r="B1" s="982"/>
      <c r="C1" s="983" t="s">
        <v>427</v>
      </c>
      <c r="D1" s="984"/>
      <c r="E1" s="984"/>
      <c r="F1" s="984"/>
      <c r="G1" s="984"/>
      <c r="H1" s="984"/>
      <c r="I1" s="984"/>
      <c r="J1" s="984"/>
      <c r="K1" s="984"/>
      <c r="L1" s="985"/>
      <c r="M1" s="986"/>
      <c r="N1" s="987"/>
      <c r="O1" s="988"/>
    </row>
    <row r="2" spans="1:15" s="989" customFormat="1" ht="24" customHeight="1" x14ac:dyDescent="0.2">
      <c r="A2" s="990"/>
      <c r="B2" s="991"/>
      <c r="C2" s="992"/>
      <c r="D2" s="993"/>
      <c r="E2" s="993"/>
      <c r="F2" s="993"/>
      <c r="G2" s="993"/>
      <c r="H2" s="993"/>
      <c r="I2" s="993"/>
      <c r="J2" s="993"/>
      <c r="K2" s="993"/>
      <c r="L2" s="994"/>
      <c r="M2" s="995"/>
      <c r="N2" s="996"/>
      <c r="O2" s="997"/>
    </row>
    <row r="3" spans="1:15" s="67" customFormat="1" ht="18.75" customHeight="1" x14ac:dyDescent="0.2">
      <c r="A3" s="850" t="s">
        <v>87</v>
      </c>
      <c r="B3" s="851"/>
      <c r="C3" s="665" t="s">
        <v>429</v>
      </c>
      <c r="D3" s="665"/>
      <c r="E3" s="665"/>
      <c r="F3" s="665"/>
      <c r="G3" s="665"/>
      <c r="H3" s="665"/>
      <c r="I3" s="665"/>
      <c r="J3" s="665"/>
      <c r="K3" s="665"/>
      <c r="L3" s="665"/>
      <c r="M3" s="665"/>
      <c r="N3" s="665"/>
      <c r="O3" s="666"/>
    </row>
    <row r="4" spans="1:15" s="67" customFormat="1" ht="29.25" customHeight="1" x14ac:dyDescent="0.2">
      <c r="A4" s="850" t="s">
        <v>88</v>
      </c>
      <c r="B4" s="851"/>
      <c r="C4" s="852" t="s">
        <v>426</v>
      </c>
      <c r="D4" s="852"/>
      <c r="E4" s="852"/>
      <c r="F4" s="852"/>
      <c r="G4" s="852"/>
      <c r="H4" s="852"/>
      <c r="I4" s="852"/>
      <c r="J4" s="852"/>
      <c r="K4" s="852"/>
      <c r="L4" s="852"/>
      <c r="M4" s="852"/>
      <c r="N4" s="852"/>
      <c r="O4" s="853"/>
    </row>
    <row r="5" spans="1:15" s="67" customFormat="1" ht="32.25" customHeight="1" x14ac:dyDescent="0.2">
      <c r="A5" s="850" t="s">
        <v>89</v>
      </c>
      <c r="B5" s="851"/>
      <c r="C5" s="852" t="s">
        <v>425</v>
      </c>
      <c r="D5" s="852"/>
      <c r="E5" s="852"/>
      <c r="F5" s="852"/>
      <c r="G5" s="852"/>
      <c r="H5" s="852"/>
      <c r="I5" s="852"/>
      <c r="J5" s="852"/>
      <c r="K5" s="852"/>
      <c r="L5" s="852"/>
      <c r="M5" s="852"/>
      <c r="N5" s="852"/>
      <c r="O5" s="853"/>
    </row>
    <row r="6" spans="1:15" s="67" customFormat="1" ht="192.75" customHeight="1" thickBot="1" x14ac:dyDescent="0.25">
      <c r="A6" s="854" t="s">
        <v>86</v>
      </c>
      <c r="B6" s="855"/>
      <c r="C6" s="856" t="s">
        <v>430</v>
      </c>
      <c r="D6" s="856"/>
      <c r="E6" s="856"/>
      <c r="F6" s="856"/>
      <c r="G6" s="856"/>
      <c r="H6" s="856"/>
      <c r="I6" s="856"/>
      <c r="J6" s="856"/>
      <c r="K6" s="856"/>
      <c r="L6" s="856"/>
      <c r="M6" s="856"/>
      <c r="N6" s="856"/>
      <c r="O6" s="857"/>
    </row>
    <row r="7" spans="1:15" s="67" customFormat="1" ht="23.25" customHeight="1" thickBot="1" x14ac:dyDescent="0.25">
      <c r="A7" s="858" t="s">
        <v>90</v>
      </c>
      <c r="B7" s="859"/>
      <c r="C7" s="860"/>
      <c r="D7" s="860"/>
      <c r="E7" s="860"/>
      <c r="F7" s="860"/>
      <c r="G7" s="860"/>
      <c r="H7" s="860"/>
      <c r="I7" s="860"/>
      <c r="J7" s="860"/>
      <c r="K7" s="860"/>
      <c r="L7" s="860"/>
      <c r="M7" s="860"/>
      <c r="N7" s="860"/>
      <c r="O7" s="861"/>
    </row>
    <row r="8" spans="1:15" s="67" customFormat="1" ht="34.5" customHeight="1" thickBot="1" x14ac:dyDescent="0.25">
      <c r="A8" s="89" t="s">
        <v>1</v>
      </c>
      <c r="B8" s="90" t="s">
        <v>14</v>
      </c>
      <c r="C8" s="91" t="s">
        <v>2</v>
      </c>
      <c r="D8" s="91" t="s">
        <v>3</v>
      </c>
      <c r="E8" s="669" t="s">
        <v>4</v>
      </c>
      <c r="F8" s="670"/>
      <c r="G8" s="91" t="s">
        <v>5</v>
      </c>
      <c r="H8" s="91" t="s">
        <v>0</v>
      </c>
      <c r="I8" s="669" t="s">
        <v>84</v>
      </c>
      <c r="J8" s="670"/>
      <c r="K8" s="671" t="s">
        <v>92</v>
      </c>
      <c r="L8" s="672"/>
      <c r="M8" s="91" t="s">
        <v>6</v>
      </c>
      <c r="N8" s="91" t="s">
        <v>7</v>
      </c>
      <c r="O8" s="92" t="s">
        <v>8</v>
      </c>
    </row>
    <row r="9" spans="1:15" s="67" customFormat="1" ht="54.75" customHeight="1" x14ac:dyDescent="0.2">
      <c r="A9" s="93">
        <v>0</v>
      </c>
      <c r="B9" s="678"/>
      <c r="C9" s="679"/>
      <c r="D9" s="679"/>
      <c r="E9" s="679"/>
      <c r="F9" s="679"/>
      <c r="G9" s="679"/>
      <c r="H9" s="679"/>
      <c r="I9" s="679"/>
      <c r="J9" s="679"/>
      <c r="K9" s="679"/>
      <c r="L9" s="679"/>
      <c r="M9" s="679"/>
      <c r="N9" s="679"/>
      <c r="O9" s="680"/>
    </row>
    <row r="10" spans="1:15" s="72" customFormat="1" ht="177" customHeight="1" x14ac:dyDescent="0.25">
      <c r="A10" s="88">
        <v>1</v>
      </c>
      <c r="B10" s="68"/>
      <c r="C10" s="66" t="s">
        <v>136</v>
      </c>
      <c r="D10" s="185" t="s">
        <v>108</v>
      </c>
      <c r="E10" s="673" t="s">
        <v>424</v>
      </c>
      <c r="F10" s="674"/>
      <c r="G10" s="70" t="s">
        <v>102</v>
      </c>
      <c r="H10" s="184" t="s">
        <v>400</v>
      </c>
      <c r="I10" s="862" t="s">
        <v>423</v>
      </c>
      <c r="J10" s="863"/>
      <c r="K10" s="864"/>
      <c r="L10" s="864"/>
      <c r="M10" s="65" t="s">
        <v>422</v>
      </c>
      <c r="N10" s="65" t="s">
        <v>112</v>
      </c>
      <c r="O10" s="186" t="s">
        <v>135</v>
      </c>
    </row>
    <row r="11" spans="1:15" s="75" customFormat="1" ht="261.75" customHeight="1" x14ac:dyDescent="0.25">
      <c r="A11" s="73">
        <v>2</v>
      </c>
      <c r="B11" s="74"/>
      <c r="C11" s="66" t="s">
        <v>136</v>
      </c>
      <c r="D11" s="74"/>
      <c r="E11" s="475" t="s">
        <v>421</v>
      </c>
      <c r="F11" s="475"/>
      <c r="G11" s="65" t="s">
        <v>105</v>
      </c>
      <c r="H11" s="57" t="s">
        <v>404</v>
      </c>
      <c r="I11" s="862" t="s">
        <v>420</v>
      </c>
      <c r="J11" s="862"/>
      <c r="K11" s="682" t="s">
        <v>283</v>
      </c>
      <c r="L11" s="682"/>
      <c r="M11" s="65" t="s">
        <v>419</v>
      </c>
      <c r="N11" s="65" t="s">
        <v>112</v>
      </c>
      <c r="O11" s="186" t="s">
        <v>135</v>
      </c>
    </row>
    <row r="12" spans="1:15" s="76" customFormat="1" ht="131.25" customHeight="1" x14ac:dyDescent="0.2">
      <c r="A12" s="73">
        <v>3</v>
      </c>
      <c r="B12" s="74"/>
      <c r="C12" s="66" t="s">
        <v>136</v>
      </c>
      <c r="D12" s="74"/>
      <c r="E12" s="414" t="s">
        <v>418</v>
      </c>
      <c r="F12" s="414"/>
      <c r="G12" s="65" t="s">
        <v>105</v>
      </c>
      <c r="H12" s="57" t="s">
        <v>404</v>
      </c>
      <c r="I12" s="862" t="s">
        <v>417</v>
      </c>
      <c r="J12" s="862"/>
      <c r="K12" s="414" t="s">
        <v>283</v>
      </c>
      <c r="L12" s="414"/>
      <c r="M12" s="65" t="s">
        <v>232</v>
      </c>
      <c r="N12" s="65" t="s">
        <v>131</v>
      </c>
      <c r="O12" s="186" t="s">
        <v>135</v>
      </c>
    </row>
    <row r="13" spans="1:15" s="76" customFormat="1" ht="123" customHeight="1" x14ac:dyDescent="0.2">
      <c r="A13" s="88">
        <v>4</v>
      </c>
      <c r="B13" s="74"/>
      <c r="C13" s="66" t="s">
        <v>136</v>
      </c>
      <c r="D13" s="74"/>
      <c r="E13" s="414" t="s">
        <v>416</v>
      </c>
      <c r="F13" s="414"/>
      <c r="G13" s="65" t="s">
        <v>105</v>
      </c>
      <c r="H13" s="57" t="s">
        <v>404</v>
      </c>
      <c r="I13" s="865" t="s">
        <v>415</v>
      </c>
      <c r="J13" s="865"/>
      <c r="K13" s="414"/>
      <c r="L13" s="414"/>
      <c r="M13" s="65" t="s">
        <v>414</v>
      </c>
      <c r="N13" s="65" t="s">
        <v>131</v>
      </c>
      <c r="O13" s="186" t="s">
        <v>135</v>
      </c>
    </row>
    <row r="14" spans="1:15" s="76" customFormat="1" ht="283.5" customHeight="1" x14ac:dyDescent="0.2">
      <c r="A14" s="88">
        <v>5</v>
      </c>
      <c r="B14" s="74"/>
      <c r="C14" s="66" t="s">
        <v>136</v>
      </c>
      <c r="D14" s="74"/>
      <c r="E14" s="414" t="s">
        <v>413</v>
      </c>
      <c r="F14" s="414"/>
      <c r="G14" s="65" t="s">
        <v>105</v>
      </c>
      <c r="H14" s="57" t="s">
        <v>404</v>
      </c>
      <c r="I14" s="865" t="s">
        <v>412</v>
      </c>
      <c r="J14" s="865"/>
      <c r="K14" s="414" t="s">
        <v>283</v>
      </c>
      <c r="L14" s="414"/>
      <c r="M14" s="65" t="s">
        <v>411</v>
      </c>
      <c r="N14" s="65" t="s">
        <v>131</v>
      </c>
      <c r="O14" s="186"/>
    </row>
    <row r="15" spans="1:15" s="76" customFormat="1" ht="123" customHeight="1" x14ac:dyDescent="0.2">
      <c r="A15" s="88">
        <v>6</v>
      </c>
      <c r="B15" s="74"/>
      <c r="C15" s="66" t="s">
        <v>136</v>
      </c>
      <c r="D15" s="74"/>
      <c r="E15" s="414" t="s">
        <v>410</v>
      </c>
      <c r="F15" s="414"/>
      <c r="G15" s="65" t="s">
        <v>105</v>
      </c>
      <c r="H15" s="57" t="s">
        <v>404</v>
      </c>
      <c r="I15" s="865" t="s">
        <v>409</v>
      </c>
      <c r="J15" s="916"/>
      <c r="K15" s="414" t="s">
        <v>283</v>
      </c>
      <c r="L15" s="414"/>
      <c r="M15" s="185" t="s">
        <v>408</v>
      </c>
      <c r="N15" s="65" t="s">
        <v>131</v>
      </c>
      <c r="O15" s="186"/>
    </row>
    <row r="16" spans="1:15" s="76" customFormat="1" ht="123" customHeight="1" x14ac:dyDescent="0.2">
      <c r="A16" s="88">
        <v>7</v>
      </c>
      <c r="B16" s="74"/>
      <c r="C16" s="66" t="s">
        <v>136</v>
      </c>
      <c r="D16" s="74"/>
      <c r="E16" s="414" t="s">
        <v>408</v>
      </c>
      <c r="F16" s="414"/>
      <c r="G16" s="65" t="s">
        <v>105</v>
      </c>
      <c r="H16" s="57" t="s">
        <v>404</v>
      </c>
      <c r="I16" s="865" t="s">
        <v>407</v>
      </c>
      <c r="J16" s="865"/>
      <c r="K16" s="414" t="s">
        <v>283</v>
      </c>
      <c r="L16" s="414"/>
      <c r="M16" s="65" t="s">
        <v>406</v>
      </c>
      <c r="N16" s="65" t="s">
        <v>131</v>
      </c>
      <c r="O16" s="186"/>
    </row>
    <row r="17" spans="1:15" s="76" customFormat="1" ht="123" customHeight="1" x14ac:dyDescent="0.2">
      <c r="A17" s="88">
        <v>8</v>
      </c>
      <c r="B17" s="74"/>
      <c r="C17" s="66" t="s">
        <v>136</v>
      </c>
      <c r="D17" s="74"/>
      <c r="E17" s="414" t="s">
        <v>405</v>
      </c>
      <c r="F17" s="414"/>
      <c r="G17" s="65" t="s">
        <v>105</v>
      </c>
      <c r="H17" s="57" t="s">
        <v>404</v>
      </c>
      <c r="I17" s="917" t="s">
        <v>403</v>
      </c>
      <c r="J17" s="917"/>
      <c r="K17" s="414"/>
      <c r="L17" s="414"/>
      <c r="M17" s="65" t="s">
        <v>402</v>
      </c>
      <c r="N17" s="65" t="s">
        <v>131</v>
      </c>
      <c r="O17" s="187"/>
    </row>
    <row r="18" spans="1:15" s="76" customFormat="1" ht="234" customHeight="1" x14ac:dyDescent="0.2">
      <c r="A18" s="88">
        <v>9</v>
      </c>
      <c r="B18" s="74"/>
      <c r="C18" s="66" t="s">
        <v>136</v>
      </c>
      <c r="D18" s="74"/>
      <c r="E18" s="414" t="s">
        <v>401</v>
      </c>
      <c r="F18" s="414"/>
      <c r="G18" s="65" t="s">
        <v>132</v>
      </c>
      <c r="H18" s="184" t="s">
        <v>400</v>
      </c>
      <c r="I18" s="865" t="s">
        <v>399</v>
      </c>
      <c r="J18" s="865"/>
      <c r="K18" s="414" t="s">
        <v>283</v>
      </c>
      <c r="L18" s="414"/>
      <c r="M18" s="185" t="s">
        <v>398</v>
      </c>
      <c r="N18" s="65" t="s">
        <v>112</v>
      </c>
      <c r="O18" s="186" t="s">
        <v>135</v>
      </c>
    </row>
    <row r="19" spans="1:15" s="76" customFormat="1" ht="122.25" customHeight="1" x14ac:dyDescent="0.2">
      <c r="A19" s="73">
        <v>10</v>
      </c>
      <c r="B19" s="74"/>
      <c r="C19" s="66" t="s">
        <v>106</v>
      </c>
      <c r="D19" s="65"/>
      <c r="E19" s="414" t="s">
        <v>397</v>
      </c>
      <c r="F19" s="414"/>
      <c r="G19" s="65" t="s">
        <v>140</v>
      </c>
      <c r="H19" s="57" t="s">
        <v>396</v>
      </c>
      <c r="I19" s="865" t="s">
        <v>395</v>
      </c>
      <c r="J19" s="865"/>
      <c r="K19" s="682"/>
      <c r="L19" s="682"/>
      <c r="M19" s="185" t="s">
        <v>394</v>
      </c>
      <c r="N19" s="65" t="s">
        <v>112</v>
      </c>
      <c r="O19" s="186" t="s">
        <v>135</v>
      </c>
    </row>
    <row r="20" spans="1:15" s="76" customFormat="1" ht="80.25" customHeight="1" thickBot="1" x14ac:dyDescent="0.25">
      <c r="A20" s="88"/>
      <c r="B20" s="722"/>
      <c r="C20" s="723"/>
      <c r="D20" s="723"/>
      <c r="E20" s="723"/>
      <c r="F20" s="723"/>
      <c r="G20" s="723"/>
      <c r="H20" s="723"/>
      <c r="I20" s="723"/>
      <c r="J20" s="723"/>
      <c r="K20" s="723"/>
      <c r="L20" s="723"/>
      <c r="M20" s="723"/>
      <c r="N20" s="723"/>
      <c r="O20" s="724"/>
    </row>
    <row r="21" spans="1:15" s="67" customFormat="1" x14ac:dyDescent="0.2">
      <c r="A21" s="707" t="s">
        <v>91</v>
      </c>
      <c r="B21" s="708"/>
      <c r="C21" s="708"/>
      <c r="D21" s="708"/>
      <c r="E21" s="708"/>
      <c r="F21" s="709"/>
      <c r="G21" s="710" t="s">
        <v>94</v>
      </c>
      <c r="H21" s="710"/>
      <c r="I21" s="710"/>
      <c r="J21" s="710"/>
      <c r="K21" s="712" t="s">
        <v>95</v>
      </c>
      <c r="L21" s="710"/>
      <c r="M21" s="710"/>
      <c r="N21" s="710"/>
      <c r="O21" s="713"/>
    </row>
    <row r="22" spans="1:15" s="67" customFormat="1" ht="21" customHeight="1" thickBot="1" x14ac:dyDescent="0.25">
      <c r="A22" s="714" t="s">
        <v>93</v>
      </c>
      <c r="B22" s="715"/>
      <c r="C22" s="715"/>
      <c r="D22" s="715"/>
      <c r="E22" s="715"/>
      <c r="F22" s="716"/>
      <c r="G22" s="711"/>
      <c r="H22" s="711"/>
      <c r="I22" s="711"/>
      <c r="J22" s="711"/>
      <c r="K22" s="712"/>
      <c r="L22" s="710"/>
      <c r="M22" s="710"/>
      <c r="N22" s="710"/>
      <c r="O22" s="713"/>
    </row>
    <row r="23" spans="1:15" s="67" customFormat="1" ht="27" customHeight="1" x14ac:dyDescent="0.2">
      <c r="A23" s="880"/>
      <c r="B23" s="881"/>
      <c r="C23" s="881"/>
      <c r="D23" s="881"/>
      <c r="E23" s="881"/>
      <c r="F23" s="881"/>
      <c r="G23" s="868" t="s">
        <v>174</v>
      </c>
      <c r="H23" s="869"/>
      <c r="I23" s="869"/>
      <c r="J23" s="869"/>
      <c r="K23" s="874" t="s">
        <v>393</v>
      </c>
      <c r="L23" s="874"/>
      <c r="M23" s="874"/>
      <c r="N23" s="874"/>
      <c r="O23" s="875"/>
    </row>
    <row r="24" spans="1:15" s="67" customFormat="1" ht="27" customHeight="1" x14ac:dyDescent="0.2">
      <c r="A24" s="882"/>
      <c r="B24" s="883"/>
      <c r="C24" s="883"/>
      <c r="D24" s="883"/>
      <c r="E24" s="883"/>
      <c r="F24" s="883"/>
      <c r="G24" s="870"/>
      <c r="H24" s="871"/>
      <c r="I24" s="871"/>
      <c r="J24" s="871"/>
      <c r="K24" s="876"/>
      <c r="L24" s="876"/>
      <c r="M24" s="876"/>
      <c r="N24" s="876"/>
      <c r="O24" s="877"/>
    </row>
    <row r="25" spans="1:15" s="67" customFormat="1" ht="27" customHeight="1" thickBot="1" x14ac:dyDescent="0.25">
      <c r="A25" s="884"/>
      <c r="B25" s="723"/>
      <c r="C25" s="723"/>
      <c r="D25" s="723"/>
      <c r="E25" s="723"/>
      <c r="F25" s="724"/>
      <c r="G25" s="872"/>
      <c r="H25" s="873"/>
      <c r="I25" s="873"/>
      <c r="J25" s="873"/>
      <c r="K25" s="878"/>
      <c r="L25" s="878"/>
      <c r="M25" s="878"/>
      <c r="N25" s="878"/>
      <c r="O25" s="879"/>
    </row>
    <row r="26" spans="1:15" s="67" customFormat="1" ht="13.5" thickBot="1" x14ac:dyDescent="0.25">
      <c r="A26" s="885" t="s">
        <v>96</v>
      </c>
      <c r="B26" s="886"/>
      <c r="C26" s="886"/>
      <c r="D26" s="886"/>
      <c r="E26" s="887"/>
      <c r="F26" s="887"/>
      <c r="G26" s="887"/>
      <c r="H26" s="887"/>
      <c r="I26" s="887"/>
      <c r="J26" s="887"/>
      <c r="K26" s="887"/>
      <c r="L26" s="887"/>
      <c r="M26" s="887"/>
      <c r="N26" s="887"/>
      <c r="O26" s="888"/>
    </row>
    <row r="27" spans="1:15" s="67" customFormat="1" ht="13.5" thickBot="1" x14ac:dyDescent="0.25">
      <c r="A27" s="81" t="s">
        <v>9</v>
      </c>
      <c r="B27" s="746" t="s">
        <v>10</v>
      </c>
      <c r="C27" s="746"/>
      <c r="D27" s="889" t="s">
        <v>11</v>
      </c>
      <c r="E27" s="889"/>
      <c r="F27" s="889"/>
      <c r="G27" s="889"/>
      <c r="H27" s="889"/>
      <c r="I27" s="889"/>
      <c r="J27" s="889"/>
      <c r="K27" s="889"/>
      <c r="L27" s="889"/>
      <c r="M27" s="889"/>
      <c r="N27" s="889"/>
      <c r="O27" s="890"/>
    </row>
    <row r="28" spans="1:15" s="67" customFormat="1" ht="15.75" customHeight="1" x14ac:dyDescent="0.2">
      <c r="A28" s="98">
        <v>44533</v>
      </c>
      <c r="B28" s="718">
        <v>1</v>
      </c>
      <c r="C28" s="718"/>
      <c r="D28" s="866" t="s">
        <v>392</v>
      </c>
      <c r="E28" s="866"/>
      <c r="F28" s="866"/>
      <c r="G28" s="866"/>
      <c r="H28" s="866"/>
      <c r="I28" s="866"/>
      <c r="J28" s="866"/>
      <c r="K28" s="866"/>
      <c r="L28" s="866"/>
      <c r="M28" s="866"/>
      <c r="N28" s="866"/>
      <c r="O28" s="867"/>
    </row>
    <row r="29" spans="1:15" s="67" customFormat="1" ht="15.75" customHeight="1" x14ac:dyDescent="0.2">
      <c r="A29" s="188"/>
      <c r="B29" s="718"/>
      <c r="C29" s="718"/>
      <c r="D29" s="866"/>
      <c r="E29" s="866"/>
      <c r="F29" s="866"/>
      <c r="G29" s="866"/>
      <c r="H29" s="866"/>
      <c r="I29" s="866"/>
      <c r="J29" s="866"/>
      <c r="K29" s="866"/>
      <c r="L29" s="866"/>
      <c r="M29" s="866"/>
      <c r="N29" s="866"/>
      <c r="O29" s="867"/>
    </row>
    <row r="30" spans="1:15" s="67" customFormat="1" ht="15.75" customHeight="1" x14ac:dyDescent="0.2">
      <c r="A30" s="188"/>
      <c r="B30" s="718"/>
      <c r="C30" s="718"/>
      <c r="D30" s="866"/>
      <c r="E30" s="866"/>
      <c r="F30" s="866"/>
      <c r="G30" s="866"/>
      <c r="H30" s="866"/>
      <c r="I30" s="866"/>
      <c r="J30" s="866"/>
      <c r="K30" s="866"/>
      <c r="L30" s="866"/>
      <c r="M30" s="866"/>
      <c r="N30" s="866"/>
      <c r="O30" s="867"/>
    </row>
    <row r="31" spans="1:15" s="67" customFormat="1" ht="13.5" thickBot="1" x14ac:dyDescent="0.25">
      <c r="A31" s="189"/>
      <c r="B31" s="693"/>
      <c r="C31" s="693"/>
      <c r="D31" s="694"/>
      <c r="E31" s="694"/>
      <c r="F31" s="694"/>
      <c r="G31" s="694"/>
      <c r="H31" s="694"/>
      <c r="I31" s="694"/>
      <c r="J31" s="694"/>
      <c r="K31" s="694"/>
      <c r="L31" s="694"/>
      <c r="M31" s="694"/>
      <c r="N31" s="694"/>
      <c r="O31" s="695"/>
    </row>
    <row r="32" spans="1:15" s="67" customFormat="1" ht="13.5" thickBot="1" x14ac:dyDescent="0.25">
      <c r="A32" s="906" t="s">
        <v>97</v>
      </c>
      <c r="B32" s="907"/>
      <c r="C32" s="907"/>
      <c r="D32" s="907"/>
      <c r="E32" s="907"/>
      <c r="F32" s="907"/>
      <c r="G32" s="907"/>
      <c r="H32" s="907"/>
      <c r="I32" s="907"/>
      <c r="J32" s="907"/>
      <c r="K32" s="907"/>
      <c r="L32" s="907"/>
      <c r="M32" s="907"/>
      <c r="N32" s="907"/>
      <c r="O32" s="908"/>
    </row>
    <row r="33" spans="1:15" s="67" customFormat="1" ht="13.5" thickBot="1" x14ac:dyDescent="0.25">
      <c r="A33" s="699"/>
      <c r="B33" s="700"/>
      <c r="C33" s="84" t="s">
        <v>9</v>
      </c>
      <c r="D33" s="701" t="s">
        <v>85</v>
      </c>
      <c r="E33" s="702"/>
      <c r="F33" s="702"/>
      <c r="G33" s="703"/>
      <c r="H33" s="701" t="s">
        <v>12</v>
      </c>
      <c r="I33" s="702"/>
      <c r="J33" s="702"/>
      <c r="K33" s="704"/>
      <c r="L33" s="705" t="s">
        <v>13</v>
      </c>
      <c r="M33" s="705"/>
      <c r="N33" s="705"/>
      <c r="O33" s="706"/>
    </row>
    <row r="34" spans="1:15" s="67" customFormat="1" ht="105" customHeight="1" x14ac:dyDescent="0.2">
      <c r="A34" s="898" t="s">
        <v>98</v>
      </c>
      <c r="B34" s="899"/>
      <c r="C34" s="98">
        <v>44529</v>
      </c>
      <c r="D34" s="900" t="s">
        <v>391</v>
      </c>
      <c r="E34" s="901"/>
      <c r="F34" s="902"/>
      <c r="G34" s="903"/>
      <c r="H34" s="904" t="s">
        <v>390</v>
      </c>
      <c r="I34" s="905"/>
      <c r="J34" s="905"/>
      <c r="K34" s="905"/>
      <c r="L34" s="731"/>
      <c r="M34" s="732"/>
      <c r="N34" s="732"/>
      <c r="O34" s="733"/>
    </row>
    <row r="35" spans="1:15" s="67" customFormat="1" ht="69" customHeight="1" x14ac:dyDescent="0.2">
      <c r="A35" s="909" t="s">
        <v>99</v>
      </c>
      <c r="B35" s="910"/>
      <c r="C35" s="98">
        <v>44530</v>
      </c>
      <c r="D35" s="911" t="s">
        <v>389</v>
      </c>
      <c r="E35" s="912"/>
      <c r="F35" s="912"/>
      <c r="G35" s="913"/>
      <c r="H35" s="911" t="s">
        <v>242</v>
      </c>
      <c r="I35" s="914"/>
      <c r="J35" s="914"/>
      <c r="K35" s="915"/>
      <c r="L35" s="739"/>
      <c r="M35" s="740"/>
      <c r="N35" s="740"/>
      <c r="O35" s="741"/>
    </row>
    <row r="36" spans="1:15" s="67" customFormat="1" ht="69.75" customHeight="1" thickBot="1" x14ac:dyDescent="0.25">
      <c r="A36" s="891" t="s">
        <v>100</v>
      </c>
      <c r="B36" s="892"/>
      <c r="C36" s="98">
        <v>44533</v>
      </c>
      <c r="D36" s="893" t="s">
        <v>198</v>
      </c>
      <c r="E36" s="893"/>
      <c r="F36" s="894"/>
      <c r="G36" s="895"/>
      <c r="H36" s="896" t="s">
        <v>195</v>
      </c>
      <c r="I36" s="897"/>
      <c r="J36" s="897"/>
      <c r="K36" s="897"/>
      <c r="L36" s="725"/>
      <c r="M36" s="726"/>
      <c r="N36" s="726"/>
      <c r="O36" s="727"/>
    </row>
  </sheetData>
  <mergeCells count="84">
    <mergeCell ref="A1:B2"/>
    <mergeCell ref="C1:L2"/>
    <mergeCell ref="M1:O2"/>
    <mergeCell ref="E18:F18"/>
    <mergeCell ref="I18:J18"/>
    <mergeCell ref="K18:L18"/>
    <mergeCell ref="E19:F19"/>
    <mergeCell ref="I19:J19"/>
    <mergeCell ref="K19:L19"/>
    <mergeCell ref="B20:O20"/>
    <mergeCell ref="A21:F21"/>
    <mergeCell ref="G21:J22"/>
    <mergeCell ref="K21:O22"/>
    <mergeCell ref="A22:F22"/>
    <mergeCell ref="K14:L14"/>
    <mergeCell ref="E17:F17"/>
    <mergeCell ref="K15:L15"/>
    <mergeCell ref="K16:L16"/>
    <mergeCell ref="K17:L17"/>
    <mergeCell ref="E14:F14"/>
    <mergeCell ref="E15:F15"/>
    <mergeCell ref="E16:F16"/>
    <mergeCell ref="I14:J14"/>
    <mergeCell ref="I15:J15"/>
    <mergeCell ref="I16:J16"/>
    <mergeCell ref="I17:J17"/>
    <mergeCell ref="A35:B35"/>
    <mergeCell ref="D35:G35"/>
    <mergeCell ref="H35:K35"/>
    <mergeCell ref="L35:O35"/>
    <mergeCell ref="B30:C30"/>
    <mergeCell ref="D30:O30"/>
    <mergeCell ref="L33:O33"/>
    <mergeCell ref="B29:C29"/>
    <mergeCell ref="D29:O29"/>
    <mergeCell ref="A36:B36"/>
    <mergeCell ref="D36:G36"/>
    <mergeCell ref="H36:K36"/>
    <mergeCell ref="L36:O36"/>
    <mergeCell ref="A34:B34"/>
    <mergeCell ref="D34:G34"/>
    <mergeCell ref="H34:K34"/>
    <mergeCell ref="L34:O34"/>
    <mergeCell ref="B31:C31"/>
    <mergeCell ref="D31:O31"/>
    <mergeCell ref="A32:O32"/>
    <mergeCell ref="A33:B33"/>
    <mergeCell ref="D33:G33"/>
    <mergeCell ref="H33:K33"/>
    <mergeCell ref="D28:O28"/>
    <mergeCell ref="G23:J25"/>
    <mergeCell ref="K23:O25"/>
    <mergeCell ref="A23:F23"/>
    <mergeCell ref="A24:F24"/>
    <mergeCell ref="A25:F25"/>
    <mergeCell ref="A26:O26"/>
    <mergeCell ref="B27:C27"/>
    <mergeCell ref="D27:O27"/>
    <mergeCell ref="B28:C28"/>
    <mergeCell ref="E12:F12"/>
    <mergeCell ref="I12:J12"/>
    <mergeCell ref="K12:L12"/>
    <mergeCell ref="E13:F13"/>
    <mergeCell ref="I13:J13"/>
    <mergeCell ref="K13:L13"/>
    <mergeCell ref="B9:O9"/>
    <mergeCell ref="E10:F10"/>
    <mergeCell ref="I10:J10"/>
    <mergeCell ref="K10:L10"/>
    <mergeCell ref="E11:F11"/>
    <mergeCell ref="I11:J11"/>
    <mergeCell ref="K11:L11"/>
    <mergeCell ref="A6:B6"/>
    <mergeCell ref="C6:O6"/>
    <mergeCell ref="A7:O7"/>
    <mergeCell ref="E8:F8"/>
    <mergeCell ref="I8:J8"/>
    <mergeCell ref="K8:L8"/>
    <mergeCell ref="A3:B3"/>
    <mergeCell ref="C3:O3"/>
    <mergeCell ref="A4:B4"/>
    <mergeCell ref="C4:O4"/>
    <mergeCell ref="A5:B5"/>
    <mergeCell ref="C5:O5"/>
  </mergeCells>
  <pageMargins left="0.7" right="0.7" top="0.75" bottom="0.75" header="0.3" footer="0.3"/>
  <pageSetup scale="2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Q50"/>
  <sheetViews>
    <sheetView view="pageBreakPreview" topLeftCell="A13" zoomScale="60" zoomScaleNormal="100" workbookViewId="0">
      <selection activeCell="G7" sqref="G7"/>
    </sheetView>
  </sheetViews>
  <sheetFormatPr baseColWidth="10" defaultRowHeight="15" x14ac:dyDescent="0.25"/>
  <cols>
    <col min="1" max="1" width="3.7109375" customWidth="1"/>
    <col min="2" max="2" width="3.7109375" style="3" customWidth="1"/>
    <col min="3" max="3" width="3.7109375" customWidth="1"/>
    <col min="4" max="4" width="15.140625" customWidth="1"/>
    <col min="5" max="5" width="17" customWidth="1"/>
    <col min="6" max="6" width="19.28515625" customWidth="1"/>
    <col min="7" max="7" width="29.28515625" customWidth="1"/>
    <col min="8" max="8" width="35.140625" customWidth="1"/>
    <col min="9" max="9" width="34.85546875" customWidth="1"/>
    <col min="10" max="10" width="32.28515625" customWidth="1"/>
    <col min="11" max="11" width="10.7109375" customWidth="1"/>
    <col min="12" max="12" width="1.7109375" customWidth="1"/>
    <col min="13" max="13" width="10.7109375" customWidth="1"/>
    <col min="14" max="14" width="1.7109375" customWidth="1"/>
    <col min="15" max="15" width="10.7109375" customWidth="1"/>
    <col min="16" max="16" width="1.7109375" customWidth="1"/>
    <col min="17" max="17" width="10.7109375" customWidth="1"/>
    <col min="18" max="18" width="1.7109375" customWidth="1"/>
    <col min="19" max="19" width="10.7109375" customWidth="1"/>
    <col min="20" max="20" width="1.7109375" customWidth="1"/>
    <col min="21" max="21" width="10.7109375" customWidth="1"/>
    <col min="22" max="22" width="1.7109375" customWidth="1"/>
    <col min="23" max="23" width="10.7109375" customWidth="1"/>
    <col min="24" max="24" width="1.7109375" customWidth="1"/>
    <col min="25" max="25" width="10.7109375" customWidth="1"/>
    <col min="26" max="26" width="1.7109375" customWidth="1"/>
    <col min="27" max="27" width="10.7109375" customWidth="1"/>
    <col min="28" max="28" width="1.7109375" customWidth="1"/>
    <col min="29" max="29" width="10.7109375" customWidth="1"/>
    <col min="30" max="30" width="1.7109375" customWidth="1"/>
    <col min="31" max="31" width="10.7109375" customWidth="1"/>
    <col min="32" max="32" width="20.7109375" customWidth="1"/>
    <col min="33" max="33" width="21.85546875" customWidth="1"/>
    <col min="34" max="34" width="23" customWidth="1"/>
    <col min="35" max="35" width="21.28515625" customWidth="1"/>
    <col min="36" max="36" width="10.7109375" customWidth="1"/>
    <col min="37" max="37" width="1.7109375" style="23" customWidth="1"/>
    <col min="38" max="38" width="10.7109375" customWidth="1"/>
    <col min="39" max="39" width="1.7109375" style="23" customWidth="1"/>
    <col min="40" max="40" width="10.7109375" customWidth="1"/>
    <col min="41" max="41" width="1.7109375" style="23" customWidth="1"/>
    <col min="42" max="42" width="10.7109375" customWidth="1"/>
    <col min="43" max="43" width="1.7109375" style="23" customWidth="1"/>
    <col min="44" max="44" width="10.7109375" customWidth="1"/>
    <col min="45" max="45" width="1.7109375" style="23" customWidth="1"/>
    <col min="46" max="46" width="10.7109375" customWidth="1"/>
    <col min="47" max="47" width="1.7109375" style="23" customWidth="1"/>
    <col min="48" max="48" width="10.7109375" customWidth="1"/>
    <col min="49" max="49" width="1.7109375" style="23" customWidth="1"/>
    <col min="50" max="50" width="10.7109375" customWidth="1"/>
    <col min="51" max="51" width="1.7109375" style="23" customWidth="1"/>
    <col min="52" max="52" width="10.7109375" customWidth="1"/>
    <col min="53" max="53" width="1.7109375" style="23" customWidth="1"/>
    <col min="54" max="54" width="10.7109375" customWidth="1"/>
    <col min="55" max="55" width="1.7109375" style="23" customWidth="1"/>
    <col min="56" max="56" width="10.7109375" customWidth="1"/>
    <col min="57" max="57" width="20.7109375" customWidth="1"/>
    <col min="58" max="58" width="38.7109375" customWidth="1"/>
    <col min="59" max="59" width="16.7109375" customWidth="1"/>
    <col min="60" max="60" width="23.28515625" customWidth="1"/>
    <col min="62" max="62" width="16" customWidth="1"/>
    <col min="63" max="63" width="24.140625" customWidth="1"/>
    <col min="64" max="64" width="34" customWidth="1"/>
    <col min="65" max="65" width="20.7109375" customWidth="1"/>
    <col min="66" max="66" width="25.7109375" customWidth="1"/>
    <col min="67" max="67" width="25.28515625" customWidth="1"/>
    <col min="68" max="68" width="3.7109375" customWidth="1"/>
    <col min="69" max="69" width="3.7109375" style="3" customWidth="1"/>
    <col min="70" max="70" width="3.7109375" customWidth="1"/>
  </cols>
  <sheetData>
    <row r="1" spans="2:69" s="3" customFormat="1" ht="15.75" thickBot="1" x14ac:dyDescent="0.3">
      <c r="AK1" s="4"/>
      <c r="AM1" s="4"/>
      <c r="AO1" s="4"/>
      <c r="AQ1" s="4"/>
      <c r="AS1" s="4"/>
      <c r="AU1" s="4"/>
      <c r="AW1" s="4"/>
      <c r="AY1" s="4"/>
      <c r="BA1" s="4"/>
      <c r="BC1" s="4"/>
    </row>
    <row r="2" spans="2:69" ht="15.75" thickTop="1" x14ac:dyDescent="0.2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c r="AL2" s="6"/>
      <c r="AM2" s="7"/>
      <c r="AN2" s="6"/>
      <c r="AO2" s="7"/>
      <c r="AP2" s="6"/>
      <c r="AQ2" s="7"/>
      <c r="AR2" s="6"/>
      <c r="AS2" s="7"/>
      <c r="AT2" s="6"/>
      <c r="AU2" s="7"/>
      <c r="AV2" s="6"/>
      <c r="AW2" s="7"/>
      <c r="AX2" s="6"/>
      <c r="AY2" s="7"/>
      <c r="AZ2" s="6"/>
      <c r="BA2" s="7"/>
      <c r="BB2" s="6"/>
      <c r="BC2" s="7"/>
      <c r="BD2" s="6"/>
      <c r="BE2" s="6"/>
      <c r="BF2" s="6"/>
      <c r="BG2" s="6"/>
      <c r="BH2" s="6"/>
      <c r="BI2" s="6"/>
      <c r="BJ2" s="6"/>
      <c r="BK2" s="6"/>
      <c r="BL2" s="6"/>
      <c r="BM2" s="6"/>
      <c r="BN2" s="6"/>
      <c r="BO2" s="6"/>
      <c r="BP2" s="8"/>
    </row>
    <row r="3" spans="2:69" s="12" customFormat="1" x14ac:dyDescent="0.25">
      <c r="B3" s="9"/>
      <c r="C3" s="10"/>
      <c r="D3" s="945" t="s">
        <v>32</v>
      </c>
      <c r="E3" s="945" t="s">
        <v>33</v>
      </c>
      <c r="F3" s="945" t="s">
        <v>34</v>
      </c>
      <c r="G3" s="945" t="s">
        <v>15</v>
      </c>
      <c r="H3" s="945" t="s">
        <v>35</v>
      </c>
      <c r="I3" s="945" t="s">
        <v>36</v>
      </c>
      <c r="J3" s="945" t="s">
        <v>37</v>
      </c>
      <c r="K3" s="946" t="s">
        <v>38</v>
      </c>
      <c r="L3" s="947"/>
      <c r="M3" s="947"/>
      <c r="N3" s="947"/>
      <c r="O3" s="947"/>
      <c r="P3" s="947"/>
      <c r="Q3" s="947"/>
      <c r="R3" s="947"/>
      <c r="S3" s="947"/>
      <c r="T3" s="948"/>
      <c r="U3" s="949" t="s">
        <v>39</v>
      </c>
      <c r="V3" s="950"/>
      <c r="W3" s="950"/>
      <c r="X3" s="950"/>
      <c r="Y3" s="950"/>
      <c r="Z3" s="950"/>
      <c r="AA3" s="950"/>
      <c r="AB3" s="950"/>
      <c r="AC3" s="950"/>
      <c r="AD3" s="951"/>
      <c r="AE3" s="952" t="s">
        <v>18</v>
      </c>
      <c r="AF3" s="952" t="s">
        <v>40</v>
      </c>
      <c r="AG3" s="954" t="s">
        <v>41</v>
      </c>
      <c r="AH3" s="952" t="s">
        <v>16</v>
      </c>
      <c r="AI3" s="945" t="s">
        <v>17</v>
      </c>
      <c r="AJ3" s="957" t="s">
        <v>42</v>
      </c>
      <c r="AK3" s="957"/>
      <c r="AL3" s="957"/>
      <c r="AM3" s="957"/>
      <c r="AN3" s="957"/>
      <c r="AO3" s="957"/>
      <c r="AP3" s="957"/>
      <c r="AQ3" s="957"/>
      <c r="AR3" s="957"/>
      <c r="AS3" s="957"/>
      <c r="AT3" s="949" t="s">
        <v>43</v>
      </c>
      <c r="AU3" s="950"/>
      <c r="AV3" s="950"/>
      <c r="AW3" s="950"/>
      <c r="AX3" s="950"/>
      <c r="AY3" s="950"/>
      <c r="AZ3" s="950"/>
      <c r="BA3" s="950"/>
      <c r="BB3" s="950"/>
      <c r="BC3" s="951"/>
      <c r="BD3" s="945" t="s">
        <v>18</v>
      </c>
      <c r="BE3" s="952" t="s">
        <v>44</v>
      </c>
      <c r="BF3" s="945" t="s">
        <v>45</v>
      </c>
      <c r="BG3" s="945" t="s">
        <v>19</v>
      </c>
      <c r="BH3" s="945" t="s">
        <v>46</v>
      </c>
      <c r="BI3" s="945" t="s">
        <v>20</v>
      </c>
      <c r="BJ3" s="952" t="s">
        <v>21</v>
      </c>
      <c r="BK3" s="945" t="s">
        <v>22</v>
      </c>
      <c r="BL3" s="952" t="s">
        <v>47</v>
      </c>
      <c r="BM3" s="945" t="s">
        <v>23</v>
      </c>
      <c r="BN3" s="945" t="s">
        <v>24</v>
      </c>
      <c r="BO3" s="945" t="s">
        <v>48</v>
      </c>
      <c r="BP3" s="11"/>
      <c r="BQ3" s="9"/>
    </row>
    <row r="4" spans="2:69" ht="37.5" customHeight="1" x14ac:dyDescent="0.25">
      <c r="C4" s="13"/>
      <c r="D4" s="945"/>
      <c r="E4" s="945"/>
      <c r="F4" s="945"/>
      <c r="G4" s="945"/>
      <c r="H4" s="945"/>
      <c r="I4" s="945"/>
      <c r="J4" s="945"/>
      <c r="K4" s="941" t="s">
        <v>49</v>
      </c>
      <c r="L4" s="956"/>
      <c r="M4" s="941" t="s">
        <v>50</v>
      </c>
      <c r="N4" s="942"/>
      <c r="O4" s="941" t="s">
        <v>51</v>
      </c>
      <c r="P4" s="942"/>
      <c r="Q4" s="941" t="s">
        <v>52</v>
      </c>
      <c r="R4" s="942"/>
      <c r="S4" s="941" t="s">
        <v>53</v>
      </c>
      <c r="T4" s="942"/>
      <c r="U4" s="943" t="s">
        <v>54</v>
      </c>
      <c r="V4" s="944"/>
      <c r="W4" s="943" t="s">
        <v>55</v>
      </c>
      <c r="X4" s="944"/>
      <c r="Y4" s="943" t="s">
        <v>56</v>
      </c>
      <c r="Z4" s="944"/>
      <c r="AA4" s="943" t="s">
        <v>57</v>
      </c>
      <c r="AB4" s="944"/>
      <c r="AC4" s="943" t="s">
        <v>58</v>
      </c>
      <c r="AD4" s="944"/>
      <c r="AE4" s="953"/>
      <c r="AF4" s="953"/>
      <c r="AG4" s="955"/>
      <c r="AH4" s="953"/>
      <c r="AI4" s="945"/>
      <c r="AJ4" s="941" t="s">
        <v>49</v>
      </c>
      <c r="AK4" s="956"/>
      <c r="AL4" s="941" t="s">
        <v>50</v>
      </c>
      <c r="AM4" s="942"/>
      <c r="AN4" s="941" t="s">
        <v>51</v>
      </c>
      <c r="AO4" s="942"/>
      <c r="AP4" s="941" t="s">
        <v>52</v>
      </c>
      <c r="AQ4" s="942"/>
      <c r="AR4" s="941" t="s">
        <v>53</v>
      </c>
      <c r="AS4" s="942"/>
      <c r="AT4" s="943" t="s">
        <v>54</v>
      </c>
      <c r="AU4" s="944"/>
      <c r="AV4" s="943" t="s">
        <v>55</v>
      </c>
      <c r="AW4" s="944"/>
      <c r="AX4" s="943" t="s">
        <v>59</v>
      </c>
      <c r="AY4" s="944"/>
      <c r="AZ4" s="943" t="s">
        <v>57</v>
      </c>
      <c r="BA4" s="944"/>
      <c r="BB4" s="943" t="s">
        <v>58</v>
      </c>
      <c r="BC4" s="944"/>
      <c r="BD4" s="945"/>
      <c r="BE4" s="953"/>
      <c r="BF4" s="945"/>
      <c r="BG4" s="945"/>
      <c r="BH4" s="945"/>
      <c r="BI4" s="945"/>
      <c r="BJ4" s="953"/>
      <c r="BK4" s="945"/>
      <c r="BL4" s="953"/>
      <c r="BM4" s="945"/>
      <c r="BN4" s="945"/>
      <c r="BO4" s="945"/>
      <c r="BP4" s="14"/>
    </row>
    <row r="5" spans="2:69" s="35" customFormat="1" ht="51.75" customHeight="1" x14ac:dyDescent="0.2">
      <c r="B5" s="32"/>
      <c r="C5" s="33"/>
      <c r="D5" s="938" t="s">
        <v>74</v>
      </c>
      <c r="E5" s="938" t="s">
        <v>75</v>
      </c>
      <c r="F5" s="938" t="s">
        <v>27</v>
      </c>
      <c r="G5" s="41" t="s">
        <v>69</v>
      </c>
      <c r="H5" s="1" t="s">
        <v>29</v>
      </c>
      <c r="I5" s="36" t="s">
        <v>26</v>
      </c>
      <c r="J5" s="50"/>
      <c r="K5" s="44"/>
      <c r="L5" s="48">
        <f t="shared" ref="L5" si="0">IF(K5,1,1)</f>
        <v>1</v>
      </c>
      <c r="M5" s="44"/>
      <c r="N5" s="48">
        <f t="shared" ref="N5" si="1">IF(M5,2,1)</f>
        <v>1</v>
      </c>
      <c r="O5" s="44"/>
      <c r="P5" s="48">
        <f t="shared" ref="P5" si="2">IF(O5,3,1)</f>
        <v>1</v>
      </c>
      <c r="Q5" s="44"/>
      <c r="R5" s="48">
        <f t="shared" ref="R5" si="3">IF(Q5,4,1)</f>
        <v>1</v>
      </c>
      <c r="S5" s="44"/>
      <c r="T5" s="48">
        <f t="shared" ref="T5" si="4">IF(S5,5,1)</f>
        <v>1</v>
      </c>
      <c r="U5" s="44"/>
      <c r="V5" s="48">
        <f t="shared" ref="V5" si="5">IF(U5,1,1)</f>
        <v>1</v>
      </c>
      <c r="W5" s="44"/>
      <c r="X5" s="48">
        <f t="shared" ref="X5" si="6">IF(W5,2,1)</f>
        <v>1</v>
      </c>
      <c r="Y5" s="44"/>
      <c r="Z5" s="48">
        <f t="shared" ref="Z5" si="7">IF(Y5,3,1)</f>
        <v>1</v>
      </c>
      <c r="AA5" s="44"/>
      <c r="AB5" s="48">
        <f t="shared" ref="AB5" si="8">IF(AA5,4,1)</f>
        <v>1</v>
      </c>
      <c r="AC5" s="44"/>
      <c r="AD5" s="48">
        <f t="shared" ref="AD5" si="9">IF(AC5,5,1)</f>
        <v>1</v>
      </c>
      <c r="AE5" s="49">
        <f>+L5*N5*P5*R5*T5*V5*X5*Z5*AB5*AD5</f>
        <v>1</v>
      </c>
      <c r="AF5" s="55" t="str">
        <f>LOOKUP(AE5,$AE$20:$AE$44,$AF$20:$AF$44)</f>
        <v>BAJO</v>
      </c>
      <c r="AG5" s="922"/>
      <c r="AH5" s="922"/>
      <c r="AI5" s="922"/>
      <c r="AJ5" s="44"/>
      <c r="AK5" s="48">
        <f t="shared" ref="AK5:AK12" si="10">IF(AJ5,1,1)</f>
        <v>1</v>
      </c>
      <c r="AL5" s="44"/>
      <c r="AM5" s="48">
        <f t="shared" ref="AM5:AM12" si="11">IF(AL5,2,1)</f>
        <v>1</v>
      </c>
      <c r="AN5" s="44"/>
      <c r="AO5" s="48">
        <f t="shared" ref="AO5:AO12" si="12">IF(AN5,3,1)</f>
        <v>1</v>
      </c>
      <c r="AP5" s="44"/>
      <c r="AQ5" s="48">
        <f t="shared" ref="AQ5:AQ12" si="13">IF(AP5,4,1)</f>
        <v>1</v>
      </c>
      <c r="AR5" s="44"/>
      <c r="AS5" s="48">
        <f t="shared" ref="AS5:AS12" si="14">IF(AR5,5,1)</f>
        <v>1</v>
      </c>
      <c r="AT5" s="44"/>
      <c r="AU5" s="48">
        <f t="shared" ref="AU5:AU12" si="15">IF(AT5,1,1)</f>
        <v>1</v>
      </c>
      <c r="AV5" s="44"/>
      <c r="AW5" s="48">
        <f t="shared" ref="AW5:AW12" si="16">IF(AV5,2,1)</f>
        <v>1</v>
      </c>
      <c r="AX5" s="44"/>
      <c r="AY5" s="48">
        <f t="shared" ref="AY5:AY12" si="17">IF(AX5,3,1)</f>
        <v>1</v>
      </c>
      <c r="AZ5" s="44"/>
      <c r="BA5" s="48">
        <f t="shared" ref="BA5:BA12" si="18">IF(AZ5,4,1)</f>
        <v>1</v>
      </c>
      <c r="BB5" s="44"/>
      <c r="BC5" s="48">
        <f t="shared" ref="BC5:BC12" si="19">IF(BB5,5,1)</f>
        <v>1</v>
      </c>
      <c r="BD5" s="924">
        <f t="shared" ref="BD5" si="20">+AK5*AM5*AO5*AQ5*AS5*AU5*AW5*AY5*BA5*BC5</f>
        <v>1</v>
      </c>
      <c r="BE5" s="925" t="e">
        <f>LOOKUP(AC5,$AC$25:$AC$49,$AD$25:$AD$49)</f>
        <v>#N/A</v>
      </c>
      <c r="BF5" s="921"/>
      <c r="BG5" s="922"/>
      <c r="BH5" s="31"/>
      <c r="BI5" s="921"/>
      <c r="BJ5" s="937"/>
      <c r="BK5" s="922"/>
      <c r="BL5" s="922"/>
      <c r="BM5" s="922"/>
      <c r="BN5" s="922"/>
      <c r="BO5" s="929"/>
      <c r="BP5" s="34"/>
      <c r="BQ5" s="32"/>
    </row>
    <row r="6" spans="2:69" s="35" customFormat="1" ht="62.25" customHeight="1" x14ac:dyDescent="0.2">
      <c r="B6" s="32"/>
      <c r="C6" s="33"/>
      <c r="D6" s="939"/>
      <c r="E6" s="939"/>
      <c r="F6" s="939"/>
      <c r="G6" s="36" t="s">
        <v>81</v>
      </c>
      <c r="H6" s="43" t="s">
        <v>70</v>
      </c>
      <c r="I6" s="36" t="s">
        <v>71</v>
      </c>
      <c r="J6" s="52"/>
      <c r="K6" s="44"/>
      <c r="L6" s="48">
        <f t="shared" ref="L6:L7" si="21">IF(K6,1,1)</f>
        <v>1</v>
      </c>
      <c r="M6" s="44"/>
      <c r="N6" s="48">
        <f t="shared" ref="N6:N7" si="22">IF(M6,2,1)</f>
        <v>1</v>
      </c>
      <c r="O6" s="44"/>
      <c r="P6" s="48">
        <f t="shared" ref="P6:P7" si="23">IF(O6,3,1)</f>
        <v>1</v>
      </c>
      <c r="Q6" s="44"/>
      <c r="R6" s="48">
        <f t="shared" ref="R6:R7" si="24">IF(Q6,4,1)</f>
        <v>1</v>
      </c>
      <c r="S6" s="44"/>
      <c r="T6" s="48">
        <f t="shared" ref="T6:T7" si="25">IF(S6,5,1)</f>
        <v>1</v>
      </c>
      <c r="U6" s="44"/>
      <c r="V6" s="48">
        <f t="shared" ref="V6:V7" si="26">IF(U6,1,1)</f>
        <v>1</v>
      </c>
      <c r="W6" s="44"/>
      <c r="X6" s="48">
        <f t="shared" ref="X6:X7" si="27">IF(W6,2,1)</f>
        <v>1</v>
      </c>
      <c r="Y6" s="44"/>
      <c r="Z6" s="48">
        <f t="shared" ref="Z6:Z7" si="28">IF(Y6,3,1)</f>
        <v>1</v>
      </c>
      <c r="AA6" s="44"/>
      <c r="AB6" s="48">
        <f t="shared" ref="AB6:AB7" si="29">IF(AA6,4,1)</f>
        <v>1</v>
      </c>
      <c r="AC6" s="44"/>
      <c r="AD6" s="48">
        <f t="shared" ref="AD6:AD7" si="30">IF(AC6,5,1)</f>
        <v>1</v>
      </c>
      <c r="AE6" s="49">
        <f>+L6*N6*P6*R6*T6*V6*X6*Z6*AB6*AD6</f>
        <v>1</v>
      </c>
      <c r="AF6" s="55" t="str">
        <f>LOOKUP(AE6,$AE$20:$AE$44,$AF$20:$AF$44)</f>
        <v>BAJO</v>
      </c>
      <c r="AG6" s="923"/>
      <c r="AH6" s="923"/>
      <c r="AI6" s="923"/>
      <c r="AJ6" s="44"/>
      <c r="AK6" s="48">
        <f t="shared" si="10"/>
        <v>1</v>
      </c>
      <c r="AL6" s="44"/>
      <c r="AM6" s="48">
        <f t="shared" si="11"/>
        <v>1</v>
      </c>
      <c r="AN6" s="44"/>
      <c r="AO6" s="48">
        <f t="shared" si="12"/>
        <v>1</v>
      </c>
      <c r="AP6" s="44"/>
      <c r="AQ6" s="48">
        <f t="shared" si="13"/>
        <v>1</v>
      </c>
      <c r="AR6" s="44"/>
      <c r="AS6" s="48">
        <f t="shared" si="14"/>
        <v>1</v>
      </c>
      <c r="AT6" s="44"/>
      <c r="AU6" s="48">
        <f t="shared" si="15"/>
        <v>1</v>
      </c>
      <c r="AV6" s="44"/>
      <c r="AW6" s="48">
        <f t="shared" si="16"/>
        <v>1</v>
      </c>
      <c r="AX6" s="44"/>
      <c r="AY6" s="48">
        <f t="shared" si="17"/>
        <v>1</v>
      </c>
      <c r="AZ6" s="44"/>
      <c r="BA6" s="48">
        <f t="shared" si="18"/>
        <v>1</v>
      </c>
      <c r="BB6" s="44"/>
      <c r="BC6" s="48">
        <f t="shared" si="19"/>
        <v>1</v>
      </c>
      <c r="BD6" s="924"/>
      <c r="BE6" s="925"/>
      <c r="BF6" s="921"/>
      <c r="BG6" s="923"/>
      <c r="BH6" s="31"/>
      <c r="BI6" s="921"/>
      <c r="BJ6" s="937"/>
      <c r="BK6" s="923"/>
      <c r="BL6" s="923"/>
      <c r="BM6" s="923"/>
      <c r="BN6" s="923"/>
      <c r="BO6" s="936"/>
      <c r="BP6" s="34"/>
      <c r="BQ6" s="32"/>
    </row>
    <row r="7" spans="2:69" s="35" customFormat="1" ht="48.75" customHeight="1" x14ac:dyDescent="0.2">
      <c r="B7" s="32"/>
      <c r="C7" s="33"/>
      <c r="D7" s="940"/>
      <c r="E7" s="940"/>
      <c r="F7" s="940"/>
      <c r="G7" s="42" t="s">
        <v>79</v>
      </c>
      <c r="H7" s="2" t="s">
        <v>31</v>
      </c>
      <c r="I7" s="36" t="s">
        <v>30</v>
      </c>
      <c r="J7" s="39"/>
      <c r="K7" s="44"/>
      <c r="L7" s="48">
        <f t="shared" si="21"/>
        <v>1</v>
      </c>
      <c r="M7" s="44"/>
      <c r="N7" s="48">
        <f t="shared" si="22"/>
        <v>1</v>
      </c>
      <c r="O7" s="44"/>
      <c r="P7" s="48">
        <f t="shared" si="23"/>
        <v>1</v>
      </c>
      <c r="Q7" s="44"/>
      <c r="R7" s="48">
        <f t="shared" si="24"/>
        <v>1</v>
      </c>
      <c r="S7" s="44"/>
      <c r="T7" s="48">
        <f t="shared" si="25"/>
        <v>1</v>
      </c>
      <c r="U7" s="44"/>
      <c r="V7" s="48">
        <f t="shared" si="26"/>
        <v>1</v>
      </c>
      <c r="W7" s="44"/>
      <c r="X7" s="48">
        <f t="shared" si="27"/>
        <v>1</v>
      </c>
      <c r="Y7" s="44"/>
      <c r="Z7" s="48">
        <f t="shared" si="28"/>
        <v>1</v>
      </c>
      <c r="AA7" s="44"/>
      <c r="AB7" s="48">
        <f t="shared" si="29"/>
        <v>1</v>
      </c>
      <c r="AC7" s="44"/>
      <c r="AD7" s="48">
        <f t="shared" si="30"/>
        <v>1</v>
      </c>
      <c r="AE7" s="49">
        <f>+L7*N7*P7*R7*T7*V7*X7*Z7*AB7*AD7</f>
        <v>1</v>
      </c>
      <c r="AF7" s="55" t="str">
        <f>LOOKUP(AE7,$AE$20:$AE$44,$AF$20:$AF$44)</f>
        <v>BAJO</v>
      </c>
      <c r="AG7" s="38"/>
      <c r="AH7" s="38"/>
      <c r="AI7" s="38"/>
      <c r="AJ7" s="44"/>
      <c r="AK7" s="48">
        <f t="shared" si="10"/>
        <v>1</v>
      </c>
      <c r="AL7" s="44"/>
      <c r="AM7" s="48">
        <f t="shared" si="11"/>
        <v>1</v>
      </c>
      <c r="AN7" s="44"/>
      <c r="AO7" s="48">
        <f t="shared" si="12"/>
        <v>1</v>
      </c>
      <c r="AP7" s="44"/>
      <c r="AQ7" s="48">
        <f t="shared" si="13"/>
        <v>1</v>
      </c>
      <c r="AR7" s="44"/>
      <c r="AS7" s="48">
        <f t="shared" si="14"/>
        <v>1</v>
      </c>
      <c r="AT7" s="44"/>
      <c r="AU7" s="48">
        <f t="shared" si="15"/>
        <v>1</v>
      </c>
      <c r="AV7" s="44"/>
      <c r="AW7" s="48">
        <f t="shared" si="16"/>
        <v>1</v>
      </c>
      <c r="AX7" s="44"/>
      <c r="AY7" s="48">
        <f t="shared" si="17"/>
        <v>1</v>
      </c>
      <c r="AZ7" s="44"/>
      <c r="BA7" s="48">
        <f t="shared" si="18"/>
        <v>1</v>
      </c>
      <c r="BB7" s="44"/>
      <c r="BC7" s="48">
        <f t="shared" si="19"/>
        <v>1</v>
      </c>
      <c r="BD7" s="45"/>
      <c r="BE7" s="46"/>
      <c r="BF7" s="921"/>
      <c r="BG7" s="38"/>
      <c r="BH7" s="31"/>
      <c r="BI7" s="921"/>
      <c r="BJ7" s="937"/>
      <c r="BK7" s="38"/>
      <c r="BL7" s="38"/>
      <c r="BM7" s="38"/>
      <c r="BN7" s="38"/>
      <c r="BO7" s="40"/>
      <c r="BP7" s="34"/>
      <c r="BQ7" s="32"/>
    </row>
    <row r="8" spans="2:69" s="35" customFormat="1" x14ac:dyDescent="0.2">
      <c r="B8" s="32"/>
      <c r="C8" s="33"/>
      <c r="D8" s="24"/>
      <c r="E8" s="24"/>
      <c r="F8" s="24"/>
      <c r="G8" s="24"/>
      <c r="H8" s="24"/>
      <c r="I8" s="24"/>
      <c r="J8" s="24"/>
      <c r="K8" s="25"/>
      <c r="L8" s="26">
        <f t="shared" ref="L8:L12" si="31">IF(K8,1,1)</f>
        <v>1</v>
      </c>
      <c r="M8" s="25"/>
      <c r="N8" s="26">
        <f t="shared" ref="N8:N12" si="32">IF(M8,2,1)</f>
        <v>1</v>
      </c>
      <c r="O8" s="25"/>
      <c r="P8" s="26">
        <f t="shared" ref="P8:P12" si="33">IF(O8,3,1)</f>
        <v>1</v>
      </c>
      <c r="Q8" s="25"/>
      <c r="R8" s="26">
        <f t="shared" ref="R8:R12" si="34">IF(Q8,4,1)</f>
        <v>1</v>
      </c>
      <c r="S8" s="25"/>
      <c r="T8" s="26">
        <f t="shared" ref="T8:T12" si="35">IF(S8,5,1)</f>
        <v>1</v>
      </c>
      <c r="U8" s="25"/>
      <c r="V8" s="26">
        <f t="shared" ref="V8:V12" si="36">IF(U8,1,1)</f>
        <v>1</v>
      </c>
      <c r="W8" s="25"/>
      <c r="X8" s="26">
        <f t="shared" ref="X8:X12" si="37">IF(W8,2,1)</f>
        <v>1</v>
      </c>
      <c r="Y8" s="25"/>
      <c r="Z8" s="26">
        <f t="shared" ref="Z8:Z12" si="38">IF(Y8,3,1)</f>
        <v>1</v>
      </c>
      <c r="AA8" s="25"/>
      <c r="AB8" s="26">
        <f t="shared" ref="AB8:AB12" si="39">IF(AA8,4,1)</f>
        <v>1</v>
      </c>
      <c r="AC8" s="25"/>
      <c r="AD8" s="26">
        <f t="shared" ref="AD8:AD12" si="40">IF(AC8,5,1)</f>
        <v>1</v>
      </c>
      <c r="AE8" s="27"/>
      <c r="AF8" s="27"/>
      <c r="AG8" s="28"/>
      <c r="AH8" s="28"/>
      <c r="AI8" s="28"/>
      <c r="AJ8" s="25"/>
      <c r="AK8" s="26">
        <f t="shared" si="10"/>
        <v>1</v>
      </c>
      <c r="AL8" s="25"/>
      <c r="AM8" s="26">
        <f t="shared" si="11"/>
        <v>1</v>
      </c>
      <c r="AN8" s="25"/>
      <c r="AO8" s="26">
        <f t="shared" si="12"/>
        <v>1</v>
      </c>
      <c r="AP8" s="25"/>
      <c r="AQ8" s="26">
        <f t="shared" si="13"/>
        <v>1</v>
      </c>
      <c r="AR8" s="25"/>
      <c r="AS8" s="26">
        <f t="shared" si="14"/>
        <v>1</v>
      </c>
      <c r="AT8" s="25"/>
      <c r="AU8" s="26">
        <f t="shared" si="15"/>
        <v>1</v>
      </c>
      <c r="AV8" s="25"/>
      <c r="AW8" s="26">
        <f t="shared" si="16"/>
        <v>1</v>
      </c>
      <c r="AX8" s="25"/>
      <c r="AY8" s="26">
        <f t="shared" si="17"/>
        <v>1</v>
      </c>
      <c r="AZ8" s="25"/>
      <c r="BA8" s="26">
        <f t="shared" si="18"/>
        <v>1</v>
      </c>
      <c r="BB8" s="25"/>
      <c r="BC8" s="26">
        <f t="shared" si="19"/>
        <v>1</v>
      </c>
      <c r="BD8" s="27"/>
      <c r="BE8" s="27"/>
      <c r="BF8" s="29"/>
      <c r="BG8" s="27"/>
      <c r="BH8" s="30"/>
      <c r="BI8" s="30"/>
      <c r="BJ8" s="30"/>
      <c r="BK8" s="30"/>
      <c r="BL8" s="30"/>
      <c r="BM8" s="30"/>
      <c r="BN8" s="30"/>
      <c r="BO8" s="30"/>
      <c r="BP8" s="34"/>
      <c r="BQ8" s="32"/>
    </row>
    <row r="9" spans="2:69" s="35" customFormat="1" ht="42.75" customHeight="1" x14ac:dyDescent="0.2">
      <c r="B9" s="32"/>
      <c r="C9" s="33"/>
      <c r="D9" s="935" t="s">
        <v>74</v>
      </c>
      <c r="E9" s="935" t="s">
        <v>76</v>
      </c>
      <c r="F9" s="37" t="s">
        <v>28</v>
      </c>
      <c r="G9" s="47" t="s">
        <v>80</v>
      </c>
      <c r="H9" s="51"/>
      <c r="I9" s="52"/>
      <c r="J9" s="54"/>
      <c r="K9" s="918"/>
      <c r="L9" s="919">
        <f t="shared" si="31"/>
        <v>1</v>
      </c>
      <c r="M9" s="918"/>
      <c r="N9" s="919">
        <f t="shared" si="32"/>
        <v>1</v>
      </c>
      <c r="O9" s="918"/>
      <c r="P9" s="919">
        <f t="shared" si="33"/>
        <v>1</v>
      </c>
      <c r="Q9" s="918"/>
      <c r="R9" s="919">
        <f t="shared" si="34"/>
        <v>1</v>
      </c>
      <c r="S9" s="918"/>
      <c r="T9" s="919">
        <f t="shared" si="35"/>
        <v>1</v>
      </c>
      <c r="U9" s="918"/>
      <c r="V9" s="919">
        <f t="shared" si="36"/>
        <v>1</v>
      </c>
      <c r="W9" s="918"/>
      <c r="X9" s="919">
        <f t="shared" si="37"/>
        <v>1</v>
      </c>
      <c r="Y9" s="918"/>
      <c r="Z9" s="919">
        <f t="shared" si="38"/>
        <v>1</v>
      </c>
      <c r="AA9" s="918"/>
      <c r="AB9" s="919">
        <f t="shared" si="39"/>
        <v>1</v>
      </c>
      <c r="AC9" s="918"/>
      <c r="AD9" s="919">
        <f t="shared" si="40"/>
        <v>1</v>
      </c>
      <c r="AE9" s="931">
        <f t="shared" ref="AE9" si="41">+L9*N9*P9*R9*T9*V9*X9*Z9*AB9*AD9</f>
        <v>1</v>
      </c>
      <c r="AF9" s="933" t="str">
        <f>LOOKUP(AE9,$AE$20:$AE$44,$AF$20:$AF$44)</f>
        <v>BAJO</v>
      </c>
      <c r="AG9" s="922"/>
      <c r="AH9" s="922"/>
      <c r="AI9" s="922"/>
      <c r="AJ9" s="918"/>
      <c r="AK9" s="919">
        <f t="shared" si="10"/>
        <v>1</v>
      </c>
      <c r="AL9" s="918"/>
      <c r="AM9" s="919">
        <f t="shared" si="11"/>
        <v>1</v>
      </c>
      <c r="AN9" s="918"/>
      <c r="AO9" s="919">
        <f t="shared" si="12"/>
        <v>1</v>
      </c>
      <c r="AP9" s="918"/>
      <c r="AQ9" s="919">
        <f t="shared" si="13"/>
        <v>1</v>
      </c>
      <c r="AR9" s="918"/>
      <c r="AS9" s="919">
        <f t="shared" si="14"/>
        <v>1</v>
      </c>
      <c r="AT9" s="918"/>
      <c r="AU9" s="919">
        <f t="shared" si="15"/>
        <v>1</v>
      </c>
      <c r="AV9" s="918"/>
      <c r="AW9" s="919">
        <f t="shared" si="16"/>
        <v>1</v>
      </c>
      <c r="AX9" s="918"/>
      <c r="AY9" s="919">
        <f t="shared" si="17"/>
        <v>1</v>
      </c>
      <c r="AZ9" s="918"/>
      <c r="BA9" s="919">
        <f t="shared" si="18"/>
        <v>1</v>
      </c>
      <c r="BB9" s="918"/>
      <c r="BC9" s="919">
        <f t="shared" si="19"/>
        <v>1</v>
      </c>
      <c r="BD9" s="924">
        <f t="shared" ref="BD9" si="42">+AK9*AM9*AO9*AQ9*AS9*AU9*AW9*AY9*BA9*BC9</f>
        <v>1</v>
      </c>
      <c r="BE9" s="925" t="str">
        <f>LOOKUP(BD9,$AE$20:$AE$44,$AF$20:$AF$44)</f>
        <v>BAJO</v>
      </c>
      <c r="BF9" s="920" t="str">
        <f t="shared" ref="BF9" si="43">IF(AE9&gt;BD9,"EFICIENTE",IF(AE9&lt;BD9,"INEFICIENTE",IF(AE9=BD9,"NO AGREGA VALOR")))</f>
        <v>NO AGREGA VALOR</v>
      </c>
      <c r="BG9" s="922"/>
      <c r="BH9" s="922"/>
      <c r="BI9" s="920"/>
      <c r="BJ9" s="926"/>
      <c r="BK9" s="922"/>
      <c r="BL9" s="922"/>
      <c r="BM9" s="922"/>
      <c r="BN9" s="922"/>
      <c r="BO9" s="922"/>
      <c r="BP9" s="34"/>
      <c r="BQ9" s="32"/>
    </row>
    <row r="10" spans="2:69" s="35" customFormat="1" ht="33.75" customHeight="1" x14ac:dyDescent="0.2">
      <c r="B10" s="32"/>
      <c r="C10" s="33"/>
      <c r="D10" s="935"/>
      <c r="E10" s="935"/>
      <c r="F10" s="36" t="s">
        <v>28</v>
      </c>
      <c r="G10" s="36" t="s">
        <v>72</v>
      </c>
      <c r="H10" s="51"/>
      <c r="I10" s="52"/>
      <c r="J10" s="54"/>
      <c r="K10" s="918"/>
      <c r="L10" s="919">
        <f t="shared" si="31"/>
        <v>1</v>
      </c>
      <c r="M10" s="918"/>
      <c r="N10" s="919">
        <f t="shared" si="32"/>
        <v>1</v>
      </c>
      <c r="O10" s="918"/>
      <c r="P10" s="919">
        <f t="shared" si="33"/>
        <v>1</v>
      </c>
      <c r="Q10" s="918"/>
      <c r="R10" s="919">
        <f t="shared" si="34"/>
        <v>1</v>
      </c>
      <c r="S10" s="918"/>
      <c r="T10" s="919">
        <f t="shared" si="35"/>
        <v>1</v>
      </c>
      <c r="U10" s="918"/>
      <c r="V10" s="919">
        <f t="shared" si="36"/>
        <v>1</v>
      </c>
      <c r="W10" s="918"/>
      <c r="X10" s="919">
        <f t="shared" si="37"/>
        <v>1</v>
      </c>
      <c r="Y10" s="918"/>
      <c r="Z10" s="919">
        <f t="shared" si="38"/>
        <v>1</v>
      </c>
      <c r="AA10" s="918"/>
      <c r="AB10" s="919">
        <f t="shared" si="39"/>
        <v>1</v>
      </c>
      <c r="AC10" s="918"/>
      <c r="AD10" s="919">
        <f t="shared" si="40"/>
        <v>1</v>
      </c>
      <c r="AE10" s="932"/>
      <c r="AF10" s="934"/>
      <c r="AG10" s="923"/>
      <c r="AH10" s="923"/>
      <c r="AI10" s="923"/>
      <c r="AJ10" s="918"/>
      <c r="AK10" s="919">
        <f t="shared" si="10"/>
        <v>1</v>
      </c>
      <c r="AL10" s="918"/>
      <c r="AM10" s="919">
        <f t="shared" si="11"/>
        <v>1</v>
      </c>
      <c r="AN10" s="918"/>
      <c r="AO10" s="919">
        <f t="shared" si="12"/>
        <v>1</v>
      </c>
      <c r="AP10" s="918"/>
      <c r="AQ10" s="919">
        <f t="shared" si="13"/>
        <v>1</v>
      </c>
      <c r="AR10" s="918"/>
      <c r="AS10" s="919">
        <f t="shared" si="14"/>
        <v>1</v>
      </c>
      <c r="AT10" s="918"/>
      <c r="AU10" s="919">
        <f t="shared" si="15"/>
        <v>1</v>
      </c>
      <c r="AV10" s="918"/>
      <c r="AW10" s="919">
        <f t="shared" si="16"/>
        <v>1</v>
      </c>
      <c r="AX10" s="918"/>
      <c r="AY10" s="919">
        <f t="shared" si="17"/>
        <v>1</v>
      </c>
      <c r="AZ10" s="918"/>
      <c r="BA10" s="919">
        <f t="shared" si="18"/>
        <v>1</v>
      </c>
      <c r="BB10" s="918"/>
      <c r="BC10" s="919">
        <f t="shared" si="19"/>
        <v>1</v>
      </c>
      <c r="BD10" s="924"/>
      <c r="BE10" s="925"/>
      <c r="BF10" s="921"/>
      <c r="BG10" s="923"/>
      <c r="BH10" s="923"/>
      <c r="BI10" s="921"/>
      <c r="BJ10" s="927"/>
      <c r="BK10" s="923"/>
      <c r="BL10" s="923"/>
      <c r="BM10" s="923"/>
      <c r="BN10" s="923"/>
      <c r="BO10" s="923"/>
      <c r="BP10" s="34"/>
      <c r="BQ10" s="32"/>
    </row>
    <row r="11" spans="2:69" s="35" customFormat="1" ht="29.25" customHeight="1" x14ac:dyDescent="0.2">
      <c r="B11" s="32"/>
      <c r="C11" s="33"/>
      <c r="D11" s="935"/>
      <c r="E11" s="935"/>
      <c r="F11" s="36" t="s">
        <v>28</v>
      </c>
      <c r="G11" s="36" t="s">
        <v>77</v>
      </c>
      <c r="H11" s="51"/>
      <c r="I11" s="53"/>
      <c r="J11" s="54"/>
      <c r="K11" s="918"/>
      <c r="L11" s="919">
        <f t="shared" si="31"/>
        <v>1</v>
      </c>
      <c r="M11" s="918"/>
      <c r="N11" s="919">
        <f t="shared" si="32"/>
        <v>1</v>
      </c>
      <c r="O11" s="918"/>
      <c r="P11" s="919">
        <f t="shared" si="33"/>
        <v>1</v>
      </c>
      <c r="Q11" s="918"/>
      <c r="R11" s="919">
        <f t="shared" si="34"/>
        <v>1</v>
      </c>
      <c r="S11" s="918"/>
      <c r="T11" s="919">
        <f t="shared" si="35"/>
        <v>1</v>
      </c>
      <c r="U11" s="918"/>
      <c r="V11" s="919">
        <f t="shared" si="36"/>
        <v>1</v>
      </c>
      <c r="W11" s="918"/>
      <c r="X11" s="919">
        <f t="shared" si="37"/>
        <v>1</v>
      </c>
      <c r="Y11" s="918"/>
      <c r="Z11" s="919">
        <f t="shared" si="38"/>
        <v>1</v>
      </c>
      <c r="AA11" s="918"/>
      <c r="AB11" s="919">
        <f t="shared" si="39"/>
        <v>1</v>
      </c>
      <c r="AC11" s="918"/>
      <c r="AD11" s="919">
        <f t="shared" si="40"/>
        <v>1</v>
      </c>
      <c r="AE11" s="931">
        <f t="shared" ref="AE11" si="44">+L11*N11*P11*R11*T11*V11*X11*Z11*AB11*AD11</f>
        <v>1</v>
      </c>
      <c r="AF11" s="933" t="str">
        <f>LOOKUP(AE11,$AE$20:$AE$44,$AF$20:$AF$44)</f>
        <v>BAJO</v>
      </c>
      <c r="AG11" s="922"/>
      <c r="AH11" s="922"/>
      <c r="AI11" s="922"/>
      <c r="AJ11" s="918"/>
      <c r="AK11" s="919">
        <f t="shared" si="10"/>
        <v>1</v>
      </c>
      <c r="AL11" s="918"/>
      <c r="AM11" s="919">
        <f t="shared" si="11"/>
        <v>1</v>
      </c>
      <c r="AN11" s="918"/>
      <c r="AO11" s="919">
        <f t="shared" si="12"/>
        <v>1</v>
      </c>
      <c r="AP11" s="918"/>
      <c r="AQ11" s="919">
        <f t="shared" si="13"/>
        <v>1</v>
      </c>
      <c r="AR11" s="918"/>
      <c r="AS11" s="919">
        <f t="shared" si="14"/>
        <v>1</v>
      </c>
      <c r="AT11" s="918"/>
      <c r="AU11" s="919">
        <f t="shared" si="15"/>
        <v>1</v>
      </c>
      <c r="AV11" s="918"/>
      <c r="AW11" s="919">
        <f t="shared" si="16"/>
        <v>1</v>
      </c>
      <c r="AX11" s="918"/>
      <c r="AY11" s="919">
        <f t="shared" si="17"/>
        <v>1</v>
      </c>
      <c r="AZ11" s="918"/>
      <c r="BA11" s="919">
        <f t="shared" si="18"/>
        <v>1</v>
      </c>
      <c r="BB11" s="918"/>
      <c r="BC11" s="919">
        <f t="shared" si="19"/>
        <v>1</v>
      </c>
      <c r="BD11" s="924">
        <f t="shared" ref="BD11" si="45">+AK11*AM11*AO11*AQ11*AS11*AU11*AW11*AY11*BA11*BC11</f>
        <v>1</v>
      </c>
      <c r="BE11" s="925" t="str">
        <f>LOOKUP(BD11,$AE$20:$AE$44,$AF$20:$AF$44)</f>
        <v>BAJO</v>
      </c>
      <c r="BF11" s="921"/>
      <c r="BG11" s="922"/>
      <c r="BH11" s="31"/>
      <c r="BI11" s="921"/>
      <c r="BJ11" s="927"/>
      <c r="BK11" s="922"/>
      <c r="BL11" s="922"/>
      <c r="BM11" s="922"/>
      <c r="BN11" s="922"/>
      <c r="BO11" s="929"/>
      <c r="BP11" s="34"/>
      <c r="BQ11" s="32"/>
    </row>
    <row r="12" spans="2:69" s="35" customFormat="1" ht="43.5" customHeight="1" x14ac:dyDescent="0.2">
      <c r="B12" s="32"/>
      <c r="C12" s="33"/>
      <c r="D12" s="935"/>
      <c r="E12" s="935"/>
      <c r="F12" s="36" t="s">
        <v>73</v>
      </c>
      <c r="G12" s="36" t="s">
        <v>78</v>
      </c>
      <c r="H12" s="51"/>
      <c r="I12" s="50"/>
      <c r="J12" s="54"/>
      <c r="K12" s="918"/>
      <c r="L12" s="919">
        <f t="shared" si="31"/>
        <v>1</v>
      </c>
      <c r="M12" s="918"/>
      <c r="N12" s="919">
        <f t="shared" si="32"/>
        <v>1</v>
      </c>
      <c r="O12" s="918"/>
      <c r="P12" s="919">
        <f t="shared" si="33"/>
        <v>1</v>
      </c>
      <c r="Q12" s="918"/>
      <c r="R12" s="919">
        <f t="shared" si="34"/>
        <v>1</v>
      </c>
      <c r="S12" s="918"/>
      <c r="T12" s="919">
        <f t="shared" si="35"/>
        <v>1</v>
      </c>
      <c r="U12" s="918"/>
      <c r="V12" s="919">
        <f t="shared" si="36"/>
        <v>1</v>
      </c>
      <c r="W12" s="918"/>
      <c r="X12" s="919">
        <f t="shared" si="37"/>
        <v>1</v>
      </c>
      <c r="Y12" s="918"/>
      <c r="Z12" s="919">
        <f t="shared" si="38"/>
        <v>1</v>
      </c>
      <c r="AA12" s="918"/>
      <c r="AB12" s="919">
        <f t="shared" si="39"/>
        <v>1</v>
      </c>
      <c r="AC12" s="918"/>
      <c r="AD12" s="919">
        <f t="shared" si="40"/>
        <v>1</v>
      </c>
      <c r="AE12" s="932"/>
      <c r="AF12" s="934"/>
      <c r="AG12" s="923"/>
      <c r="AH12" s="923"/>
      <c r="AI12" s="923"/>
      <c r="AJ12" s="918"/>
      <c r="AK12" s="919">
        <f t="shared" si="10"/>
        <v>1</v>
      </c>
      <c r="AL12" s="918"/>
      <c r="AM12" s="919">
        <f t="shared" si="11"/>
        <v>1</v>
      </c>
      <c r="AN12" s="918"/>
      <c r="AO12" s="919">
        <f t="shared" si="12"/>
        <v>1</v>
      </c>
      <c r="AP12" s="918"/>
      <c r="AQ12" s="919">
        <f t="shared" si="13"/>
        <v>1</v>
      </c>
      <c r="AR12" s="918"/>
      <c r="AS12" s="919">
        <f t="shared" si="14"/>
        <v>1</v>
      </c>
      <c r="AT12" s="918"/>
      <c r="AU12" s="919">
        <f t="shared" si="15"/>
        <v>1</v>
      </c>
      <c r="AV12" s="918"/>
      <c r="AW12" s="919">
        <f t="shared" si="16"/>
        <v>1</v>
      </c>
      <c r="AX12" s="918"/>
      <c r="AY12" s="919">
        <f t="shared" si="17"/>
        <v>1</v>
      </c>
      <c r="AZ12" s="918"/>
      <c r="BA12" s="919">
        <f t="shared" si="18"/>
        <v>1</v>
      </c>
      <c r="BB12" s="918"/>
      <c r="BC12" s="919">
        <f t="shared" si="19"/>
        <v>1</v>
      </c>
      <c r="BD12" s="924"/>
      <c r="BE12" s="925"/>
      <c r="BF12" s="921"/>
      <c r="BG12" s="923"/>
      <c r="BH12" s="31"/>
      <c r="BI12" s="921"/>
      <c r="BJ12" s="927"/>
      <c r="BK12" s="923"/>
      <c r="BL12" s="928"/>
      <c r="BM12" s="928"/>
      <c r="BN12" s="928"/>
      <c r="BO12" s="930"/>
      <c r="BP12" s="34"/>
      <c r="BQ12" s="32"/>
    </row>
    <row r="13" spans="2:69" ht="15.75" thickBot="1" x14ac:dyDescent="0.3">
      <c r="C13" s="15"/>
      <c r="D13" s="16"/>
      <c r="E13" s="16"/>
      <c r="F13" s="16"/>
      <c r="G13" s="16"/>
      <c r="H13" s="16"/>
      <c r="I13" s="16"/>
      <c r="J13" s="16"/>
      <c r="K13" s="16"/>
      <c r="L13" s="16"/>
      <c r="M13" s="16"/>
      <c r="N13" s="16"/>
      <c r="O13" s="16"/>
      <c r="P13" s="16"/>
      <c r="Q13" s="16"/>
      <c r="R13" s="17"/>
      <c r="S13" s="16"/>
      <c r="T13" s="18"/>
      <c r="U13" s="16"/>
      <c r="V13" s="16"/>
      <c r="W13" s="16"/>
      <c r="X13" s="16"/>
      <c r="Y13" s="16"/>
      <c r="Z13" s="16"/>
      <c r="AA13" s="16"/>
      <c r="AB13" s="16"/>
      <c r="AC13" s="16"/>
      <c r="AD13" s="16"/>
      <c r="AE13" s="16"/>
      <c r="AF13" s="16"/>
      <c r="AG13" s="16"/>
      <c r="AH13" s="16"/>
      <c r="AI13" s="16"/>
      <c r="AJ13" s="16"/>
      <c r="AK13" s="17"/>
      <c r="AL13" s="16"/>
      <c r="AM13" s="17"/>
      <c r="AN13" s="16"/>
      <c r="AO13" s="17"/>
      <c r="AP13" s="16"/>
      <c r="AQ13" s="17"/>
      <c r="AR13" s="16"/>
      <c r="AS13" s="17"/>
      <c r="AT13" s="16"/>
      <c r="AU13" s="17"/>
      <c r="AV13" s="16"/>
      <c r="AW13" s="17"/>
      <c r="AX13" s="16"/>
      <c r="AY13" s="17"/>
      <c r="AZ13" s="16"/>
      <c r="BA13" s="17"/>
      <c r="BB13" s="16"/>
      <c r="BC13" s="17"/>
      <c r="BD13" s="16"/>
      <c r="BE13" s="16"/>
      <c r="BF13" s="16"/>
      <c r="BG13" s="16"/>
      <c r="BH13" s="16"/>
      <c r="BI13" s="16"/>
      <c r="BJ13" s="16"/>
      <c r="BK13" s="16"/>
      <c r="BL13" s="16"/>
      <c r="BM13" s="16"/>
      <c r="BN13" s="16"/>
      <c r="BO13" s="16"/>
      <c r="BP13" s="19"/>
    </row>
    <row r="14" spans="2:69" s="3" customFormat="1" ht="15.75" thickTop="1" x14ac:dyDescent="0.25">
      <c r="AK14" s="4"/>
      <c r="AM14" s="4"/>
      <c r="AO14" s="4"/>
      <c r="AQ14" s="4"/>
      <c r="AS14" s="4"/>
      <c r="AU14" s="4"/>
      <c r="AW14" s="4"/>
      <c r="AY14" s="4"/>
      <c r="BA14" s="4"/>
      <c r="BC14" s="4"/>
    </row>
    <row r="15" spans="2:69" s="21" customFormat="1" x14ac:dyDescent="0.25">
      <c r="B15" s="20"/>
      <c r="BQ15" s="20"/>
    </row>
    <row r="16" spans="2:69" s="21" customFormat="1" x14ac:dyDescent="0.25">
      <c r="B16" s="20"/>
      <c r="BQ16" s="20"/>
    </row>
    <row r="17" spans="2:69" s="21" customFormat="1" x14ac:dyDescent="0.25">
      <c r="B17" s="20"/>
      <c r="BQ17" s="20"/>
    </row>
    <row r="18" spans="2:69" s="21" customFormat="1" x14ac:dyDescent="0.25">
      <c r="B18" s="20"/>
      <c r="AA18" s="22"/>
      <c r="AB18" s="22"/>
      <c r="AC18" s="22"/>
      <c r="AD18" s="22"/>
      <c r="AE18" s="22"/>
      <c r="AF18" s="22"/>
      <c r="AG18" s="22"/>
      <c r="AH18" s="22"/>
      <c r="BQ18" s="20"/>
    </row>
    <row r="19" spans="2:69" s="21" customFormat="1" x14ac:dyDescent="0.25">
      <c r="B19" s="20"/>
      <c r="AA19" s="22"/>
      <c r="AB19" s="22"/>
      <c r="AC19" s="22"/>
      <c r="AD19" s="22"/>
      <c r="AE19" s="22"/>
      <c r="AF19" s="22"/>
      <c r="AG19" s="22"/>
      <c r="AH19" s="22"/>
      <c r="BQ19" s="20"/>
    </row>
    <row r="20" spans="2:69" s="21" customFormat="1" x14ac:dyDescent="0.25">
      <c r="B20" s="20"/>
      <c r="Q20" s="22">
        <v>1</v>
      </c>
      <c r="AA20" s="22"/>
      <c r="AB20" s="22"/>
      <c r="AC20" s="22"/>
      <c r="AD20" s="22"/>
      <c r="AE20" s="56">
        <v>1</v>
      </c>
      <c r="AF20" s="56" t="s">
        <v>60</v>
      </c>
      <c r="AG20" s="56">
        <v>3</v>
      </c>
      <c r="AH20" s="22"/>
      <c r="BG20" s="22"/>
      <c r="BH20" s="56" t="s">
        <v>61</v>
      </c>
      <c r="BI20" s="22"/>
      <c r="BJ20" s="22"/>
      <c r="BQ20" s="20"/>
    </row>
    <row r="21" spans="2:69" s="21" customFormat="1" x14ac:dyDescent="0.25">
      <c r="B21" s="20"/>
      <c r="Q21" s="22">
        <v>2</v>
      </c>
      <c r="AA21" s="22"/>
      <c r="AB21" s="22"/>
      <c r="AC21" s="22"/>
      <c r="AD21" s="22"/>
      <c r="AE21" s="56">
        <v>2</v>
      </c>
      <c r="AF21" s="56" t="s">
        <v>60</v>
      </c>
      <c r="AG21" s="56">
        <v>3</v>
      </c>
      <c r="AH21" s="22"/>
      <c r="BG21" s="22"/>
      <c r="BH21" s="56" t="s">
        <v>62</v>
      </c>
      <c r="BI21" s="22"/>
      <c r="BJ21" s="22"/>
      <c r="BQ21" s="20"/>
    </row>
    <row r="22" spans="2:69" s="21" customFormat="1" x14ac:dyDescent="0.25">
      <c r="B22" s="20"/>
      <c r="Q22" s="22">
        <v>3</v>
      </c>
      <c r="AA22" s="22"/>
      <c r="AB22" s="22"/>
      <c r="AC22" s="22"/>
      <c r="AD22" s="22"/>
      <c r="AE22" s="56">
        <v>3</v>
      </c>
      <c r="AF22" s="56" t="s">
        <v>60</v>
      </c>
      <c r="AG22" s="56">
        <v>3</v>
      </c>
      <c r="AH22" s="22"/>
      <c r="BG22" s="22"/>
      <c r="BH22" s="56" t="s">
        <v>25</v>
      </c>
      <c r="BI22" s="22"/>
      <c r="BJ22" s="22"/>
      <c r="BQ22" s="20"/>
    </row>
    <row r="23" spans="2:69" s="21" customFormat="1" x14ac:dyDescent="0.25">
      <c r="B23" s="20"/>
      <c r="Q23" s="22">
        <v>4</v>
      </c>
      <c r="AA23" s="22"/>
      <c r="AB23" s="22"/>
      <c r="AC23" s="22"/>
      <c r="AD23" s="22"/>
      <c r="AE23" s="56">
        <v>4</v>
      </c>
      <c r="AF23" s="56" t="s">
        <v>60</v>
      </c>
      <c r="AG23" s="56">
        <v>3</v>
      </c>
      <c r="AH23" s="22"/>
      <c r="BG23" s="22"/>
      <c r="BH23" s="56" t="s">
        <v>63</v>
      </c>
      <c r="BI23" s="22"/>
      <c r="BJ23" s="22"/>
      <c r="BQ23" s="20"/>
    </row>
    <row r="24" spans="2:69" s="21" customFormat="1" x14ac:dyDescent="0.25">
      <c r="B24" s="20"/>
      <c r="Q24" s="22">
        <v>5</v>
      </c>
      <c r="AA24" s="22"/>
      <c r="AB24" s="22"/>
      <c r="AC24" s="22"/>
      <c r="AD24" s="22"/>
      <c r="AE24" s="56">
        <v>5</v>
      </c>
      <c r="AF24" s="56" t="s">
        <v>64</v>
      </c>
      <c r="AG24" s="56">
        <v>2</v>
      </c>
      <c r="AH24" s="22"/>
      <c r="BG24" s="22"/>
      <c r="BH24" s="56" t="s">
        <v>65</v>
      </c>
      <c r="BI24" s="22"/>
      <c r="BJ24" s="22"/>
      <c r="BQ24" s="20"/>
    </row>
    <row r="25" spans="2:69" s="21" customFormat="1" x14ac:dyDescent="0.25">
      <c r="B25" s="20"/>
      <c r="Q25" s="22"/>
      <c r="AA25" s="22"/>
      <c r="AB25" s="22"/>
      <c r="AC25" s="22"/>
      <c r="AD25" s="22"/>
      <c r="AE25" s="56">
        <v>6</v>
      </c>
      <c r="AF25" s="56" t="s">
        <v>64</v>
      </c>
      <c r="AG25" s="56">
        <v>2</v>
      </c>
      <c r="AH25" s="22"/>
      <c r="BG25" s="22"/>
      <c r="BH25" s="56" t="s">
        <v>66</v>
      </c>
      <c r="BI25" s="22"/>
      <c r="BJ25" s="22"/>
      <c r="BQ25" s="20"/>
    </row>
    <row r="26" spans="2:69" s="21" customFormat="1" x14ac:dyDescent="0.25">
      <c r="B26" s="20"/>
      <c r="AA26" s="22"/>
      <c r="AB26" s="22"/>
      <c r="AC26" s="22"/>
      <c r="AD26" s="22"/>
      <c r="AE26" s="56">
        <v>7</v>
      </c>
      <c r="AF26" s="56" t="s">
        <v>64</v>
      </c>
      <c r="AG26" s="56">
        <v>2</v>
      </c>
      <c r="AH26" s="22"/>
      <c r="BG26" s="22"/>
      <c r="BH26" s="56" t="s">
        <v>67</v>
      </c>
      <c r="BI26" s="22"/>
      <c r="BJ26" s="22"/>
      <c r="BQ26" s="20"/>
    </row>
    <row r="27" spans="2:69" s="21" customFormat="1" x14ac:dyDescent="0.25">
      <c r="B27" s="20"/>
      <c r="AA27" s="22"/>
      <c r="AB27" s="22"/>
      <c r="AC27" s="22"/>
      <c r="AD27" s="22"/>
      <c r="AE27" s="56">
        <v>8</v>
      </c>
      <c r="AF27" s="56" t="s">
        <v>64</v>
      </c>
      <c r="AG27" s="56">
        <v>2</v>
      </c>
      <c r="AH27" s="22"/>
      <c r="BG27" s="22"/>
      <c r="BH27" s="22"/>
      <c r="BI27" s="22"/>
      <c r="BJ27" s="22"/>
      <c r="BQ27" s="20"/>
    </row>
    <row r="28" spans="2:69" s="21" customFormat="1" x14ac:dyDescent="0.25">
      <c r="B28" s="20"/>
      <c r="AA28" s="22"/>
      <c r="AB28" s="22"/>
      <c r="AC28" s="22"/>
      <c r="AD28" s="22"/>
      <c r="AE28" s="56">
        <v>9</v>
      </c>
      <c r="AF28" s="56" t="s">
        <v>64</v>
      </c>
      <c r="AG28" s="56">
        <v>2</v>
      </c>
      <c r="AH28" s="22"/>
      <c r="BG28" s="22"/>
      <c r="BH28" s="22"/>
      <c r="BI28" s="22"/>
      <c r="BJ28" s="22"/>
      <c r="BQ28" s="20"/>
    </row>
    <row r="29" spans="2:69" s="21" customFormat="1" x14ac:dyDescent="0.25">
      <c r="B29" s="20"/>
      <c r="AA29" s="22"/>
      <c r="AB29" s="22"/>
      <c r="AC29" s="22"/>
      <c r="AD29" s="22"/>
      <c r="AE29" s="56">
        <v>10</v>
      </c>
      <c r="AF29" s="56" t="s">
        <v>68</v>
      </c>
      <c r="AG29" s="56">
        <v>1</v>
      </c>
      <c r="AH29" s="22"/>
      <c r="BQ29" s="20"/>
    </row>
    <row r="30" spans="2:69" s="21" customFormat="1" x14ac:dyDescent="0.25">
      <c r="B30" s="20"/>
      <c r="AA30" s="22"/>
      <c r="AB30" s="22"/>
      <c r="AC30" s="22"/>
      <c r="AD30" s="22"/>
      <c r="AE30" s="56">
        <v>11</v>
      </c>
      <c r="AF30" s="56" t="s">
        <v>68</v>
      </c>
      <c r="AG30" s="56">
        <v>1</v>
      </c>
      <c r="AH30" s="22"/>
      <c r="BQ30" s="20"/>
    </row>
    <row r="31" spans="2:69" s="21" customFormat="1" x14ac:dyDescent="0.25">
      <c r="B31" s="20"/>
      <c r="AA31" s="22"/>
      <c r="AB31" s="22"/>
      <c r="AC31" s="22"/>
      <c r="AD31" s="22"/>
      <c r="AE31" s="56">
        <v>12</v>
      </c>
      <c r="AF31" s="56" t="s">
        <v>68</v>
      </c>
      <c r="AG31" s="56">
        <v>1</v>
      </c>
      <c r="AH31" s="22"/>
      <c r="BQ31" s="20"/>
    </row>
    <row r="32" spans="2:69" s="21" customFormat="1" x14ac:dyDescent="0.25">
      <c r="B32" s="20"/>
      <c r="AA32" s="22"/>
      <c r="AB32" s="22"/>
      <c r="AC32" s="22"/>
      <c r="AD32" s="22"/>
      <c r="AE32" s="56">
        <v>13</v>
      </c>
      <c r="AF32" s="56" t="s">
        <v>68</v>
      </c>
      <c r="AG32" s="56">
        <v>1</v>
      </c>
      <c r="AH32" s="22"/>
      <c r="BQ32" s="20"/>
    </row>
    <row r="33" spans="2:69" s="21" customFormat="1" x14ac:dyDescent="0.25">
      <c r="B33" s="20"/>
      <c r="AA33" s="22"/>
      <c r="AB33" s="22"/>
      <c r="AC33" s="22"/>
      <c r="AD33" s="22"/>
      <c r="AE33" s="56">
        <v>14</v>
      </c>
      <c r="AF33" s="56" t="s">
        <v>68</v>
      </c>
      <c r="AG33" s="56">
        <v>1</v>
      </c>
      <c r="AH33" s="22"/>
      <c r="BQ33" s="20"/>
    </row>
    <row r="34" spans="2:69" s="21" customFormat="1" x14ac:dyDescent="0.25">
      <c r="B34" s="20"/>
      <c r="AA34" s="22"/>
      <c r="AB34" s="22"/>
      <c r="AC34" s="22"/>
      <c r="AD34" s="22"/>
      <c r="AE34" s="56">
        <v>15</v>
      </c>
      <c r="AF34" s="56" t="s">
        <v>68</v>
      </c>
      <c r="AG34" s="56">
        <v>1</v>
      </c>
      <c r="AH34" s="22"/>
      <c r="BQ34" s="20"/>
    </row>
    <row r="35" spans="2:69" s="21" customFormat="1" x14ac:dyDescent="0.25">
      <c r="B35" s="20"/>
      <c r="AA35" s="22"/>
      <c r="AB35" s="22"/>
      <c r="AC35" s="22"/>
      <c r="AD35" s="22"/>
      <c r="AE35" s="56">
        <v>16</v>
      </c>
      <c r="AF35" s="56" t="s">
        <v>68</v>
      </c>
      <c r="AG35" s="56">
        <v>1</v>
      </c>
      <c r="AH35" s="22"/>
      <c r="BQ35" s="20"/>
    </row>
    <row r="36" spans="2:69" s="21" customFormat="1" x14ac:dyDescent="0.25">
      <c r="B36" s="20"/>
      <c r="AA36" s="22"/>
      <c r="AB36" s="22"/>
      <c r="AC36" s="22"/>
      <c r="AD36" s="22"/>
      <c r="AE36" s="56">
        <v>17</v>
      </c>
      <c r="AF36" s="56" t="s">
        <v>68</v>
      </c>
      <c r="AG36" s="56">
        <v>1</v>
      </c>
      <c r="AH36" s="22"/>
      <c r="BQ36" s="20"/>
    </row>
    <row r="37" spans="2:69" s="21" customFormat="1" x14ac:dyDescent="0.25">
      <c r="B37" s="20"/>
      <c r="AA37" s="22"/>
      <c r="AB37" s="22"/>
      <c r="AC37" s="22"/>
      <c r="AD37" s="22"/>
      <c r="AE37" s="56">
        <v>18</v>
      </c>
      <c r="AF37" s="56" t="s">
        <v>68</v>
      </c>
      <c r="AG37" s="56">
        <v>1</v>
      </c>
      <c r="AH37" s="22"/>
      <c r="BQ37" s="20"/>
    </row>
    <row r="38" spans="2:69" s="21" customFormat="1" x14ac:dyDescent="0.25">
      <c r="B38" s="20"/>
      <c r="AA38" s="22"/>
      <c r="AB38" s="22"/>
      <c r="AC38" s="22"/>
      <c r="AD38" s="22"/>
      <c r="AE38" s="56">
        <v>19</v>
      </c>
      <c r="AF38" s="56" t="s">
        <v>68</v>
      </c>
      <c r="AG38" s="56">
        <v>1</v>
      </c>
      <c r="AH38" s="22"/>
      <c r="BQ38" s="20"/>
    </row>
    <row r="39" spans="2:69" s="21" customFormat="1" x14ac:dyDescent="0.25">
      <c r="B39" s="20"/>
      <c r="AA39" s="22"/>
      <c r="AB39" s="22"/>
      <c r="AC39" s="22"/>
      <c r="AD39" s="22"/>
      <c r="AE39" s="56">
        <v>20</v>
      </c>
      <c r="AF39" s="56" t="s">
        <v>68</v>
      </c>
      <c r="AG39" s="56">
        <v>1</v>
      </c>
      <c r="AH39" s="22"/>
      <c r="BQ39" s="20"/>
    </row>
    <row r="40" spans="2:69" s="21" customFormat="1" x14ac:dyDescent="0.25">
      <c r="B40" s="20"/>
      <c r="AA40" s="22"/>
      <c r="AB40" s="22"/>
      <c r="AC40" s="22"/>
      <c r="AD40" s="22"/>
      <c r="AE40" s="56">
        <v>21</v>
      </c>
      <c r="AF40" s="56" t="s">
        <v>68</v>
      </c>
      <c r="AG40" s="56">
        <v>1</v>
      </c>
      <c r="AH40" s="22"/>
      <c r="BQ40" s="20"/>
    </row>
    <row r="41" spans="2:69" s="21" customFormat="1" x14ac:dyDescent="0.25">
      <c r="B41" s="20"/>
      <c r="AA41" s="22"/>
      <c r="AB41" s="22"/>
      <c r="AC41" s="22"/>
      <c r="AD41" s="22"/>
      <c r="AE41" s="56">
        <v>22</v>
      </c>
      <c r="AF41" s="56" t="s">
        <v>68</v>
      </c>
      <c r="AG41" s="56">
        <v>1</v>
      </c>
      <c r="AH41" s="22"/>
      <c r="BQ41" s="20"/>
    </row>
    <row r="42" spans="2:69" s="21" customFormat="1" x14ac:dyDescent="0.25">
      <c r="B42" s="20"/>
      <c r="AA42" s="22"/>
      <c r="AB42" s="22"/>
      <c r="AC42" s="22"/>
      <c r="AD42" s="22"/>
      <c r="AE42" s="56">
        <v>23</v>
      </c>
      <c r="AF42" s="56" t="s">
        <v>68</v>
      </c>
      <c r="AG42" s="56">
        <v>1</v>
      </c>
      <c r="AH42" s="22"/>
      <c r="BQ42" s="20"/>
    </row>
    <row r="43" spans="2:69" s="21" customFormat="1" x14ac:dyDescent="0.25">
      <c r="B43" s="20"/>
      <c r="AA43" s="22"/>
      <c r="AB43" s="22"/>
      <c r="AC43" s="22"/>
      <c r="AD43" s="22"/>
      <c r="AE43" s="56">
        <v>24</v>
      </c>
      <c r="AF43" s="56" t="s">
        <v>68</v>
      </c>
      <c r="AG43" s="56">
        <v>1</v>
      </c>
      <c r="AH43" s="22"/>
      <c r="BQ43" s="20"/>
    </row>
    <row r="44" spans="2:69" s="21" customFormat="1" x14ac:dyDescent="0.25">
      <c r="B44" s="20"/>
      <c r="AA44" s="22"/>
      <c r="AB44" s="22"/>
      <c r="AC44" s="22"/>
      <c r="AD44" s="22"/>
      <c r="AE44" s="56">
        <v>25</v>
      </c>
      <c r="AF44" s="56" t="s">
        <v>68</v>
      </c>
      <c r="AG44" s="56">
        <v>1</v>
      </c>
      <c r="AH44" s="22"/>
      <c r="BQ44" s="20"/>
    </row>
    <row r="45" spans="2:69" s="21" customFormat="1" x14ac:dyDescent="0.25">
      <c r="B45" s="20"/>
      <c r="AA45" s="22"/>
      <c r="AB45" s="22"/>
      <c r="AC45" s="22"/>
      <c r="AD45" s="22"/>
      <c r="AE45" s="22"/>
      <c r="AF45" s="22"/>
      <c r="AG45" s="22"/>
      <c r="AH45" s="22"/>
      <c r="BQ45" s="20"/>
    </row>
    <row r="46" spans="2:69" s="21" customFormat="1" x14ac:dyDescent="0.25">
      <c r="B46" s="20"/>
      <c r="AA46" s="22"/>
      <c r="AB46" s="22"/>
      <c r="AC46" s="22"/>
      <c r="AD46" s="22"/>
      <c r="AE46" s="22"/>
      <c r="AF46" s="22"/>
      <c r="AG46" s="22"/>
      <c r="AH46" s="22"/>
      <c r="BQ46" s="20"/>
    </row>
    <row r="47" spans="2:69" s="21" customFormat="1" x14ac:dyDescent="0.25">
      <c r="B47" s="20"/>
      <c r="AA47" s="22"/>
      <c r="AB47" s="22"/>
      <c r="AC47" s="22"/>
      <c r="AD47" s="22"/>
      <c r="AE47" s="22"/>
      <c r="AF47" s="22"/>
      <c r="AG47" s="22"/>
      <c r="AH47" s="22"/>
      <c r="BQ47" s="20"/>
    </row>
    <row r="48" spans="2:69" x14ac:dyDescent="0.25">
      <c r="AA48" s="22"/>
      <c r="AB48" s="22"/>
      <c r="AC48" s="22"/>
      <c r="AD48" s="22"/>
      <c r="AE48" s="22"/>
      <c r="AF48" s="22"/>
      <c r="AG48" s="22"/>
      <c r="AH48" s="22"/>
    </row>
    <row r="49" spans="27:34" x14ac:dyDescent="0.25">
      <c r="AA49" s="22"/>
      <c r="AB49" s="22"/>
      <c r="AC49" s="22"/>
      <c r="AD49" s="22"/>
      <c r="AE49" s="22"/>
      <c r="AF49" s="22"/>
      <c r="AG49" s="22"/>
      <c r="AH49" s="22"/>
    </row>
    <row r="50" spans="27:34" x14ac:dyDescent="0.25">
      <c r="AA50" s="22"/>
      <c r="AB50" s="22"/>
      <c r="AC50" s="22"/>
      <c r="AD50" s="22"/>
      <c r="AE50" s="22"/>
      <c r="AF50" s="22"/>
      <c r="AG50" s="22"/>
      <c r="AH50" s="22"/>
    </row>
  </sheetData>
  <mergeCells count="177">
    <mergeCell ref="D3:D4"/>
    <mergeCell ref="E3:E4"/>
    <mergeCell ref="F3:F4"/>
    <mergeCell ref="G3:G4"/>
    <mergeCell ref="H3:H4"/>
    <mergeCell ref="I3:I4"/>
    <mergeCell ref="BL3:BL4"/>
    <mergeCell ref="BM3:BM4"/>
    <mergeCell ref="BN3:BN4"/>
    <mergeCell ref="BO3:BO4"/>
    <mergeCell ref="K4:L4"/>
    <mergeCell ref="M4:N4"/>
    <mergeCell ref="O4:P4"/>
    <mergeCell ref="Q4:R4"/>
    <mergeCell ref="S4:T4"/>
    <mergeCell ref="U4:V4"/>
    <mergeCell ref="BF3:BF4"/>
    <mergeCell ref="BG3:BG4"/>
    <mergeCell ref="BH3:BH4"/>
    <mergeCell ref="BI3:BI4"/>
    <mergeCell ref="BJ3:BJ4"/>
    <mergeCell ref="BK3:BK4"/>
    <mergeCell ref="AH3:AH4"/>
    <mergeCell ref="AI3:AI4"/>
    <mergeCell ref="AJ3:AS3"/>
    <mergeCell ref="AT3:BC3"/>
    <mergeCell ref="BD3:BD4"/>
    <mergeCell ref="BE3:BE4"/>
    <mergeCell ref="AJ4:AK4"/>
    <mergeCell ref="AL4:AM4"/>
    <mergeCell ref="AC4:AD4"/>
    <mergeCell ref="AG5:AG6"/>
    <mergeCell ref="BF5:BF7"/>
    <mergeCell ref="BI5:BI7"/>
    <mergeCell ref="BJ5:BJ7"/>
    <mergeCell ref="D5:D7"/>
    <mergeCell ref="E5:E7"/>
    <mergeCell ref="F5:F7"/>
    <mergeCell ref="AR4:AS4"/>
    <mergeCell ref="AT4:AU4"/>
    <mergeCell ref="AV4:AW4"/>
    <mergeCell ref="AX4:AY4"/>
    <mergeCell ref="AZ4:BA4"/>
    <mergeCell ref="BB4:BC4"/>
    <mergeCell ref="AN4:AO4"/>
    <mergeCell ref="AP4:AQ4"/>
    <mergeCell ref="J3:J4"/>
    <mergeCell ref="K3:T3"/>
    <mergeCell ref="U3:AD3"/>
    <mergeCell ref="AE3:AE4"/>
    <mergeCell ref="AF3:AF4"/>
    <mergeCell ref="AG3:AG4"/>
    <mergeCell ref="W4:X4"/>
    <mergeCell ref="Y4:Z4"/>
    <mergeCell ref="AA4:AB4"/>
    <mergeCell ref="BN5:BN6"/>
    <mergeCell ref="BO5:BO6"/>
    <mergeCell ref="AH5:AH6"/>
    <mergeCell ref="AI5:AI6"/>
    <mergeCell ref="BG5:BG6"/>
    <mergeCell ref="BK5:BK6"/>
    <mergeCell ref="BL5:BL6"/>
    <mergeCell ref="BM5:BM6"/>
    <mergeCell ref="BD5:BD6"/>
    <mergeCell ref="BE5:BE6"/>
    <mergeCell ref="D9:D12"/>
    <mergeCell ref="E9:E12"/>
    <mergeCell ref="K9:K10"/>
    <mergeCell ref="L9:L10"/>
    <mergeCell ref="M9:M10"/>
    <mergeCell ref="AW9:AW10"/>
    <mergeCell ref="AX9:AX10"/>
    <mergeCell ref="AY9:AY10"/>
    <mergeCell ref="BC9:BC10"/>
    <mergeCell ref="T9:T10"/>
    <mergeCell ref="U9:U10"/>
    <mergeCell ref="V9:V10"/>
    <mergeCell ref="W9:W10"/>
    <mergeCell ref="X9:X10"/>
    <mergeCell ref="Y9:Y10"/>
    <mergeCell ref="N9:N10"/>
    <mergeCell ref="O9:O10"/>
    <mergeCell ref="P9:P10"/>
    <mergeCell ref="Q9:Q10"/>
    <mergeCell ref="R9:R10"/>
    <mergeCell ref="S9:S10"/>
    <mergeCell ref="AF9:AF10"/>
    <mergeCell ref="AG9:AG10"/>
    <mergeCell ref="AH9:AH10"/>
    <mergeCell ref="AI9:AI10"/>
    <mergeCell ref="Z9:Z10"/>
    <mergeCell ref="AA9:AA10"/>
    <mergeCell ref="AB9:AB10"/>
    <mergeCell ref="AC9:AC10"/>
    <mergeCell ref="AD9:AD10"/>
    <mergeCell ref="AE9:AE10"/>
    <mergeCell ref="R11:R12"/>
    <mergeCell ref="S11:S12"/>
    <mergeCell ref="T11:T12"/>
    <mergeCell ref="U11:U12"/>
    <mergeCell ref="V11:V12"/>
    <mergeCell ref="W11:W12"/>
    <mergeCell ref="AH11:AH12"/>
    <mergeCell ref="AI11:AI12"/>
    <mergeCell ref="X11:X12"/>
    <mergeCell ref="Y11:Y12"/>
    <mergeCell ref="Z11:Z12"/>
    <mergeCell ref="AA11:AA12"/>
    <mergeCell ref="AB11:AB12"/>
    <mergeCell ref="AC11:AC12"/>
    <mergeCell ref="BN9:BN10"/>
    <mergeCell ref="BO9:BO10"/>
    <mergeCell ref="K11:K12"/>
    <mergeCell ref="L11:L12"/>
    <mergeCell ref="M11:M12"/>
    <mergeCell ref="N11:N12"/>
    <mergeCell ref="O11:O12"/>
    <mergeCell ref="P11:P12"/>
    <mergeCell ref="Q11:Q12"/>
    <mergeCell ref="BH9:BH10"/>
    <mergeCell ref="BI9:BI12"/>
    <mergeCell ref="BJ9:BJ12"/>
    <mergeCell ref="BK9:BK10"/>
    <mergeCell ref="BL9:BL10"/>
    <mergeCell ref="BM9:BM10"/>
    <mergeCell ref="BK11:BK12"/>
    <mergeCell ref="BL11:BL12"/>
    <mergeCell ref="BM11:BM12"/>
    <mergeCell ref="BN11:BN12"/>
    <mergeCell ref="BO11:BO12"/>
    <mergeCell ref="AD11:AD12"/>
    <mergeCell ref="AE11:AE12"/>
    <mergeCell ref="AF11:AF12"/>
    <mergeCell ref="AG11:AG12"/>
    <mergeCell ref="BF9:BF12"/>
    <mergeCell ref="BG9:BG10"/>
    <mergeCell ref="BG11:BG12"/>
    <mergeCell ref="AZ9:AZ10"/>
    <mergeCell ref="BA9:BA10"/>
    <mergeCell ref="BB9:BB10"/>
    <mergeCell ref="AS9:AS10"/>
    <mergeCell ref="AT9:AT10"/>
    <mergeCell ref="AU9:AU10"/>
    <mergeCell ref="AV9:AV10"/>
    <mergeCell ref="AZ11:AZ12"/>
    <mergeCell ref="BA11:BA12"/>
    <mergeCell ref="BB11:BB12"/>
    <mergeCell ref="BC11:BC12"/>
    <mergeCell ref="BD9:BD10"/>
    <mergeCell ref="BE9:BE10"/>
    <mergeCell ref="BD11:BD12"/>
    <mergeCell ref="BE11:BE12"/>
    <mergeCell ref="AT11:AT12"/>
    <mergeCell ref="AU11:AU12"/>
    <mergeCell ref="AV11:AV12"/>
    <mergeCell ref="AW11:AW12"/>
    <mergeCell ref="AX11:AX12"/>
    <mergeCell ref="AY11:AY12"/>
    <mergeCell ref="AN11:AN12"/>
    <mergeCell ref="AO11:AO12"/>
    <mergeCell ref="AP11:AP12"/>
    <mergeCell ref="AQ11:AQ12"/>
    <mergeCell ref="AR11:AR12"/>
    <mergeCell ref="AS11:AS12"/>
    <mergeCell ref="AJ9:AJ10"/>
    <mergeCell ref="AK9:AK10"/>
    <mergeCell ref="AL9:AL10"/>
    <mergeCell ref="AM9:AM10"/>
    <mergeCell ref="AN9:AN10"/>
    <mergeCell ref="AJ11:AJ12"/>
    <mergeCell ref="AK11:AK12"/>
    <mergeCell ref="AL11:AL12"/>
    <mergeCell ref="AM11:AM12"/>
    <mergeCell ref="AO9:AO10"/>
    <mergeCell ref="AP9:AP10"/>
    <mergeCell ref="AQ9:AQ10"/>
    <mergeCell ref="AR9:AR10"/>
  </mergeCells>
  <conditionalFormatting sqref="AF11">
    <cfRule type="cellIs" dxfId="27" priority="15" operator="equal">
      <formula>"BAJO"</formula>
    </cfRule>
    <cfRule type="cellIs" dxfId="26" priority="16" operator="equal">
      <formula>"BAJO"</formula>
    </cfRule>
    <cfRule type="cellIs" dxfId="25" priority="17" operator="equal">
      <formula>"ALTO"</formula>
    </cfRule>
    <cfRule type="cellIs" dxfId="24" priority="18" operator="equal">
      <formula>"MEDIO"</formula>
    </cfRule>
  </conditionalFormatting>
  <conditionalFormatting sqref="AF13:AF19 AO13:AO25 AQ13:AQ25 AS13:AS25 AU13:AU25 AW13:AW25 AY13:AY25 BA13:BA25 BC13:BC25">
    <cfRule type="cellIs" dxfId="23" priority="259" operator="equal">
      <formula>"BAJO"</formula>
    </cfRule>
    <cfRule type="cellIs" dxfId="22" priority="260" operator="equal">
      <formula>"BAJO"</formula>
    </cfRule>
    <cfRule type="cellIs" dxfId="21" priority="261" operator="equal">
      <formula>"ALTO"</formula>
    </cfRule>
    <cfRule type="cellIs" dxfId="20" priority="262" operator="equal">
      <formula>"MEDIO"</formula>
    </cfRule>
  </conditionalFormatting>
  <conditionalFormatting sqref="AF5:AI9">
    <cfRule type="cellIs" dxfId="19" priority="7" operator="equal">
      <formula>"BAJO"</formula>
    </cfRule>
    <cfRule type="cellIs" dxfId="18" priority="8" operator="equal">
      <formula>"BAJO"</formula>
    </cfRule>
    <cfRule type="cellIs" dxfId="17" priority="9" operator="equal">
      <formula>"ALTO"</formula>
    </cfRule>
    <cfRule type="cellIs" dxfId="16" priority="10" operator="equal">
      <formula>"MEDIO"</formula>
    </cfRule>
  </conditionalFormatting>
  <conditionalFormatting sqref="AG17:AJ21 AL17:AL21 AN17:AN21">
    <cfRule type="cellIs" dxfId="15" priority="248" operator="equal">
      <formula>"BAJO"</formula>
    </cfRule>
    <cfRule type="cellIs" dxfId="14" priority="249" operator="equal">
      <formula>"BAJO"</formula>
    </cfRule>
    <cfRule type="cellIs" dxfId="13" priority="250" operator="equal">
      <formula>"ALTO"</formula>
    </cfRule>
    <cfRule type="cellIs" dxfId="12" priority="251" operator="equal">
      <formula>"MEDIO"</formula>
    </cfRule>
  </conditionalFormatting>
  <conditionalFormatting sqref="BE5">
    <cfRule type="cellIs" dxfId="11" priority="1" operator="equal">
      <formula>"ALTO"</formula>
    </cfRule>
    <cfRule type="cellIs" dxfId="10" priority="2" operator="equal">
      <formula>"BAJO"</formula>
    </cfRule>
    <cfRule type="cellIs" dxfId="9" priority="3" operator="equal">
      <formula>"MEDIO"</formula>
    </cfRule>
  </conditionalFormatting>
  <conditionalFormatting sqref="BE7:BE9">
    <cfRule type="cellIs" dxfId="8" priority="245" operator="equal">
      <formula>"ALTO"</formula>
    </cfRule>
    <cfRule type="cellIs" dxfId="7" priority="246" operator="equal">
      <formula>"BAJO"</formula>
    </cfRule>
    <cfRule type="cellIs" dxfId="6" priority="247" operator="equal">
      <formula>"MEDIO"</formula>
    </cfRule>
  </conditionalFormatting>
  <conditionalFormatting sqref="BE11">
    <cfRule type="cellIs" dxfId="5" priority="4" operator="equal">
      <formula>"ALTO"</formula>
    </cfRule>
    <cfRule type="cellIs" dxfId="4" priority="5" operator="equal">
      <formula>"BAJO"</formula>
    </cfRule>
    <cfRule type="cellIs" dxfId="3" priority="6" operator="equal">
      <formula>"MEDIO"</formula>
    </cfRule>
  </conditionalFormatting>
  <conditionalFormatting sqref="BF5:BF9">
    <cfRule type="cellIs" dxfId="2" priority="239" operator="equal">
      <formula>"NO AGREGA VALOR"</formula>
    </cfRule>
    <cfRule type="cellIs" dxfId="1" priority="240" operator="equal">
      <formula>"EFICIENTE"</formula>
    </cfRule>
    <cfRule type="cellIs" dxfId="0" priority="241" operator="equal">
      <formula>"INEFICIENTE"</formula>
    </cfRule>
  </conditionalFormatting>
  <dataValidations count="6">
    <dataValidation type="list" allowBlank="1" showInputMessage="1" showErrorMessage="1" sqref="U5:U12 K5:K9 AT5:AT12 AJ5:AJ9" xr:uid="{00000000-0002-0000-0900-000000000000}">
      <formula1>$Q$20</formula1>
    </dataValidation>
    <dataValidation type="list" allowBlank="1" showInputMessage="1" showErrorMessage="1" sqref="BJ5:BJ9" xr:uid="{00000000-0002-0000-0900-000001000000}">
      <formula1>$BH$20:$BH$26</formula1>
    </dataValidation>
    <dataValidation type="list" operator="equal" allowBlank="1" showInputMessage="1" showErrorMessage="1" sqref="W5:W12 M5:M12 AV5:AV12 AL5:AL12" xr:uid="{00000000-0002-0000-0900-000002000000}">
      <formula1>$Q$21</formula1>
    </dataValidation>
    <dataValidation type="list" allowBlank="1" showInputMessage="1" showErrorMessage="1" sqref="Y5:Y12 O5:O12 AX5:AX12 AN5:AN12" xr:uid="{00000000-0002-0000-0900-000003000000}">
      <formula1>$Q$22</formula1>
    </dataValidation>
    <dataValidation type="list" allowBlank="1" showInputMessage="1" showErrorMessage="1" sqref="AA5:AA12 Q5:Q12 AZ5:AZ12 AP5:AP12" xr:uid="{00000000-0002-0000-0900-000004000000}">
      <formula1>$Q$23</formula1>
    </dataValidation>
    <dataValidation type="list" allowBlank="1" showInputMessage="1" showErrorMessage="1" sqref="AC5:AC12 S5:S12 BB5:BB12 AR5:AR12" xr:uid="{00000000-0002-0000-0900-000005000000}">
      <formula1>$Q$24</formula1>
    </dataValidation>
  </dataValidations>
  <pageMargins left="0.70866141732283472" right="0.70866141732283472" top="0.74803149606299213" bottom="0.74803149606299213" header="0.31496062992125984" footer="0.31496062992125984"/>
  <pageSetup scale="44" fitToWidth="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CDC81-A436-41A2-93DC-D4FDD0B95B2A}">
  <dimension ref="A1:AE28"/>
  <sheetViews>
    <sheetView topLeftCell="F14" zoomScale="110" zoomScaleNormal="110" workbookViewId="0">
      <selection activeCell="F3" sqref="F3:X20"/>
    </sheetView>
  </sheetViews>
  <sheetFormatPr baseColWidth="10" defaultRowHeight="15" x14ac:dyDescent="0.25"/>
  <cols>
    <col min="6" max="6" width="2.140625" bestFit="1" customWidth="1"/>
    <col min="10" max="10" width="15.140625" customWidth="1"/>
    <col min="11" max="18" width="5.5703125" customWidth="1"/>
    <col min="19" max="19" width="8.85546875" customWidth="1"/>
    <col min="20" max="22" width="6.5703125" customWidth="1"/>
    <col min="26" max="26" width="13.42578125" customWidth="1"/>
  </cols>
  <sheetData>
    <row r="1" spans="1:31" ht="15" customHeight="1" x14ac:dyDescent="0.25">
      <c r="F1" s="320"/>
      <c r="G1" s="352" t="s">
        <v>295</v>
      </c>
      <c r="H1" s="352"/>
      <c r="I1" s="352"/>
      <c r="J1" s="352"/>
      <c r="K1" s="352" t="s">
        <v>11</v>
      </c>
      <c r="L1" s="352"/>
      <c r="M1" s="352"/>
      <c r="N1" s="352"/>
      <c r="O1" s="352"/>
      <c r="P1" s="352"/>
      <c r="Q1" s="352"/>
      <c r="R1" s="352"/>
      <c r="S1" s="352"/>
      <c r="T1" s="352" t="s">
        <v>0</v>
      </c>
      <c r="U1" s="352"/>
      <c r="V1" s="352"/>
      <c r="W1" s="352" t="s">
        <v>294</v>
      </c>
      <c r="X1" s="352"/>
    </row>
    <row r="2" spans="1:31" ht="15" customHeight="1" x14ac:dyDescent="0.25">
      <c r="F2" s="321"/>
      <c r="G2" s="352"/>
      <c r="H2" s="352"/>
      <c r="I2" s="352"/>
      <c r="J2" s="352"/>
      <c r="K2" s="352"/>
      <c r="L2" s="352"/>
      <c r="M2" s="352"/>
      <c r="N2" s="352"/>
      <c r="O2" s="352"/>
      <c r="P2" s="352"/>
      <c r="Q2" s="352"/>
      <c r="R2" s="352"/>
      <c r="S2" s="352"/>
      <c r="T2" s="352"/>
      <c r="U2" s="352"/>
      <c r="V2" s="352"/>
      <c r="W2" s="352"/>
      <c r="X2" s="352"/>
    </row>
    <row r="3" spans="1:31" s="190" customFormat="1" ht="97.5" customHeight="1" x14ac:dyDescent="0.25">
      <c r="A3" s="337" t="s">
        <v>478</v>
      </c>
      <c r="B3" s="337"/>
      <c r="C3" s="337"/>
      <c r="D3" s="337"/>
      <c r="F3" s="191" t="s">
        <v>102</v>
      </c>
      <c r="G3" s="339" t="s">
        <v>440</v>
      </c>
      <c r="H3" s="339"/>
      <c r="I3" s="339"/>
      <c r="J3" s="339"/>
      <c r="K3" s="339" t="s">
        <v>439</v>
      </c>
      <c r="L3" s="339"/>
      <c r="M3" s="339"/>
      <c r="N3" s="339"/>
      <c r="O3" s="339"/>
      <c r="P3" s="339"/>
      <c r="Q3" s="339"/>
      <c r="R3" s="339"/>
      <c r="S3" s="339"/>
      <c r="T3" s="343" t="s">
        <v>437</v>
      </c>
      <c r="U3" s="343"/>
      <c r="V3" s="343"/>
      <c r="W3" s="339"/>
      <c r="X3" s="339"/>
      <c r="Z3" s="338" t="s">
        <v>438</v>
      </c>
      <c r="AA3" s="337"/>
      <c r="AB3" s="337"/>
      <c r="AC3" s="337"/>
      <c r="AD3" s="337"/>
      <c r="AE3" s="337"/>
    </row>
    <row r="4" spans="1:31" ht="57" customHeight="1" x14ac:dyDescent="0.25">
      <c r="A4" s="337" t="s">
        <v>474</v>
      </c>
      <c r="B4" s="337"/>
      <c r="C4" s="337"/>
      <c r="D4" s="337"/>
      <c r="F4" s="112" t="s">
        <v>102</v>
      </c>
      <c r="G4" s="343" t="s">
        <v>290</v>
      </c>
      <c r="H4" s="343"/>
      <c r="I4" s="343"/>
      <c r="J4" s="343"/>
      <c r="K4" s="339" t="s">
        <v>489</v>
      </c>
      <c r="L4" s="339"/>
      <c r="M4" s="339"/>
      <c r="N4" s="339"/>
      <c r="O4" s="339"/>
      <c r="P4" s="339"/>
      <c r="Q4" s="339"/>
      <c r="R4" s="339"/>
      <c r="S4" s="339"/>
      <c r="T4" s="343" t="s">
        <v>437</v>
      </c>
      <c r="U4" s="343"/>
      <c r="V4" s="343"/>
      <c r="W4" s="347"/>
      <c r="X4" s="347"/>
      <c r="Z4" s="338" t="s">
        <v>436</v>
      </c>
      <c r="AA4" s="337"/>
      <c r="AB4" s="337"/>
      <c r="AC4" s="337"/>
      <c r="AD4" s="337"/>
      <c r="AE4" s="337"/>
    </row>
    <row r="5" spans="1:31" ht="89.25" customHeight="1" x14ac:dyDescent="0.25">
      <c r="A5" s="337" t="s">
        <v>480</v>
      </c>
      <c r="B5" s="337"/>
      <c r="C5" s="337"/>
      <c r="D5" s="337"/>
      <c r="F5" s="112" t="s">
        <v>102</v>
      </c>
      <c r="G5" s="343" t="s">
        <v>473</v>
      </c>
      <c r="H5" s="343"/>
      <c r="I5" s="343"/>
      <c r="J5" s="343"/>
      <c r="K5" s="339" t="s">
        <v>442</v>
      </c>
      <c r="L5" s="339"/>
      <c r="M5" s="339"/>
      <c r="N5" s="339"/>
      <c r="O5" s="339"/>
      <c r="P5" s="339"/>
      <c r="Q5" s="339"/>
      <c r="R5" s="339"/>
      <c r="S5" s="339"/>
      <c r="T5" s="343" t="s">
        <v>437</v>
      </c>
      <c r="U5" s="343"/>
      <c r="V5" s="343"/>
      <c r="W5" s="347"/>
      <c r="X5" s="347"/>
      <c r="Z5" s="337" t="s">
        <v>441</v>
      </c>
      <c r="AA5" s="337"/>
      <c r="AB5" s="337"/>
      <c r="AC5" s="337"/>
      <c r="AD5" s="337"/>
      <c r="AE5" s="337"/>
    </row>
    <row r="6" spans="1:31" ht="57" customHeight="1" x14ac:dyDescent="0.25">
      <c r="A6" s="337" t="s">
        <v>477</v>
      </c>
      <c r="B6" s="337"/>
      <c r="C6" s="337"/>
      <c r="D6" s="337"/>
      <c r="F6" s="112" t="s">
        <v>105</v>
      </c>
      <c r="G6" s="343" t="s">
        <v>446</v>
      </c>
      <c r="H6" s="343"/>
      <c r="I6" s="343"/>
      <c r="J6" s="343"/>
      <c r="K6" s="343" t="s">
        <v>289</v>
      </c>
      <c r="L6" s="343"/>
      <c r="M6" s="343"/>
      <c r="N6" s="343"/>
      <c r="O6" s="343"/>
      <c r="P6" s="343"/>
      <c r="Q6" s="343"/>
      <c r="R6" s="343"/>
      <c r="S6" s="343"/>
      <c r="T6" s="343" t="s">
        <v>437</v>
      </c>
      <c r="U6" s="343"/>
      <c r="V6" s="343"/>
      <c r="W6" s="339" t="s">
        <v>431</v>
      </c>
      <c r="X6" s="339"/>
      <c r="Z6" s="337" t="s">
        <v>443</v>
      </c>
      <c r="AA6" s="337"/>
      <c r="AB6" s="337"/>
      <c r="AC6" s="337"/>
      <c r="AD6" s="337"/>
      <c r="AE6" s="337"/>
    </row>
    <row r="7" spans="1:31" ht="57" customHeight="1" x14ac:dyDescent="0.25">
      <c r="A7" s="337" t="s">
        <v>479</v>
      </c>
      <c r="B7" s="337"/>
      <c r="C7" s="337"/>
      <c r="D7" s="337"/>
      <c r="F7" s="191" t="s">
        <v>105</v>
      </c>
      <c r="G7" s="339" t="s">
        <v>491</v>
      </c>
      <c r="H7" s="339"/>
      <c r="I7" s="339"/>
      <c r="J7" s="339"/>
      <c r="K7" s="339" t="s">
        <v>490</v>
      </c>
      <c r="L7" s="339"/>
      <c r="M7" s="339"/>
      <c r="N7" s="339"/>
      <c r="O7" s="339"/>
      <c r="P7" s="339"/>
      <c r="Q7" s="339"/>
      <c r="R7" s="339"/>
      <c r="S7" s="339"/>
      <c r="T7" s="339" t="s">
        <v>437</v>
      </c>
      <c r="U7" s="339"/>
      <c r="V7" s="339"/>
      <c r="W7" s="339" t="s">
        <v>456</v>
      </c>
      <c r="X7" s="339"/>
      <c r="Z7" s="337" t="s">
        <v>444</v>
      </c>
      <c r="AA7" s="337"/>
      <c r="AB7" s="337"/>
      <c r="AC7" s="337"/>
      <c r="AD7" s="337"/>
      <c r="AE7" s="337"/>
    </row>
    <row r="8" spans="1:31" ht="57" customHeight="1" x14ac:dyDescent="0.25">
      <c r="A8" s="337" t="s">
        <v>475</v>
      </c>
      <c r="B8" s="337"/>
      <c r="C8" s="337"/>
      <c r="D8" s="337"/>
      <c r="F8" s="191" t="s">
        <v>105</v>
      </c>
      <c r="G8" s="339" t="s">
        <v>492</v>
      </c>
      <c r="H8" s="339"/>
      <c r="I8" s="339"/>
      <c r="J8" s="339"/>
      <c r="K8" s="339" t="s">
        <v>476</v>
      </c>
      <c r="L8" s="339"/>
      <c r="M8" s="339"/>
      <c r="N8" s="339"/>
      <c r="O8" s="339"/>
      <c r="P8" s="339"/>
      <c r="Q8" s="339"/>
      <c r="R8" s="339"/>
      <c r="S8" s="339"/>
      <c r="T8" s="339" t="s">
        <v>437</v>
      </c>
      <c r="U8" s="339"/>
      <c r="V8" s="339"/>
      <c r="W8" s="339" t="s">
        <v>445</v>
      </c>
      <c r="X8" s="339"/>
      <c r="Z8" s="337" t="s">
        <v>456</v>
      </c>
      <c r="AA8" s="337"/>
      <c r="AB8" s="337"/>
      <c r="AC8" s="337"/>
      <c r="AD8" s="337"/>
      <c r="AE8" s="337"/>
    </row>
    <row r="9" spans="1:31" ht="57" customHeight="1" x14ac:dyDescent="0.25">
      <c r="A9" s="337" t="s">
        <v>481</v>
      </c>
      <c r="B9" s="337"/>
      <c r="C9" s="337"/>
      <c r="D9" s="337"/>
      <c r="F9" s="112" t="s">
        <v>105</v>
      </c>
      <c r="G9" s="343" t="s">
        <v>288</v>
      </c>
      <c r="H9" s="343"/>
      <c r="I9" s="343"/>
      <c r="J9" s="343"/>
      <c r="K9" s="344" t="s">
        <v>493</v>
      </c>
      <c r="L9" s="345"/>
      <c r="M9" s="345"/>
      <c r="N9" s="345"/>
      <c r="O9" s="345"/>
      <c r="P9" s="345"/>
      <c r="Q9" s="345"/>
      <c r="R9" s="345"/>
      <c r="S9" s="346"/>
      <c r="T9" s="343" t="s">
        <v>287</v>
      </c>
      <c r="U9" s="343"/>
      <c r="V9" s="343"/>
      <c r="W9" s="340" t="s">
        <v>432</v>
      </c>
      <c r="X9" s="342"/>
      <c r="Z9" s="337" t="s">
        <v>495</v>
      </c>
      <c r="AA9" s="337"/>
      <c r="AB9" s="337"/>
      <c r="AC9" s="337"/>
      <c r="AD9" s="337"/>
      <c r="AE9" s="337"/>
    </row>
    <row r="10" spans="1:31" ht="57" customHeight="1" x14ac:dyDescent="0.25">
      <c r="A10" s="337" t="s">
        <v>482</v>
      </c>
      <c r="B10" s="337"/>
      <c r="C10" s="337"/>
      <c r="D10" s="337"/>
      <c r="F10" s="112" t="s">
        <v>105</v>
      </c>
      <c r="G10" s="343" t="s">
        <v>494</v>
      </c>
      <c r="H10" s="343"/>
      <c r="I10" s="343"/>
      <c r="J10" s="343"/>
      <c r="K10" s="344" t="s">
        <v>467</v>
      </c>
      <c r="L10" s="345"/>
      <c r="M10" s="345"/>
      <c r="N10" s="345"/>
      <c r="O10" s="345"/>
      <c r="P10" s="345"/>
      <c r="Q10" s="345"/>
      <c r="R10" s="345"/>
      <c r="S10" s="346"/>
      <c r="T10" s="340" t="s">
        <v>437</v>
      </c>
      <c r="U10" s="341"/>
      <c r="V10" s="342"/>
      <c r="W10" s="340" t="s">
        <v>433</v>
      </c>
      <c r="X10" s="342"/>
      <c r="Z10" s="337" t="s">
        <v>483</v>
      </c>
      <c r="AA10" s="337"/>
      <c r="AB10" s="337"/>
      <c r="AC10" s="337"/>
      <c r="AD10" s="337"/>
      <c r="AE10" s="337"/>
    </row>
    <row r="11" spans="1:31" ht="57" customHeight="1" x14ac:dyDescent="0.25">
      <c r="A11" s="337" t="s">
        <v>483</v>
      </c>
      <c r="B11" s="337"/>
      <c r="C11" s="337"/>
      <c r="D11" s="337"/>
      <c r="F11" s="112" t="s">
        <v>105</v>
      </c>
      <c r="G11" s="343" t="s">
        <v>435</v>
      </c>
      <c r="H11" s="343"/>
      <c r="I11" s="343"/>
      <c r="J11" s="343"/>
      <c r="K11" s="344" t="s">
        <v>451</v>
      </c>
      <c r="L11" s="345"/>
      <c r="M11" s="345"/>
      <c r="N11" s="345"/>
      <c r="O11" s="345"/>
      <c r="P11" s="345"/>
      <c r="Q11" s="345"/>
      <c r="R11" s="345"/>
      <c r="S11" s="346"/>
      <c r="T11" s="340" t="s">
        <v>437</v>
      </c>
      <c r="U11" s="341"/>
      <c r="V11" s="342"/>
      <c r="W11" s="340" t="s">
        <v>433</v>
      </c>
      <c r="X11" s="342"/>
      <c r="Z11" s="337" t="s">
        <v>452</v>
      </c>
      <c r="AA11" s="337"/>
      <c r="AB11" s="337"/>
      <c r="AC11" s="337"/>
      <c r="AD11" s="337"/>
      <c r="AE11" s="337"/>
    </row>
    <row r="12" spans="1:31" ht="57" customHeight="1" x14ac:dyDescent="0.25">
      <c r="A12" s="337" t="s">
        <v>485</v>
      </c>
      <c r="B12" s="337"/>
      <c r="C12" s="337"/>
      <c r="D12" s="337"/>
      <c r="F12" s="112" t="s">
        <v>105</v>
      </c>
      <c r="G12" s="343" t="s">
        <v>498</v>
      </c>
      <c r="H12" s="343"/>
      <c r="I12" s="343"/>
      <c r="J12" s="343"/>
      <c r="K12" s="344" t="s">
        <v>484</v>
      </c>
      <c r="L12" s="345"/>
      <c r="M12" s="345"/>
      <c r="N12" s="345"/>
      <c r="O12" s="345"/>
      <c r="P12" s="345"/>
      <c r="Q12" s="345"/>
      <c r="R12" s="345"/>
      <c r="S12" s="346"/>
      <c r="T12" s="343" t="s">
        <v>112</v>
      </c>
      <c r="U12" s="343"/>
      <c r="V12" s="343"/>
      <c r="W12" s="343" t="s">
        <v>450</v>
      </c>
      <c r="X12" s="343"/>
      <c r="Z12" s="337" t="s">
        <v>466</v>
      </c>
      <c r="AA12" s="337"/>
      <c r="AB12" s="337"/>
      <c r="AC12" s="337"/>
      <c r="AD12" s="337"/>
      <c r="AE12" s="337"/>
    </row>
    <row r="13" spans="1:31" ht="57" customHeight="1" x14ac:dyDescent="0.25">
      <c r="A13" s="337" t="s">
        <v>486</v>
      </c>
      <c r="B13" s="337"/>
      <c r="C13" s="337"/>
      <c r="D13" s="337"/>
      <c r="F13" s="192" t="s">
        <v>105</v>
      </c>
      <c r="G13" s="348" t="s">
        <v>285</v>
      </c>
      <c r="H13" s="348"/>
      <c r="I13" s="348"/>
      <c r="J13" s="348"/>
      <c r="K13" s="349" t="s">
        <v>284</v>
      </c>
      <c r="L13" s="350"/>
      <c r="M13" s="350"/>
      <c r="N13" s="350"/>
      <c r="O13" s="350"/>
      <c r="P13" s="350"/>
      <c r="Q13" s="350"/>
      <c r="R13" s="350"/>
      <c r="S13" s="351"/>
      <c r="T13" s="348" t="s">
        <v>328</v>
      </c>
      <c r="U13" s="348"/>
      <c r="V13" s="348"/>
      <c r="W13" s="343" t="s">
        <v>487</v>
      </c>
      <c r="X13" s="343"/>
      <c r="Z13" s="337" t="s">
        <v>455</v>
      </c>
      <c r="AA13" s="337"/>
      <c r="AB13" s="337"/>
      <c r="AC13" s="337"/>
      <c r="AD13" s="337"/>
      <c r="AE13" s="337"/>
    </row>
    <row r="14" spans="1:31" s="190" customFormat="1" ht="15" customHeight="1" x14ac:dyDescent="0.25">
      <c r="A14" s="337" t="s">
        <v>449</v>
      </c>
      <c r="B14" s="337"/>
      <c r="C14" s="337"/>
      <c r="D14" s="337"/>
      <c r="F14" s="191" t="s">
        <v>132</v>
      </c>
      <c r="G14" s="339" t="s">
        <v>447</v>
      </c>
      <c r="H14" s="339"/>
      <c r="I14" s="339"/>
      <c r="J14" s="339"/>
      <c r="K14" s="340" t="s">
        <v>448</v>
      </c>
      <c r="L14" s="341"/>
      <c r="M14" s="341"/>
      <c r="N14" s="341"/>
      <c r="O14" s="341"/>
      <c r="P14" s="341"/>
      <c r="Q14" s="341"/>
      <c r="R14" s="341"/>
      <c r="S14" s="342"/>
      <c r="T14" s="339" t="s">
        <v>454</v>
      </c>
      <c r="U14" s="339"/>
      <c r="V14" s="339"/>
      <c r="W14" s="343" t="s">
        <v>449</v>
      </c>
      <c r="X14" s="343"/>
      <c r="Z14" s="337" t="s">
        <v>499</v>
      </c>
      <c r="AA14" s="337"/>
      <c r="AB14" s="337"/>
      <c r="AC14" s="337"/>
      <c r="AD14" s="337"/>
      <c r="AE14" s="337"/>
    </row>
    <row r="15" spans="1:31" ht="42.75" customHeight="1" x14ac:dyDescent="0.25">
      <c r="A15" s="337" t="s">
        <v>456</v>
      </c>
      <c r="B15" s="337"/>
      <c r="C15" s="337"/>
      <c r="D15" s="337"/>
      <c r="F15" s="112" t="s">
        <v>132</v>
      </c>
      <c r="G15" s="343" t="s">
        <v>496</v>
      </c>
      <c r="H15" s="343"/>
      <c r="I15" s="343"/>
      <c r="J15" s="343"/>
      <c r="K15" s="344" t="s">
        <v>497</v>
      </c>
      <c r="L15" s="345"/>
      <c r="M15" s="345"/>
      <c r="N15" s="345"/>
      <c r="O15" s="345"/>
      <c r="P15" s="345"/>
      <c r="Q15" s="345"/>
      <c r="R15" s="345"/>
      <c r="S15" s="346"/>
      <c r="T15" s="339" t="s">
        <v>453</v>
      </c>
      <c r="U15" s="339"/>
      <c r="V15" s="339"/>
      <c r="W15" s="339" t="s">
        <v>457</v>
      </c>
      <c r="X15" s="339"/>
      <c r="Z15" s="337" t="s">
        <v>458</v>
      </c>
      <c r="AA15" s="337"/>
      <c r="AB15" s="337"/>
      <c r="AC15" s="337"/>
      <c r="AD15" s="337"/>
      <c r="AE15" s="337"/>
    </row>
    <row r="16" spans="1:31" ht="57" customHeight="1" x14ac:dyDescent="0.25">
      <c r="A16" s="337" t="s">
        <v>505</v>
      </c>
      <c r="B16" s="337"/>
      <c r="C16" s="337"/>
      <c r="D16" s="337"/>
      <c r="F16" s="112" t="s">
        <v>132</v>
      </c>
      <c r="G16" s="343" t="s">
        <v>463</v>
      </c>
      <c r="H16" s="343"/>
      <c r="I16" s="343"/>
      <c r="J16" s="343"/>
      <c r="K16" s="344" t="s">
        <v>464</v>
      </c>
      <c r="L16" s="345"/>
      <c r="M16" s="345"/>
      <c r="N16" s="345"/>
      <c r="O16" s="345"/>
      <c r="P16" s="345"/>
      <c r="Q16" s="345"/>
      <c r="R16" s="345"/>
      <c r="S16" s="346"/>
      <c r="T16" s="339" t="s">
        <v>454</v>
      </c>
      <c r="U16" s="339"/>
      <c r="V16" s="339"/>
      <c r="W16" s="339" t="s">
        <v>501</v>
      </c>
      <c r="X16" s="339"/>
      <c r="Z16" s="337" t="s">
        <v>500</v>
      </c>
      <c r="AA16" s="337"/>
      <c r="AB16" s="337"/>
      <c r="AC16" s="337"/>
      <c r="AD16" s="337"/>
      <c r="AE16" s="337"/>
    </row>
    <row r="17" spans="1:31" ht="57" customHeight="1" x14ac:dyDescent="0.25">
      <c r="A17" s="337" t="s">
        <v>506</v>
      </c>
      <c r="B17" s="337"/>
      <c r="C17" s="337"/>
      <c r="D17" s="337"/>
      <c r="F17" s="112" t="s">
        <v>132</v>
      </c>
      <c r="G17" s="343" t="s">
        <v>470</v>
      </c>
      <c r="H17" s="343"/>
      <c r="I17" s="343"/>
      <c r="J17" s="343"/>
      <c r="K17" s="344" t="s">
        <v>471</v>
      </c>
      <c r="L17" s="345"/>
      <c r="M17" s="345"/>
      <c r="N17" s="345"/>
      <c r="O17" s="345"/>
      <c r="P17" s="345"/>
      <c r="Q17" s="345"/>
      <c r="R17" s="345"/>
      <c r="S17" s="346"/>
      <c r="T17" s="339" t="s">
        <v>453</v>
      </c>
      <c r="U17" s="339"/>
      <c r="V17" s="339"/>
      <c r="W17" s="343"/>
      <c r="X17" s="343"/>
      <c r="Z17" s="337" t="s">
        <v>472</v>
      </c>
      <c r="AA17" s="337"/>
      <c r="AB17" s="337"/>
      <c r="AC17" s="337"/>
      <c r="AD17" s="337"/>
      <c r="AE17" s="337"/>
    </row>
    <row r="18" spans="1:31" ht="57" customHeight="1" x14ac:dyDescent="0.25">
      <c r="A18" s="193"/>
      <c r="B18" s="193"/>
      <c r="C18" s="193"/>
      <c r="D18" s="193"/>
      <c r="F18" s="112" t="s">
        <v>140</v>
      </c>
      <c r="G18" s="343" t="s">
        <v>460</v>
      </c>
      <c r="H18" s="343"/>
      <c r="I18" s="343"/>
      <c r="J18" s="343"/>
      <c r="K18" s="344" t="s">
        <v>461</v>
      </c>
      <c r="L18" s="345"/>
      <c r="M18" s="345"/>
      <c r="N18" s="345"/>
      <c r="O18" s="345"/>
      <c r="P18" s="345"/>
      <c r="Q18" s="345"/>
      <c r="R18" s="345"/>
      <c r="S18" s="346"/>
      <c r="T18" s="339" t="s">
        <v>453</v>
      </c>
      <c r="U18" s="339"/>
      <c r="V18" s="339"/>
      <c r="W18" s="343"/>
      <c r="X18" s="343"/>
      <c r="Z18" s="337" t="s">
        <v>462</v>
      </c>
      <c r="AA18" s="337"/>
      <c r="AB18" s="337"/>
      <c r="AC18" s="337"/>
      <c r="AD18" s="337"/>
      <c r="AE18" s="337"/>
    </row>
    <row r="19" spans="1:31" ht="57" customHeight="1" x14ac:dyDescent="0.25">
      <c r="A19" s="193"/>
      <c r="B19" s="193"/>
      <c r="C19" s="193"/>
      <c r="D19" s="193"/>
      <c r="F19" s="112" t="s">
        <v>140</v>
      </c>
      <c r="G19" s="343" t="s">
        <v>459</v>
      </c>
      <c r="H19" s="343"/>
      <c r="I19" s="343"/>
      <c r="J19" s="343"/>
      <c r="K19" s="344" t="s">
        <v>465</v>
      </c>
      <c r="L19" s="345"/>
      <c r="M19" s="345"/>
      <c r="N19" s="345"/>
      <c r="O19" s="345"/>
      <c r="P19" s="345"/>
      <c r="Q19" s="345"/>
      <c r="R19" s="345"/>
      <c r="S19" s="346"/>
      <c r="T19" s="339" t="s">
        <v>453</v>
      </c>
      <c r="U19" s="339"/>
      <c r="V19" s="339"/>
      <c r="W19" s="343"/>
      <c r="X19" s="343"/>
      <c r="Z19" s="337" t="s">
        <v>504</v>
      </c>
      <c r="AA19" s="337"/>
      <c r="AB19" s="337"/>
      <c r="AC19" s="337"/>
      <c r="AD19" s="337"/>
      <c r="AE19" s="337"/>
    </row>
    <row r="20" spans="1:31" ht="57" customHeight="1" x14ac:dyDescent="0.25">
      <c r="F20" s="112" t="s">
        <v>140</v>
      </c>
      <c r="G20" s="343" t="s">
        <v>282</v>
      </c>
      <c r="H20" s="343"/>
      <c r="I20" s="343"/>
      <c r="J20" s="343"/>
      <c r="K20" s="344" t="s">
        <v>281</v>
      </c>
      <c r="L20" s="345"/>
      <c r="M20" s="345"/>
      <c r="N20" s="345"/>
      <c r="O20" s="345"/>
      <c r="P20" s="345"/>
      <c r="Q20" s="345"/>
      <c r="R20" s="345"/>
      <c r="S20" s="346"/>
      <c r="T20" s="339" t="s">
        <v>453</v>
      </c>
      <c r="U20" s="339"/>
      <c r="V20" s="339"/>
      <c r="W20" s="343"/>
      <c r="X20" s="343"/>
      <c r="Z20" s="337" t="s">
        <v>503</v>
      </c>
      <c r="AA20" s="337"/>
      <c r="AB20" s="337"/>
      <c r="AC20" s="337"/>
      <c r="AD20" s="337"/>
      <c r="AE20" s="337"/>
    </row>
    <row r="22" spans="1:31" x14ac:dyDescent="0.25">
      <c r="V22" t="s">
        <v>172</v>
      </c>
      <c r="W22" s="190" t="s">
        <v>431</v>
      </c>
    </row>
    <row r="23" spans="1:31" x14ac:dyDescent="0.25">
      <c r="V23" t="s">
        <v>173</v>
      </c>
      <c r="W23" t="s">
        <v>432</v>
      </c>
    </row>
    <row r="24" spans="1:31" ht="15" customHeight="1" x14ac:dyDescent="0.25">
      <c r="V24" t="s">
        <v>175</v>
      </c>
      <c r="W24" t="s">
        <v>450</v>
      </c>
    </row>
    <row r="25" spans="1:31" x14ac:dyDescent="0.25">
      <c r="V25" t="s">
        <v>177</v>
      </c>
      <c r="W25" t="s">
        <v>433</v>
      </c>
    </row>
    <row r="26" spans="1:31" x14ac:dyDescent="0.25">
      <c r="V26" t="s">
        <v>354</v>
      </c>
      <c r="W26" t="s">
        <v>487</v>
      </c>
      <c r="X26" t="s">
        <v>502</v>
      </c>
      <c r="Y26" t="s">
        <v>488</v>
      </c>
    </row>
    <row r="27" spans="1:31" x14ac:dyDescent="0.25">
      <c r="V27" t="s">
        <v>359</v>
      </c>
      <c r="W27" t="s">
        <v>501</v>
      </c>
      <c r="X27" t="s">
        <v>502</v>
      </c>
    </row>
    <row r="28" spans="1:31" x14ac:dyDescent="0.25">
      <c r="V28" t="s">
        <v>428</v>
      </c>
      <c r="W28" t="s">
        <v>434</v>
      </c>
    </row>
  </sheetData>
  <mergeCells count="110">
    <mergeCell ref="G16:J16"/>
    <mergeCell ref="K16:S16"/>
    <mergeCell ref="T16:V16"/>
    <mergeCell ref="W16:X16"/>
    <mergeCell ref="G15:J15"/>
    <mergeCell ref="K15:S15"/>
    <mergeCell ref="T15:V15"/>
    <mergeCell ref="F1:F2"/>
    <mergeCell ref="G1:J2"/>
    <mergeCell ref="K1:S2"/>
    <mergeCell ref="T1:V2"/>
    <mergeCell ref="W1:X2"/>
    <mergeCell ref="G3:J3"/>
    <mergeCell ref="K3:S3"/>
    <mergeCell ref="T3:V3"/>
    <mergeCell ref="W3:X3"/>
    <mergeCell ref="G4:J4"/>
    <mergeCell ref="K4:S4"/>
    <mergeCell ref="T4:V4"/>
    <mergeCell ref="W4:X4"/>
    <mergeCell ref="K8:S8"/>
    <mergeCell ref="T8:V8"/>
    <mergeCell ref="W8:X8"/>
    <mergeCell ref="W12:X12"/>
    <mergeCell ref="G20:J20"/>
    <mergeCell ref="K20:S20"/>
    <mergeCell ref="T20:V20"/>
    <mergeCell ref="W20:X20"/>
    <mergeCell ref="G18:J18"/>
    <mergeCell ref="K18:S18"/>
    <mergeCell ref="T18:V18"/>
    <mergeCell ref="W18:X18"/>
    <mergeCell ref="G19:J19"/>
    <mergeCell ref="K19:S19"/>
    <mergeCell ref="T19:V19"/>
    <mergeCell ref="W19:X19"/>
    <mergeCell ref="G17:J17"/>
    <mergeCell ref="K17:S17"/>
    <mergeCell ref="T17:V17"/>
    <mergeCell ref="W17:X17"/>
    <mergeCell ref="W5:X5"/>
    <mergeCell ref="G13:J13"/>
    <mergeCell ref="K13:S13"/>
    <mergeCell ref="G5:J5"/>
    <mergeCell ref="K5:S5"/>
    <mergeCell ref="T5:V5"/>
    <mergeCell ref="K10:S10"/>
    <mergeCell ref="T6:V6"/>
    <mergeCell ref="W15:X15"/>
    <mergeCell ref="G10:J10"/>
    <mergeCell ref="T10:V10"/>
    <mergeCell ref="W10:X10"/>
    <mergeCell ref="G9:J9"/>
    <mergeCell ref="K9:S9"/>
    <mergeCell ref="T9:V9"/>
    <mergeCell ref="W9:X9"/>
    <mergeCell ref="T13:V13"/>
    <mergeCell ref="W13:X13"/>
    <mergeCell ref="T12:V12"/>
    <mergeCell ref="G8:J8"/>
    <mergeCell ref="W6:X6"/>
    <mergeCell ref="G14:J14"/>
    <mergeCell ref="K14:S14"/>
    <mergeCell ref="T14:V14"/>
    <mergeCell ref="W14:X14"/>
    <mergeCell ref="G6:J6"/>
    <mergeCell ref="K7:S7"/>
    <mergeCell ref="T7:V7"/>
    <mergeCell ref="W7:X7"/>
    <mergeCell ref="G7:J7"/>
    <mergeCell ref="G11:J11"/>
    <mergeCell ref="K11:S11"/>
    <mergeCell ref="T11:V11"/>
    <mergeCell ref="W11:X11"/>
    <mergeCell ref="G12:J12"/>
    <mergeCell ref="K12:S12"/>
    <mergeCell ref="K6:S6"/>
    <mergeCell ref="Z18:AE18"/>
    <mergeCell ref="Z19:AE19"/>
    <mergeCell ref="Z20:AE20"/>
    <mergeCell ref="Z3:AE3"/>
    <mergeCell ref="Z4:AE4"/>
    <mergeCell ref="Z5:AE5"/>
    <mergeCell ref="Z6:AE6"/>
    <mergeCell ref="Z7:AE7"/>
    <mergeCell ref="Z8:AE8"/>
    <mergeCell ref="Z9:AE9"/>
    <mergeCell ref="Z10:AE10"/>
    <mergeCell ref="Z11:AE11"/>
    <mergeCell ref="Z12:AE12"/>
    <mergeCell ref="Z13:AE13"/>
    <mergeCell ref="Z14:AE14"/>
    <mergeCell ref="Z15:AE15"/>
    <mergeCell ref="Z16:AE16"/>
    <mergeCell ref="Z17:AE17"/>
    <mergeCell ref="A16:D16"/>
    <mergeCell ref="A17:D17"/>
    <mergeCell ref="A3:D3"/>
    <mergeCell ref="A4:D4"/>
    <mergeCell ref="A5:D5"/>
    <mergeCell ref="A6:D6"/>
    <mergeCell ref="A7:D7"/>
    <mergeCell ref="A8:D8"/>
    <mergeCell ref="A9:D9"/>
    <mergeCell ref="A10:D10"/>
    <mergeCell ref="A11:D11"/>
    <mergeCell ref="A12:D12"/>
    <mergeCell ref="A13:D13"/>
    <mergeCell ref="A14:D14"/>
    <mergeCell ref="A15:D15"/>
  </mergeCells>
  <phoneticPr fontId="46" type="noConversion"/>
  <conditionalFormatting sqref="W22:W1048576 W1:W3 W6:W20">
    <cfRule type="duplicateValues" dxfId="29" priority="11"/>
  </conditionalFormatting>
  <conditionalFormatting sqref="Z3:Z20">
    <cfRule type="duplicateValues" dxfId="28" priority="27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zoomScale="73" zoomScaleNormal="70" zoomScaleSheetLayoutView="73" workbookViewId="0">
      <selection activeCell="B28" sqref="B28:C28"/>
    </sheetView>
  </sheetViews>
  <sheetFormatPr baseColWidth="10" defaultColWidth="10.85546875" defaultRowHeight="12.75" x14ac:dyDescent="0.2"/>
  <cols>
    <col min="1" max="1" width="12.140625" style="141" customWidth="1"/>
    <col min="2" max="2" width="70.42578125" style="141" customWidth="1"/>
    <col min="3" max="3" width="26.42578125" style="142" customWidth="1"/>
    <col min="4" max="4" width="26.140625" style="142" bestFit="1" customWidth="1"/>
    <col min="5" max="5" width="26.42578125" style="142" customWidth="1"/>
    <col min="6" max="6" width="36" style="143" customWidth="1"/>
    <col min="7" max="7" width="9.7109375" style="143" customWidth="1"/>
    <col min="8" max="8" width="30.28515625" style="143" customWidth="1"/>
    <col min="9" max="10" width="36.85546875" style="143" customWidth="1"/>
    <col min="11" max="11" width="33.85546875" style="143" customWidth="1"/>
    <col min="12" max="12" width="24.42578125" style="143" customWidth="1"/>
    <col min="13" max="13" width="27.5703125" style="143" customWidth="1"/>
    <col min="14" max="14" width="20.7109375" style="142" customWidth="1"/>
    <col min="15" max="15" width="25.28515625" style="142" customWidth="1"/>
    <col min="16" max="16384" width="10.85546875" style="141"/>
  </cols>
  <sheetData>
    <row r="1" spans="1:15" s="989" customFormat="1" ht="79.5" customHeight="1" x14ac:dyDescent="0.2">
      <c r="A1" s="981" t="s">
        <v>677</v>
      </c>
      <c r="B1" s="982"/>
      <c r="C1" s="983" t="s">
        <v>331</v>
      </c>
      <c r="D1" s="984"/>
      <c r="E1" s="984"/>
      <c r="F1" s="984"/>
      <c r="G1" s="984"/>
      <c r="H1" s="984"/>
      <c r="I1" s="984"/>
      <c r="J1" s="984"/>
      <c r="K1" s="984"/>
      <c r="L1" s="985"/>
      <c r="M1" s="986"/>
      <c r="N1" s="987"/>
      <c r="O1" s="988"/>
    </row>
    <row r="2" spans="1:15" s="989" customFormat="1" ht="24" customHeight="1" x14ac:dyDescent="0.2">
      <c r="A2" s="990"/>
      <c r="B2" s="991"/>
      <c r="C2" s="992"/>
      <c r="D2" s="993"/>
      <c r="E2" s="993"/>
      <c r="F2" s="993"/>
      <c r="G2" s="993"/>
      <c r="H2" s="993"/>
      <c r="I2" s="993"/>
      <c r="J2" s="993"/>
      <c r="K2" s="993"/>
      <c r="L2" s="994"/>
      <c r="M2" s="995"/>
      <c r="N2" s="996"/>
      <c r="O2" s="997"/>
    </row>
    <row r="3" spans="1:15" s="121" customFormat="1" ht="18.75" customHeight="1" x14ac:dyDescent="0.2">
      <c r="A3" s="442" t="s">
        <v>87</v>
      </c>
      <c r="B3" s="443"/>
      <c r="C3" s="366" t="s">
        <v>332</v>
      </c>
      <c r="D3" s="366"/>
      <c r="E3" s="366"/>
      <c r="F3" s="366"/>
      <c r="G3" s="366"/>
      <c r="H3" s="366"/>
      <c r="I3" s="366"/>
      <c r="J3" s="366"/>
      <c r="K3" s="366"/>
      <c r="L3" s="366"/>
      <c r="M3" s="366"/>
      <c r="N3" s="366"/>
      <c r="O3" s="444"/>
    </row>
    <row r="4" spans="1:15" s="121" customFormat="1" ht="18.75" customHeight="1" x14ac:dyDescent="0.2">
      <c r="A4" s="442" t="s">
        <v>88</v>
      </c>
      <c r="B4" s="443"/>
      <c r="C4" s="366" t="s">
        <v>150</v>
      </c>
      <c r="D4" s="366"/>
      <c r="E4" s="366"/>
      <c r="F4" s="366"/>
      <c r="G4" s="366"/>
      <c r="H4" s="366"/>
      <c r="I4" s="366"/>
      <c r="J4" s="366"/>
      <c r="K4" s="366"/>
      <c r="L4" s="366"/>
      <c r="M4" s="366"/>
      <c r="N4" s="366"/>
      <c r="O4" s="444"/>
    </row>
    <row r="5" spans="1:15" s="121" customFormat="1" ht="21" customHeight="1" x14ac:dyDescent="0.2">
      <c r="A5" s="442" t="s">
        <v>89</v>
      </c>
      <c r="B5" s="443"/>
      <c r="C5" s="366" t="s">
        <v>333</v>
      </c>
      <c r="D5" s="366"/>
      <c r="E5" s="366"/>
      <c r="F5" s="366"/>
      <c r="G5" s="366"/>
      <c r="H5" s="366"/>
      <c r="I5" s="366"/>
      <c r="J5" s="366"/>
      <c r="K5" s="366"/>
      <c r="L5" s="366"/>
      <c r="M5" s="366"/>
      <c r="N5" s="366"/>
      <c r="O5" s="444"/>
    </row>
    <row r="6" spans="1:15" s="121" customFormat="1" ht="150.75" customHeight="1" thickBot="1" x14ac:dyDescent="0.25">
      <c r="A6" s="454" t="s">
        <v>86</v>
      </c>
      <c r="B6" s="455"/>
      <c r="C6" s="436" t="s">
        <v>334</v>
      </c>
      <c r="D6" s="436"/>
      <c r="E6" s="436"/>
      <c r="F6" s="436"/>
      <c r="G6" s="436"/>
      <c r="H6" s="436"/>
      <c r="I6" s="436"/>
      <c r="J6" s="436"/>
      <c r="K6" s="436"/>
      <c r="L6" s="436"/>
      <c r="M6" s="436"/>
      <c r="N6" s="436"/>
      <c r="O6" s="437"/>
    </row>
    <row r="7" spans="1:15" s="121" customFormat="1" ht="21" customHeight="1" thickBot="1" x14ac:dyDescent="0.25">
      <c r="A7" s="456" t="s">
        <v>90</v>
      </c>
      <c r="B7" s="457"/>
      <c r="C7" s="458"/>
      <c r="D7" s="458"/>
      <c r="E7" s="458"/>
      <c r="F7" s="458"/>
      <c r="G7" s="458"/>
      <c r="H7" s="458"/>
      <c r="I7" s="458"/>
      <c r="J7" s="458"/>
      <c r="K7" s="458"/>
      <c r="L7" s="458"/>
      <c r="M7" s="458"/>
      <c r="N7" s="458"/>
      <c r="O7" s="459"/>
    </row>
    <row r="8" spans="1:15" s="121" customFormat="1" ht="39" customHeight="1" thickBot="1" x14ac:dyDescent="0.25">
      <c r="A8" s="122" t="s">
        <v>1</v>
      </c>
      <c r="B8" s="123" t="s">
        <v>14</v>
      </c>
      <c r="C8" s="124" t="s">
        <v>2</v>
      </c>
      <c r="D8" s="124" t="s">
        <v>3</v>
      </c>
      <c r="E8" s="434" t="s">
        <v>4</v>
      </c>
      <c r="F8" s="435"/>
      <c r="G8" s="124" t="s">
        <v>5</v>
      </c>
      <c r="H8" s="124" t="s">
        <v>0</v>
      </c>
      <c r="I8" s="434" t="s">
        <v>84</v>
      </c>
      <c r="J8" s="435"/>
      <c r="K8" s="434" t="s">
        <v>92</v>
      </c>
      <c r="L8" s="435"/>
      <c r="M8" s="124" t="s">
        <v>6</v>
      </c>
      <c r="N8" s="124" t="s">
        <v>7</v>
      </c>
      <c r="O8" s="125" t="s">
        <v>8</v>
      </c>
    </row>
    <row r="9" spans="1:15" s="121" customFormat="1" ht="50.25" customHeight="1" x14ac:dyDescent="0.2">
      <c r="A9" s="126">
        <v>0</v>
      </c>
      <c r="B9" s="127"/>
      <c r="C9" s="128"/>
      <c r="D9" s="128"/>
      <c r="E9" s="359"/>
      <c r="F9" s="360"/>
      <c r="G9" s="128"/>
      <c r="H9" s="128"/>
      <c r="I9" s="359"/>
      <c r="J9" s="360"/>
      <c r="K9" s="359"/>
      <c r="L9" s="360"/>
      <c r="M9" s="128"/>
      <c r="N9" s="128"/>
      <c r="O9" s="129"/>
    </row>
    <row r="10" spans="1:15" s="131" customFormat="1" ht="163.5" customHeight="1" x14ac:dyDescent="0.25">
      <c r="A10" s="130">
        <v>1</v>
      </c>
      <c r="B10" s="66"/>
      <c r="C10" s="57" t="s">
        <v>151</v>
      </c>
      <c r="D10" s="69"/>
      <c r="E10" s="414" t="s">
        <v>101</v>
      </c>
      <c r="F10" s="414"/>
      <c r="G10" s="70" t="s">
        <v>102</v>
      </c>
      <c r="H10" s="57" t="s">
        <v>252</v>
      </c>
      <c r="I10" s="361" t="s">
        <v>335</v>
      </c>
      <c r="J10" s="361"/>
      <c r="K10" s="414"/>
      <c r="L10" s="414"/>
      <c r="M10" s="57" t="s">
        <v>152</v>
      </c>
      <c r="N10" s="63" t="s">
        <v>106</v>
      </c>
      <c r="O10" s="71" t="s">
        <v>112</v>
      </c>
    </row>
    <row r="11" spans="1:15" s="132" customFormat="1" ht="174" customHeight="1" x14ac:dyDescent="0.25">
      <c r="A11" s="130">
        <v>2</v>
      </c>
      <c r="B11" s="65"/>
      <c r="C11" s="57" t="s">
        <v>151</v>
      </c>
      <c r="D11" s="57" t="s">
        <v>104</v>
      </c>
      <c r="E11" s="414" t="s">
        <v>253</v>
      </c>
      <c r="F11" s="414"/>
      <c r="G11" s="65" t="s">
        <v>105</v>
      </c>
      <c r="H11" s="57" t="s">
        <v>254</v>
      </c>
      <c r="I11" s="361" t="s">
        <v>153</v>
      </c>
      <c r="J11" s="361"/>
      <c r="K11" s="414"/>
      <c r="L11" s="414"/>
      <c r="M11" s="57" t="s">
        <v>113</v>
      </c>
      <c r="N11" s="63" t="s">
        <v>106</v>
      </c>
      <c r="O11" s="71" t="s">
        <v>112</v>
      </c>
    </row>
    <row r="12" spans="1:15" s="133" customFormat="1" ht="264" customHeight="1" x14ac:dyDescent="0.2">
      <c r="A12" s="130">
        <v>3</v>
      </c>
      <c r="B12" s="65"/>
      <c r="C12" s="57" t="s">
        <v>106</v>
      </c>
      <c r="D12" s="57" t="s">
        <v>104</v>
      </c>
      <c r="E12" s="414" t="s">
        <v>107</v>
      </c>
      <c r="F12" s="414"/>
      <c r="G12" s="65" t="s">
        <v>105</v>
      </c>
      <c r="H12" s="57" t="s">
        <v>255</v>
      </c>
      <c r="I12" s="361" t="s">
        <v>154</v>
      </c>
      <c r="J12" s="361"/>
      <c r="K12" s="414" t="s">
        <v>283</v>
      </c>
      <c r="L12" s="414"/>
      <c r="M12" s="57" t="s">
        <v>114</v>
      </c>
      <c r="N12" s="63" t="s">
        <v>106</v>
      </c>
      <c r="O12" s="71" t="s">
        <v>112</v>
      </c>
    </row>
    <row r="13" spans="1:15" s="133" customFormat="1" ht="306.75" customHeight="1" x14ac:dyDescent="0.2">
      <c r="A13" s="130">
        <v>4</v>
      </c>
      <c r="B13" s="65"/>
      <c r="C13" s="57" t="s">
        <v>106</v>
      </c>
      <c r="D13" s="57" t="s">
        <v>104</v>
      </c>
      <c r="E13" s="414" t="s">
        <v>245</v>
      </c>
      <c r="F13" s="414"/>
      <c r="G13" s="65" t="s">
        <v>105</v>
      </c>
      <c r="H13" s="57" t="s">
        <v>103</v>
      </c>
      <c r="I13" s="361" t="s">
        <v>336</v>
      </c>
      <c r="J13" s="361"/>
      <c r="K13" s="414"/>
      <c r="L13" s="414"/>
      <c r="M13" s="57" t="s">
        <v>115</v>
      </c>
      <c r="N13" s="63" t="s">
        <v>106</v>
      </c>
      <c r="O13" s="71" t="s">
        <v>112</v>
      </c>
    </row>
    <row r="14" spans="1:15" s="133" customFormat="1" ht="178.5" customHeight="1" x14ac:dyDescent="0.2">
      <c r="A14" s="130">
        <v>5</v>
      </c>
      <c r="B14" s="65"/>
      <c r="C14" s="57" t="s">
        <v>106</v>
      </c>
      <c r="D14" s="57" t="s">
        <v>155</v>
      </c>
      <c r="E14" s="414" t="s">
        <v>246</v>
      </c>
      <c r="F14" s="414"/>
      <c r="G14" s="65" t="s">
        <v>105</v>
      </c>
      <c r="H14" s="57" t="s">
        <v>156</v>
      </c>
      <c r="I14" s="361" t="s">
        <v>157</v>
      </c>
      <c r="J14" s="361"/>
      <c r="K14" s="414" t="s">
        <v>283</v>
      </c>
      <c r="L14" s="414"/>
      <c r="M14" s="57" t="s">
        <v>116</v>
      </c>
      <c r="N14" s="63" t="s">
        <v>106</v>
      </c>
      <c r="O14" s="71" t="s">
        <v>112</v>
      </c>
    </row>
    <row r="15" spans="1:15" s="133" customFormat="1" ht="243.75" customHeight="1" x14ac:dyDescent="0.2">
      <c r="A15" s="130">
        <v>6</v>
      </c>
      <c r="B15" s="65"/>
      <c r="C15" s="57" t="s">
        <v>158</v>
      </c>
      <c r="D15" s="57" t="s">
        <v>108</v>
      </c>
      <c r="E15" s="414" t="s">
        <v>337</v>
      </c>
      <c r="F15" s="414"/>
      <c r="G15" s="65" t="s">
        <v>132</v>
      </c>
      <c r="H15" s="57" t="s">
        <v>109</v>
      </c>
      <c r="I15" s="361" t="s">
        <v>338</v>
      </c>
      <c r="J15" s="361"/>
      <c r="K15" s="414"/>
      <c r="L15" s="414"/>
      <c r="M15" s="57" t="s">
        <v>159</v>
      </c>
      <c r="N15" s="57" t="s">
        <v>112</v>
      </c>
      <c r="O15" s="77" t="s">
        <v>117</v>
      </c>
    </row>
    <row r="16" spans="1:15" s="133" customFormat="1" ht="176.25" customHeight="1" x14ac:dyDescent="0.2">
      <c r="A16" s="130">
        <v>7</v>
      </c>
      <c r="B16" s="65"/>
      <c r="C16" s="78" t="s">
        <v>106</v>
      </c>
      <c r="D16" s="79"/>
      <c r="E16" s="414" t="s">
        <v>247</v>
      </c>
      <c r="F16" s="414"/>
      <c r="G16" s="65" t="s">
        <v>140</v>
      </c>
      <c r="H16" s="78" t="s">
        <v>110</v>
      </c>
      <c r="I16" s="361" t="s">
        <v>111</v>
      </c>
      <c r="J16" s="361"/>
      <c r="K16" s="414" t="s">
        <v>283</v>
      </c>
      <c r="L16" s="414"/>
      <c r="M16" s="57" t="s">
        <v>118</v>
      </c>
      <c r="N16" s="78" t="s">
        <v>119</v>
      </c>
      <c r="O16" s="80"/>
    </row>
    <row r="17" spans="1:15" s="133" customFormat="1" ht="106.5" customHeight="1" thickBot="1" x14ac:dyDescent="0.25">
      <c r="A17" s="134">
        <v>8</v>
      </c>
      <c r="B17" s="135"/>
      <c r="C17" s="431"/>
      <c r="D17" s="432"/>
      <c r="E17" s="432"/>
      <c r="F17" s="432"/>
      <c r="G17" s="432"/>
      <c r="H17" s="432"/>
      <c r="I17" s="432"/>
      <c r="J17" s="432"/>
      <c r="K17" s="432"/>
      <c r="L17" s="432"/>
      <c r="M17" s="432"/>
      <c r="N17" s="432"/>
      <c r="O17" s="433"/>
    </row>
    <row r="18" spans="1:15" s="121" customFormat="1" ht="15.95" customHeight="1" x14ac:dyDescent="0.2">
      <c r="A18" s="466" t="s">
        <v>91</v>
      </c>
      <c r="B18" s="467"/>
      <c r="C18" s="467"/>
      <c r="D18" s="467"/>
      <c r="E18" s="467"/>
      <c r="F18" s="468"/>
      <c r="G18" s="383" t="s">
        <v>94</v>
      </c>
      <c r="H18" s="383"/>
      <c r="I18" s="383"/>
      <c r="J18" s="383"/>
      <c r="K18" s="136"/>
      <c r="L18" s="382" t="s">
        <v>95</v>
      </c>
      <c r="M18" s="383"/>
      <c r="N18" s="383"/>
      <c r="O18" s="384"/>
    </row>
    <row r="19" spans="1:15" s="121" customFormat="1" ht="15.95" customHeight="1" thickBot="1" x14ac:dyDescent="0.25">
      <c r="A19" s="419" t="s">
        <v>93</v>
      </c>
      <c r="B19" s="420"/>
      <c r="C19" s="420"/>
      <c r="D19" s="420"/>
      <c r="E19" s="420"/>
      <c r="F19" s="421"/>
      <c r="G19" s="422"/>
      <c r="H19" s="422"/>
      <c r="I19" s="422"/>
      <c r="J19" s="422"/>
      <c r="K19" s="136"/>
      <c r="L19" s="382"/>
      <c r="M19" s="383"/>
      <c r="N19" s="383"/>
      <c r="O19" s="384"/>
    </row>
    <row r="20" spans="1:15" s="121" customFormat="1" ht="32.25" customHeight="1" x14ac:dyDescent="0.2">
      <c r="A20" s="365"/>
      <c r="B20" s="366"/>
      <c r="C20" s="366"/>
      <c r="D20" s="366"/>
      <c r="E20" s="366"/>
      <c r="F20" s="366"/>
      <c r="G20" s="460" t="s">
        <v>174</v>
      </c>
      <c r="H20" s="461"/>
      <c r="I20" s="461"/>
      <c r="J20" s="461"/>
      <c r="K20" s="462"/>
      <c r="L20" s="369" t="s">
        <v>324</v>
      </c>
      <c r="M20" s="370"/>
      <c r="N20" s="370"/>
      <c r="O20" s="371"/>
    </row>
    <row r="21" spans="1:15" s="121" customFormat="1" ht="32.25" customHeight="1" x14ac:dyDescent="0.2">
      <c r="A21" s="367"/>
      <c r="B21" s="368"/>
      <c r="C21" s="368"/>
      <c r="D21" s="368"/>
      <c r="E21" s="368"/>
      <c r="F21" s="368"/>
      <c r="G21" s="463"/>
      <c r="H21" s="464"/>
      <c r="I21" s="464"/>
      <c r="J21" s="464"/>
      <c r="K21" s="465"/>
      <c r="L21" s="372"/>
      <c r="M21" s="373"/>
      <c r="N21" s="373"/>
      <c r="O21" s="374"/>
    </row>
    <row r="22" spans="1:15" s="121" customFormat="1" ht="32.25" customHeight="1" thickBot="1" x14ac:dyDescent="0.25">
      <c r="A22" s="469"/>
      <c r="B22" s="470"/>
      <c r="C22" s="470"/>
      <c r="D22" s="470"/>
      <c r="E22" s="470"/>
      <c r="F22" s="471"/>
      <c r="G22" s="463"/>
      <c r="H22" s="464"/>
      <c r="I22" s="464"/>
      <c r="J22" s="464"/>
      <c r="K22" s="465"/>
      <c r="L22" s="372"/>
      <c r="M22" s="373"/>
      <c r="N22" s="373"/>
      <c r="O22" s="374"/>
    </row>
    <row r="23" spans="1:15" s="121" customFormat="1" ht="21" customHeight="1" thickBot="1" x14ac:dyDescent="0.25">
      <c r="A23" s="362" t="s">
        <v>96</v>
      </c>
      <c r="B23" s="363"/>
      <c r="C23" s="363"/>
      <c r="D23" s="363"/>
      <c r="E23" s="363"/>
      <c r="F23" s="363"/>
      <c r="G23" s="363"/>
      <c r="H23" s="363"/>
      <c r="I23" s="363"/>
      <c r="J23" s="363"/>
      <c r="K23" s="363"/>
      <c r="L23" s="363"/>
      <c r="M23" s="363"/>
      <c r="N23" s="363"/>
      <c r="O23" s="364"/>
    </row>
    <row r="24" spans="1:15" s="121" customFormat="1" ht="21" customHeight="1" thickBot="1" x14ac:dyDescent="0.25">
      <c r="A24" s="145" t="s">
        <v>9</v>
      </c>
      <c r="B24" s="428" t="s">
        <v>10</v>
      </c>
      <c r="C24" s="428"/>
      <c r="D24" s="429" t="s">
        <v>11</v>
      </c>
      <c r="E24" s="429"/>
      <c r="F24" s="429"/>
      <c r="G24" s="429"/>
      <c r="H24" s="429"/>
      <c r="I24" s="429"/>
      <c r="J24" s="429"/>
      <c r="K24" s="429"/>
      <c r="L24" s="429"/>
      <c r="M24" s="429"/>
      <c r="N24" s="429"/>
      <c r="O24" s="430"/>
    </row>
    <row r="25" spans="1:15" s="121" customFormat="1" ht="21" customHeight="1" x14ac:dyDescent="0.2">
      <c r="A25" s="138">
        <v>42027</v>
      </c>
      <c r="B25" s="390">
        <v>1</v>
      </c>
      <c r="C25" s="390"/>
      <c r="D25" s="388" t="s">
        <v>160</v>
      </c>
      <c r="E25" s="388"/>
      <c r="F25" s="388"/>
      <c r="G25" s="388"/>
      <c r="H25" s="388"/>
      <c r="I25" s="388"/>
      <c r="J25" s="388"/>
      <c r="K25" s="388"/>
      <c r="L25" s="388"/>
      <c r="M25" s="388"/>
      <c r="N25" s="388"/>
      <c r="O25" s="389"/>
    </row>
    <row r="26" spans="1:15" s="121" customFormat="1" ht="21" customHeight="1" x14ac:dyDescent="0.2">
      <c r="A26" s="138">
        <v>42184</v>
      </c>
      <c r="B26" s="390">
        <v>2</v>
      </c>
      <c r="C26" s="390"/>
      <c r="D26" s="388" t="s">
        <v>126</v>
      </c>
      <c r="E26" s="388"/>
      <c r="F26" s="388"/>
      <c r="G26" s="388"/>
      <c r="H26" s="388"/>
      <c r="I26" s="388"/>
      <c r="J26" s="388"/>
      <c r="K26" s="388"/>
      <c r="L26" s="388"/>
      <c r="M26" s="388"/>
      <c r="N26" s="388"/>
      <c r="O26" s="389"/>
    </row>
    <row r="27" spans="1:15" s="121" customFormat="1" ht="21" customHeight="1" x14ac:dyDescent="0.2">
      <c r="A27" s="138">
        <v>43413</v>
      </c>
      <c r="B27" s="390">
        <v>3</v>
      </c>
      <c r="C27" s="390"/>
      <c r="D27" s="388" t="s">
        <v>127</v>
      </c>
      <c r="E27" s="388"/>
      <c r="F27" s="388"/>
      <c r="G27" s="388"/>
      <c r="H27" s="388"/>
      <c r="I27" s="388"/>
      <c r="J27" s="388"/>
      <c r="K27" s="388"/>
      <c r="L27" s="388"/>
      <c r="M27" s="388"/>
      <c r="N27" s="388"/>
      <c r="O27" s="389"/>
    </row>
    <row r="28" spans="1:15" s="121" customFormat="1" ht="21" customHeight="1" thickBot="1" x14ac:dyDescent="0.25">
      <c r="A28" s="139">
        <v>44069</v>
      </c>
      <c r="B28" s="391">
        <v>4</v>
      </c>
      <c r="C28" s="391"/>
      <c r="D28" s="392" t="s">
        <v>323</v>
      </c>
      <c r="E28" s="392"/>
      <c r="F28" s="392"/>
      <c r="G28" s="392"/>
      <c r="H28" s="392"/>
      <c r="I28" s="392"/>
      <c r="J28" s="392"/>
      <c r="K28" s="392"/>
      <c r="L28" s="392"/>
      <c r="M28" s="392"/>
      <c r="N28" s="392"/>
      <c r="O28" s="393"/>
    </row>
    <row r="29" spans="1:15" s="121" customFormat="1" ht="21" customHeight="1" thickBot="1" x14ac:dyDescent="0.25">
      <c r="A29" s="375" t="s">
        <v>97</v>
      </c>
      <c r="B29" s="376"/>
      <c r="C29" s="376"/>
      <c r="D29" s="376"/>
      <c r="E29" s="376"/>
      <c r="F29" s="376"/>
      <c r="G29" s="376"/>
      <c r="H29" s="377"/>
      <c r="I29" s="377"/>
      <c r="J29" s="377"/>
      <c r="K29" s="377"/>
      <c r="L29" s="376"/>
      <c r="M29" s="376"/>
      <c r="N29" s="376"/>
      <c r="O29" s="378"/>
    </row>
    <row r="30" spans="1:15" s="121" customFormat="1" ht="21" customHeight="1" thickBot="1" x14ac:dyDescent="0.25">
      <c r="A30" s="379"/>
      <c r="B30" s="380"/>
      <c r="C30" s="144" t="s">
        <v>9</v>
      </c>
      <c r="D30" s="381" t="s">
        <v>85</v>
      </c>
      <c r="E30" s="381"/>
      <c r="F30" s="381"/>
      <c r="G30" s="381"/>
      <c r="H30" s="423" t="s">
        <v>12</v>
      </c>
      <c r="I30" s="424"/>
      <c r="J30" s="424"/>
      <c r="K30" s="425"/>
      <c r="L30" s="426" t="s">
        <v>13</v>
      </c>
      <c r="M30" s="426"/>
      <c r="N30" s="426"/>
      <c r="O30" s="427"/>
    </row>
    <row r="31" spans="1:15" s="121" customFormat="1" ht="51.75" customHeight="1" x14ac:dyDescent="0.2">
      <c r="A31" s="406" t="s">
        <v>98</v>
      </c>
      <c r="B31" s="407"/>
      <c r="C31" s="98">
        <v>44057</v>
      </c>
      <c r="D31" s="415" t="s">
        <v>241</v>
      </c>
      <c r="E31" s="416"/>
      <c r="F31" s="417"/>
      <c r="G31" s="418"/>
      <c r="H31" s="394" t="s">
        <v>321</v>
      </c>
      <c r="I31" s="395"/>
      <c r="J31" s="395"/>
      <c r="K31" s="396"/>
      <c r="L31" s="385"/>
      <c r="M31" s="386"/>
      <c r="N31" s="386"/>
      <c r="O31" s="387"/>
    </row>
    <row r="32" spans="1:15" s="121" customFormat="1" ht="51.75" customHeight="1" x14ac:dyDescent="0.2">
      <c r="A32" s="397" t="s">
        <v>99</v>
      </c>
      <c r="B32" s="398"/>
      <c r="C32" s="98">
        <v>44064</v>
      </c>
      <c r="D32" s="399" t="s">
        <v>196</v>
      </c>
      <c r="E32" s="400"/>
      <c r="F32" s="400"/>
      <c r="G32" s="400"/>
      <c r="H32" s="408" t="s">
        <v>197</v>
      </c>
      <c r="I32" s="409"/>
      <c r="J32" s="409"/>
      <c r="K32" s="410"/>
      <c r="L32" s="353"/>
      <c r="M32" s="354"/>
      <c r="N32" s="354"/>
      <c r="O32" s="355"/>
    </row>
    <row r="33" spans="1:15" s="121" customFormat="1" ht="51.75" customHeight="1" thickBot="1" x14ac:dyDescent="0.25">
      <c r="A33" s="401" t="s">
        <v>100</v>
      </c>
      <c r="B33" s="402"/>
      <c r="C33" s="98">
        <v>44069</v>
      </c>
      <c r="D33" s="403" t="s">
        <v>198</v>
      </c>
      <c r="E33" s="403"/>
      <c r="F33" s="404"/>
      <c r="G33" s="405"/>
      <c r="H33" s="411" t="s">
        <v>195</v>
      </c>
      <c r="I33" s="412"/>
      <c r="J33" s="412"/>
      <c r="K33" s="413"/>
      <c r="L33" s="356"/>
      <c r="M33" s="357"/>
      <c r="N33" s="357"/>
      <c r="O33" s="358"/>
    </row>
  </sheetData>
  <sheetProtection algorithmName="SHA-512" hashValue="TbaZFw49wULjm+4L4F9DfAX0I2b2mXwQCnTlfjK7RT5GCHMSxLZxg6qmixHLXvY4KEaHElarpLDgKbXNOCiRiQ==" saltValue="+iKv4ClNkN0JWt2mU0PC9g==" spinCount="100000" scenarios="1"/>
  <mergeCells count="77">
    <mergeCell ref="A1:B2"/>
    <mergeCell ref="C1:L2"/>
    <mergeCell ref="M1:O2"/>
    <mergeCell ref="K11:L11"/>
    <mergeCell ref="K12:L12"/>
    <mergeCell ref="K13:L13"/>
    <mergeCell ref="K14:L14"/>
    <mergeCell ref="E9:F9"/>
    <mergeCell ref="E13:F13"/>
    <mergeCell ref="E11:F11"/>
    <mergeCell ref="K15:L15"/>
    <mergeCell ref="K16:L16"/>
    <mergeCell ref="G20:K22"/>
    <mergeCell ref="E14:F14"/>
    <mergeCell ref="A18:F18"/>
    <mergeCell ref="A22:F22"/>
    <mergeCell ref="A3:B3"/>
    <mergeCell ref="C3:O3"/>
    <mergeCell ref="E8:F8"/>
    <mergeCell ref="A4:B4"/>
    <mergeCell ref="A5:B5"/>
    <mergeCell ref="C4:O4"/>
    <mergeCell ref="C5:O5"/>
    <mergeCell ref="K8:L8"/>
    <mergeCell ref="A6:B6"/>
    <mergeCell ref="A7:O7"/>
    <mergeCell ref="I8:J8"/>
    <mergeCell ref="C6:O6"/>
    <mergeCell ref="E10:F10"/>
    <mergeCell ref="K9:L9"/>
    <mergeCell ref="K10:L10"/>
    <mergeCell ref="H32:K32"/>
    <mergeCell ref="H33:K33"/>
    <mergeCell ref="E16:F16"/>
    <mergeCell ref="E12:F12"/>
    <mergeCell ref="E15:F15"/>
    <mergeCell ref="D31:G31"/>
    <mergeCell ref="A19:F19"/>
    <mergeCell ref="G18:J19"/>
    <mergeCell ref="B27:C27"/>
    <mergeCell ref="D27:O27"/>
    <mergeCell ref="H30:K30"/>
    <mergeCell ref="L30:O30"/>
    <mergeCell ref="B24:C24"/>
    <mergeCell ref="D24:O24"/>
    <mergeCell ref="B25:C25"/>
    <mergeCell ref="C17:O17"/>
    <mergeCell ref="A32:B32"/>
    <mergeCell ref="D32:G32"/>
    <mergeCell ref="A33:B33"/>
    <mergeCell ref="D33:G33"/>
    <mergeCell ref="A31:B31"/>
    <mergeCell ref="D30:G30"/>
    <mergeCell ref="L18:O19"/>
    <mergeCell ref="L31:O31"/>
    <mergeCell ref="D25:O25"/>
    <mergeCell ref="B26:C26"/>
    <mergeCell ref="D26:O26"/>
    <mergeCell ref="B28:C28"/>
    <mergeCell ref="D28:O28"/>
    <mergeCell ref="H31:K31"/>
    <mergeCell ref="L32:O32"/>
    <mergeCell ref="L33:O33"/>
    <mergeCell ref="I9:J9"/>
    <mergeCell ref="I10:J10"/>
    <mergeCell ref="A23:O23"/>
    <mergeCell ref="I16:J16"/>
    <mergeCell ref="I11:J11"/>
    <mergeCell ref="I12:J12"/>
    <mergeCell ref="I13:J13"/>
    <mergeCell ref="I14:J14"/>
    <mergeCell ref="I15:J15"/>
    <mergeCell ref="A20:F20"/>
    <mergeCell ref="A21:F21"/>
    <mergeCell ref="L20:O22"/>
    <mergeCell ref="A29:O29"/>
    <mergeCell ref="A30:B30"/>
  </mergeCells>
  <printOptions horizontalCentered="1"/>
  <pageMargins left="0.19685039370078741" right="0" top="0.19685039370078741" bottom="0.31496062992125984" header="0.19685039370078741" footer="0.19685039370078741"/>
  <pageSetup scale="23" orientation="landscape"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
  <sheetViews>
    <sheetView view="pageBreakPreview" zoomScale="86" zoomScaleNormal="70" zoomScaleSheetLayoutView="86" workbookViewId="0">
      <selection activeCell="B38" sqref="B38"/>
    </sheetView>
  </sheetViews>
  <sheetFormatPr baseColWidth="10" defaultColWidth="10.85546875" defaultRowHeight="12.75" x14ac:dyDescent="0.2"/>
  <cols>
    <col min="1" max="1" width="12.140625" style="141" customWidth="1"/>
    <col min="2" max="2" width="71.140625" style="141" customWidth="1"/>
    <col min="3" max="5" width="26.42578125" style="142" customWidth="1"/>
    <col min="6" max="6" width="20.5703125" style="143" customWidth="1"/>
    <col min="7" max="7" width="9.7109375" style="143" customWidth="1"/>
    <col min="8" max="9" width="30.28515625" style="143" customWidth="1"/>
    <col min="10" max="11" width="33.85546875" style="143" customWidth="1"/>
    <col min="12" max="12" width="24.42578125" style="143" customWidth="1"/>
    <col min="13" max="13" width="23" style="143" customWidth="1"/>
    <col min="14" max="14" width="20.7109375" style="142" customWidth="1"/>
    <col min="15" max="15" width="25.28515625" style="142" customWidth="1"/>
    <col min="16" max="16384" width="10.85546875" style="141"/>
  </cols>
  <sheetData>
    <row r="1" spans="1:16" s="121" customFormat="1" ht="18.75" customHeight="1" x14ac:dyDescent="0.2">
      <c r="A1" s="497" t="s">
        <v>82</v>
      </c>
      <c r="B1" s="498"/>
      <c r="C1" s="499" t="s">
        <v>173</v>
      </c>
      <c r="D1" s="500"/>
      <c r="E1" s="490" t="s">
        <v>199</v>
      </c>
      <c r="F1" s="490"/>
      <c r="G1" s="490"/>
      <c r="H1" s="490"/>
      <c r="I1" s="490"/>
      <c r="J1" s="490"/>
      <c r="K1" s="490"/>
      <c r="L1" s="490"/>
      <c r="M1" s="482"/>
      <c r="N1" s="482"/>
      <c r="O1" s="483"/>
    </row>
    <row r="2" spans="1:16" s="121" customFormat="1" ht="18.75" customHeight="1" x14ac:dyDescent="0.2">
      <c r="A2" s="486" t="s">
        <v>83</v>
      </c>
      <c r="B2" s="487"/>
      <c r="C2" s="488">
        <v>4</v>
      </c>
      <c r="D2" s="489"/>
      <c r="E2" s="453"/>
      <c r="F2" s="453"/>
      <c r="G2" s="453"/>
      <c r="H2" s="453"/>
      <c r="I2" s="453"/>
      <c r="J2" s="453"/>
      <c r="K2" s="453"/>
      <c r="L2" s="453"/>
      <c r="M2" s="484"/>
      <c r="N2" s="484"/>
      <c r="O2" s="485"/>
    </row>
    <row r="3" spans="1:16" s="121" customFormat="1" ht="18.75" customHeight="1" x14ac:dyDescent="0.2">
      <c r="A3" s="491" t="s">
        <v>87</v>
      </c>
      <c r="B3" s="492"/>
      <c r="C3" s="366" t="s">
        <v>332</v>
      </c>
      <c r="D3" s="366"/>
      <c r="E3" s="366"/>
      <c r="F3" s="366"/>
      <c r="G3" s="366"/>
      <c r="H3" s="366"/>
      <c r="I3" s="366"/>
      <c r="J3" s="366"/>
      <c r="K3" s="366"/>
      <c r="L3" s="366"/>
      <c r="M3" s="366"/>
      <c r="N3" s="366"/>
      <c r="O3" s="444"/>
    </row>
    <row r="4" spans="1:16" s="121" customFormat="1" ht="18.75" customHeight="1" x14ac:dyDescent="0.2">
      <c r="A4" s="442" t="s">
        <v>88</v>
      </c>
      <c r="B4" s="443"/>
      <c r="C4" s="365" t="s">
        <v>161</v>
      </c>
      <c r="D4" s="366"/>
      <c r="E4" s="366"/>
      <c r="F4" s="366"/>
      <c r="G4" s="366"/>
      <c r="H4" s="366"/>
      <c r="I4" s="366"/>
      <c r="J4" s="366"/>
      <c r="K4" s="366"/>
      <c r="L4" s="366"/>
      <c r="M4" s="366"/>
      <c r="N4" s="366"/>
      <c r="O4" s="444"/>
    </row>
    <row r="5" spans="1:16" s="121" customFormat="1" ht="18.75" customHeight="1" thickBot="1" x14ac:dyDescent="0.25">
      <c r="A5" s="442" t="s">
        <v>89</v>
      </c>
      <c r="B5" s="443"/>
      <c r="C5" s="493" t="s">
        <v>162</v>
      </c>
      <c r="D5" s="436"/>
      <c r="E5" s="436"/>
      <c r="F5" s="436"/>
      <c r="G5" s="436"/>
      <c r="H5" s="436"/>
      <c r="I5" s="436"/>
      <c r="J5" s="436"/>
      <c r="K5" s="436"/>
      <c r="L5" s="436"/>
      <c r="M5" s="436"/>
      <c r="N5" s="436"/>
      <c r="O5" s="437"/>
    </row>
    <row r="6" spans="1:16" s="121" customFormat="1" ht="169.5" customHeight="1" thickBot="1" x14ac:dyDescent="0.25">
      <c r="A6" s="454" t="s">
        <v>86</v>
      </c>
      <c r="B6" s="455"/>
      <c r="C6" s="494" t="s">
        <v>340</v>
      </c>
      <c r="D6" s="495"/>
      <c r="E6" s="495"/>
      <c r="F6" s="495"/>
      <c r="G6" s="495"/>
      <c r="H6" s="495"/>
      <c r="I6" s="495"/>
      <c r="J6" s="495"/>
      <c r="K6" s="495"/>
      <c r="L6" s="495"/>
      <c r="M6" s="495"/>
      <c r="N6" s="495"/>
      <c r="O6" s="496"/>
      <c r="P6" s="146"/>
    </row>
    <row r="7" spans="1:16" s="121" customFormat="1" ht="13.5" thickBot="1" x14ac:dyDescent="0.25">
      <c r="A7" s="472" t="s">
        <v>90</v>
      </c>
      <c r="B7" s="473"/>
      <c r="C7" s="473"/>
      <c r="D7" s="473"/>
      <c r="E7" s="473"/>
      <c r="F7" s="473"/>
      <c r="G7" s="473"/>
      <c r="H7" s="473"/>
      <c r="I7" s="473"/>
      <c r="J7" s="473"/>
      <c r="K7" s="473"/>
      <c r="L7" s="473"/>
      <c r="M7" s="473"/>
      <c r="N7" s="473"/>
      <c r="O7" s="474"/>
    </row>
    <row r="8" spans="1:16" s="121" customFormat="1" ht="39.75" customHeight="1" thickBot="1" x14ac:dyDescent="0.25">
      <c r="A8" s="147" t="s">
        <v>1</v>
      </c>
      <c r="B8" s="148" t="s">
        <v>14</v>
      </c>
      <c r="C8" s="148" t="s">
        <v>2</v>
      </c>
      <c r="D8" s="148" t="s">
        <v>3</v>
      </c>
      <c r="E8" s="480" t="s">
        <v>4</v>
      </c>
      <c r="F8" s="480"/>
      <c r="G8" s="148" t="s">
        <v>5</v>
      </c>
      <c r="H8" s="148" t="s">
        <v>0</v>
      </c>
      <c r="I8" s="480" t="s">
        <v>84</v>
      </c>
      <c r="J8" s="480"/>
      <c r="K8" s="528" t="s">
        <v>92</v>
      </c>
      <c r="L8" s="529"/>
      <c r="M8" s="148" t="s">
        <v>6</v>
      </c>
      <c r="N8" s="148" t="s">
        <v>7</v>
      </c>
      <c r="O8" s="149" t="s">
        <v>8</v>
      </c>
    </row>
    <row r="9" spans="1:16" s="121" customFormat="1" ht="63.75" customHeight="1" x14ac:dyDescent="0.2">
      <c r="A9" s="150">
        <v>0</v>
      </c>
      <c r="B9" s="526"/>
      <c r="C9" s="526"/>
      <c r="D9" s="526"/>
      <c r="E9" s="526"/>
      <c r="F9" s="526"/>
      <c r="G9" s="526"/>
      <c r="H9" s="526"/>
      <c r="I9" s="526"/>
      <c r="J9" s="526"/>
      <c r="K9" s="526"/>
      <c r="L9" s="526"/>
      <c r="M9" s="526"/>
      <c r="N9" s="526"/>
      <c r="O9" s="527"/>
    </row>
    <row r="10" spans="1:16" s="131" customFormat="1" ht="151.5" customHeight="1" x14ac:dyDescent="0.25">
      <c r="A10" s="151">
        <v>1</v>
      </c>
      <c r="B10" s="66"/>
      <c r="C10" s="65" t="s">
        <v>112</v>
      </c>
      <c r="D10" s="65" t="s">
        <v>120</v>
      </c>
      <c r="E10" s="414" t="s">
        <v>200</v>
      </c>
      <c r="F10" s="414"/>
      <c r="G10" s="70" t="s">
        <v>102</v>
      </c>
      <c r="H10" s="65" t="s">
        <v>201</v>
      </c>
      <c r="I10" s="361" t="s">
        <v>202</v>
      </c>
      <c r="J10" s="361"/>
      <c r="K10" s="476"/>
      <c r="L10" s="477"/>
      <c r="M10" s="57"/>
      <c r="N10" s="57" t="s">
        <v>112</v>
      </c>
      <c r="O10" s="77" t="s">
        <v>341</v>
      </c>
    </row>
    <row r="11" spans="1:16" s="131" customFormat="1" ht="137.25" customHeight="1" x14ac:dyDescent="0.25">
      <c r="A11" s="151">
        <v>2</v>
      </c>
      <c r="B11" s="66"/>
      <c r="C11" s="65" t="s">
        <v>106</v>
      </c>
      <c r="D11" s="57"/>
      <c r="E11" s="476" t="s">
        <v>203</v>
      </c>
      <c r="F11" s="477"/>
      <c r="G11" s="70" t="s">
        <v>105</v>
      </c>
      <c r="H11" s="65" t="s">
        <v>201</v>
      </c>
      <c r="I11" s="478" t="s">
        <v>248</v>
      </c>
      <c r="J11" s="479"/>
      <c r="K11" s="476" t="s">
        <v>283</v>
      </c>
      <c r="L11" s="477"/>
      <c r="M11" s="57"/>
      <c r="N11" s="57" t="s">
        <v>112</v>
      </c>
      <c r="O11" s="77" t="s">
        <v>341</v>
      </c>
    </row>
    <row r="12" spans="1:16" s="132" customFormat="1" ht="210" customHeight="1" x14ac:dyDescent="0.25">
      <c r="A12" s="130">
        <v>3</v>
      </c>
      <c r="B12" s="65"/>
      <c r="C12" s="66" t="s">
        <v>112</v>
      </c>
      <c r="D12" s="57" t="s">
        <v>73</v>
      </c>
      <c r="E12" s="361" t="s">
        <v>249</v>
      </c>
      <c r="F12" s="361"/>
      <c r="G12" s="65" t="s">
        <v>105</v>
      </c>
      <c r="H12" s="65" t="s">
        <v>201</v>
      </c>
      <c r="I12" s="361" t="s">
        <v>163</v>
      </c>
      <c r="J12" s="361"/>
      <c r="K12" s="476" t="s">
        <v>283</v>
      </c>
      <c r="L12" s="477"/>
      <c r="M12" s="57" t="s">
        <v>124</v>
      </c>
      <c r="N12" s="57" t="s">
        <v>106</v>
      </c>
      <c r="O12" s="71" t="s">
        <v>73</v>
      </c>
    </row>
    <row r="13" spans="1:16" s="133" customFormat="1" ht="144.75" customHeight="1" x14ac:dyDescent="0.2">
      <c r="A13" s="130">
        <v>4</v>
      </c>
      <c r="B13" s="65"/>
      <c r="C13" s="58" t="s">
        <v>112</v>
      </c>
      <c r="D13" s="57" t="s">
        <v>73</v>
      </c>
      <c r="E13" s="414" t="s">
        <v>164</v>
      </c>
      <c r="F13" s="414"/>
      <c r="G13" s="65" t="s">
        <v>105</v>
      </c>
      <c r="H13" s="65" t="s">
        <v>201</v>
      </c>
      <c r="I13" s="481" t="s">
        <v>207</v>
      </c>
      <c r="J13" s="481"/>
      <c r="K13" s="476" t="s">
        <v>283</v>
      </c>
      <c r="L13" s="477"/>
      <c r="M13" s="57" t="s">
        <v>208</v>
      </c>
      <c r="N13" s="57" t="s">
        <v>106</v>
      </c>
      <c r="O13" s="71" t="s">
        <v>73</v>
      </c>
    </row>
    <row r="14" spans="1:16" s="133" customFormat="1" ht="129" customHeight="1" x14ac:dyDescent="0.2">
      <c r="A14" s="130">
        <v>5</v>
      </c>
      <c r="B14" s="65"/>
      <c r="C14" s="66" t="s">
        <v>205</v>
      </c>
      <c r="D14" s="58"/>
      <c r="E14" s="414" t="s">
        <v>204</v>
      </c>
      <c r="F14" s="414"/>
      <c r="G14" s="66" t="s">
        <v>105</v>
      </c>
      <c r="H14" s="65" t="s">
        <v>201</v>
      </c>
      <c r="I14" s="481" t="s">
        <v>206</v>
      </c>
      <c r="J14" s="481"/>
      <c r="K14" s="530"/>
      <c r="L14" s="531"/>
      <c r="M14" s="58" t="s">
        <v>165</v>
      </c>
      <c r="N14" s="58" t="s">
        <v>125</v>
      </c>
      <c r="O14" s="71" t="s">
        <v>73</v>
      </c>
    </row>
    <row r="15" spans="1:16" s="133" customFormat="1" ht="140.25" customHeight="1" x14ac:dyDescent="0.2">
      <c r="A15" s="130">
        <v>6</v>
      </c>
      <c r="B15" s="65"/>
      <c r="C15" s="66" t="s">
        <v>209</v>
      </c>
      <c r="D15" s="58"/>
      <c r="E15" s="475" t="s">
        <v>121</v>
      </c>
      <c r="F15" s="475"/>
      <c r="G15" s="66" t="s">
        <v>105</v>
      </c>
      <c r="H15" s="66" t="s">
        <v>210</v>
      </c>
      <c r="I15" s="361" t="s">
        <v>342</v>
      </c>
      <c r="J15" s="361"/>
      <c r="K15" s="476" t="s">
        <v>283</v>
      </c>
      <c r="L15" s="477"/>
      <c r="M15" s="58" t="s">
        <v>211</v>
      </c>
      <c r="N15" s="57" t="s">
        <v>112</v>
      </c>
      <c r="O15" s="71" t="s">
        <v>73</v>
      </c>
    </row>
    <row r="16" spans="1:16" s="133" customFormat="1" ht="177" customHeight="1" x14ac:dyDescent="0.2">
      <c r="A16" s="130">
        <v>7</v>
      </c>
      <c r="B16" s="65"/>
      <c r="C16" s="58" t="s">
        <v>112</v>
      </c>
      <c r="D16" s="58"/>
      <c r="E16" s="414" t="s">
        <v>122</v>
      </c>
      <c r="F16" s="414"/>
      <c r="G16" s="65" t="s">
        <v>105</v>
      </c>
      <c r="H16" s="57" t="s">
        <v>166</v>
      </c>
      <c r="I16" s="361" t="s">
        <v>343</v>
      </c>
      <c r="J16" s="361"/>
      <c r="K16" s="476"/>
      <c r="L16" s="477"/>
      <c r="M16" s="57" t="s">
        <v>212</v>
      </c>
      <c r="N16" s="57" t="s">
        <v>112</v>
      </c>
      <c r="O16" s="71" t="s">
        <v>73</v>
      </c>
    </row>
    <row r="17" spans="1:16" s="133" customFormat="1" ht="141.75" customHeight="1" x14ac:dyDescent="0.2">
      <c r="A17" s="130">
        <v>8</v>
      </c>
      <c r="B17" s="65"/>
      <c r="C17" s="65" t="s">
        <v>213</v>
      </c>
      <c r="D17" s="58"/>
      <c r="E17" s="414" t="s">
        <v>214</v>
      </c>
      <c r="F17" s="414"/>
      <c r="G17" s="65" t="s">
        <v>132</v>
      </c>
      <c r="H17" s="65" t="s">
        <v>201</v>
      </c>
      <c r="I17" s="478" t="s">
        <v>215</v>
      </c>
      <c r="J17" s="479"/>
      <c r="K17" s="476" t="s">
        <v>283</v>
      </c>
      <c r="L17" s="477"/>
      <c r="M17" s="58" t="s">
        <v>123</v>
      </c>
      <c r="N17" s="57" t="s">
        <v>112</v>
      </c>
      <c r="O17" s="71" t="s">
        <v>73</v>
      </c>
    </row>
    <row r="18" spans="1:16" s="133" customFormat="1" ht="95.25" customHeight="1" thickBot="1" x14ac:dyDescent="0.25">
      <c r="A18" s="130">
        <v>9</v>
      </c>
      <c r="B18" s="65"/>
      <c r="C18" s="65" t="s">
        <v>213</v>
      </c>
      <c r="D18" s="58"/>
      <c r="E18" s="475" t="s">
        <v>216</v>
      </c>
      <c r="F18" s="475"/>
      <c r="G18" s="65" t="s">
        <v>140</v>
      </c>
      <c r="H18" s="65" t="s">
        <v>201</v>
      </c>
      <c r="I18" s="361" t="s">
        <v>217</v>
      </c>
      <c r="J18" s="361"/>
      <c r="K18" s="476"/>
      <c r="L18" s="477"/>
      <c r="M18" s="58" t="s">
        <v>106</v>
      </c>
      <c r="N18" s="57" t="s">
        <v>112</v>
      </c>
      <c r="O18" s="71" t="s">
        <v>73</v>
      </c>
    </row>
    <row r="19" spans="1:16" s="121" customFormat="1" x14ac:dyDescent="0.2">
      <c r="A19" s="532" t="s">
        <v>91</v>
      </c>
      <c r="B19" s="533"/>
      <c r="C19" s="533"/>
      <c r="D19" s="533"/>
      <c r="E19" s="533"/>
      <c r="F19" s="534"/>
      <c r="G19" s="383" t="s">
        <v>94</v>
      </c>
      <c r="H19" s="383"/>
      <c r="I19" s="383"/>
      <c r="J19" s="383"/>
      <c r="K19" s="136"/>
      <c r="L19" s="382" t="s">
        <v>95</v>
      </c>
      <c r="M19" s="383"/>
      <c r="N19" s="383"/>
      <c r="O19" s="384"/>
    </row>
    <row r="20" spans="1:16" s="121" customFormat="1" ht="13.5" thickBot="1" x14ac:dyDescent="0.25">
      <c r="A20" s="535" t="s">
        <v>93</v>
      </c>
      <c r="B20" s="536"/>
      <c r="C20" s="536"/>
      <c r="D20" s="536"/>
      <c r="E20" s="536"/>
      <c r="F20" s="537"/>
      <c r="G20" s="422"/>
      <c r="H20" s="422"/>
      <c r="I20" s="422"/>
      <c r="J20" s="422"/>
      <c r="K20" s="136"/>
      <c r="L20" s="382"/>
      <c r="M20" s="383"/>
      <c r="N20" s="383"/>
      <c r="O20" s="384"/>
    </row>
    <row r="21" spans="1:16" s="121" customFormat="1" ht="26.25" customHeight="1" x14ac:dyDescent="0.2">
      <c r="A21" s="365"/>
      <c r="B21" s="366"/>
      <c r="C21" s="366"/>
      <c r="D21" s="366"/>
      <c r="E21" s="366"/>
      <c r="F21" s="366"/>
      <c r="G21" s="460" t="s">
        <v>174</v>
      </c>
      <c r="H21" s="461"/>
      <c r="I21" s="461"/>
      <c r="J21" s="461"/>
      <c r="K21" s="462"/>
      <c r="L21" s="505" t="s">
        <v>339</v>
      </c>
      <c r="M21" s="506"/>
      <c r="N21" s="506"/>
      <c r="O21" s="507"/>
    </row>
    <row r="22" spans="1:16" s="121" customFormat="1" ht="26.25" customHeight="1" x14ac:dyDescent="0.2">
      <c r="A22" s="367"/>
      <c r="B22" s="368"/>
      <c r="C22" s="368"/>
      <c r="D22" s="368"/>
      <c r="E22" s="368"/>
      <c r="F22" s="368"/>
      <c r="G22" s="463"/>
      <c r="H22" s="464"/>
      <c r="I22" s="464"/>
      <c r="J22" s="464"/>
      <c r="K22" s="465"/>
      <c r="L22" s="508"/>
      <c r="M22" s="509"/>
      <c r="N22" s="509"/>
      <c r="O22" s="510"/>
    </row>
    <row r="23" spans="1:16" s="121" customFormat="1" ht="26.25" customHeight="1" thickBot="1" x14ac:dyDescent="0.25">
      <c r="A23" s="523"/>
      <c r="B23" s="524"/>
      <c r="C23" s="524"/>
      <c r="D23" s="524"/>
      <c r="E23" s="524"/>
      <c r="F23" s="525"/>
      <c r="G23" s="520"/>
      <c r="H23" s="521"/>
      <c r="I23" s="521"/>
      <c r="J23" s="521"/>
      <c r="K23" s="522"/>
      <c r="L23" s="511"/>
      <c r="M23" s="512"/>
      <c r="N23" s="512"/>
      <c r="O23" s="513"/>
    </row>
    <row r="24" spans="1:16" s="121" customFormat="1" ht="13.5" thickBot="1" x14ac:dyDescent="0.25">
      <c r="A24" s="514" t="s">
        <v>96</v>
      </c>
      <c r="B24" s="515"/>
      <c r="C24" s="515"/>
      <c r="D24" s="515"/>
      <c r="E24" s="515"/>
      <c r="F24" s="515"/>
      <c r="G24" s="515"/>
      <c r="H24" s="515"/>
      <c r="I24" s="515"/>
      <c r="J24" s="515"/>
      <c r="K24" s="515"/>
      <c r="L24" s="515"/>
      <c r="M24" s="515"/>
      <c r="N24" s="515"/>
      <c r="O24" s="516"/>
    </row>
    <row r="25" spans="1:16" s="121" customFormat="1" ht="13.5" thickBot="1" x14ac:dyDescent="0.25">
      <c r="A25" s="152" t="s">
        <v>9</v>
      </c>
      <c r="B25" s="517" t="s">
        <v>10</v>
      </c>
      <c r="C25" s="517"/>
      <c r="D25" s="518" t="s">
        <v>11</v>
      </c>
      <c r="E25" s="518"/>
      <c r="F25" s="518"/>
      <c r="G25" s="518"/>
      <c r="H25" s="518"/>
      <c r="I25" s="518"/>
      <c r="J25" s="518"/>
      <c r="K25" s="518"/>
      <c r="L25" s="518"/>
      <c r="M25" s="518"/>
      <c r="N25" s="518"/>
      <c r="O25" s="519"/>
    </row>
    <row r="26" spans="1:16" s="121" customFormat="1" ht="19.5" customHeight="1" x14ac:dyDescent="0.2">
      <c r="A26" s="138">
        <v>42027</v>
      </c>
      <c r="B26" s="390">
        <v>1</v>
      </c>
      <c r="C26" s="390"/>
      <c r="D26" s="388" t="s">
        <v>160</v>
      </c>
      <c r="E26" s="388"/>
      <c r="F26" s="388"/>
      <c r="G26" s="388"/>
      <c r="H26" s="388"/>
      <c r="I26" s="388"/>
      <c r="J26" s="388"/>
      <c r="K26" s="388"/>
      <c r="L26" s="388"/>
      <c r="M26" s="388"/>
      <c r="N26" s="388"/>
      <c r="O26" s="389"/>
    </row>
    <row r="27" spans="1:16" s="121" customFormat="1" ht="19.5" customHeight="1" x14ac:dyDescent="0.2">
      <c r="A27" s="138">
        <v>42184</v>
      </c>
      <c r="B27" s="390">
        <v>2</v>
      </c>
      <c r="C27" s="390"/>
      <c r="D27" s="388" t="s">
        <v>126</v>
      </c>
      <c r="E27" s="388"/>
      <c r="F27" s="388"/>
      <c r="G27" s="388"/>
      <c r="H27" s="388"/>
      <c r="I27" s="388"/>
      <c r="J27" s="388"/>
      <c r="K27" s="388"/>
      <c r="L27" s="388"/>
      <c r="M27" s="388"/>
      <c r="N27" s="388"/>
      <c r="O27" s="389"/>
      <c r="P27" s="153"/>
    </row>
    <row r="28" spans="1:16" s="121" customFormat="1" ht="19.5" customHeight="1" x14ac:dyDescent="0.2">
      <c r="A28" s="138">
        <v>43413</v>
      </c>
      <c r="B28" s="390">
        <v>3</v>
      </c>
      <c r="C28" s="390"/>
      <c r="D28" s="388" t="s">
        <v>127</v>
      </c>
      <c r="E28" s="388"/>
      <c r="F28" s="388"/>
      <c r="G28" s="388"/>
      <c r="H28" s="388"/>
      <c r="I28" s="388"/>
      <c r="J28" s="388"/>
      <c r="K28" s="388"/>
      <c r="L28" s="388"/>
      <c r="M28" s="388"/>
      <c r="N28" s="388"/>
      <c r="O28" s="389"/>
      <c r="P28" s="153"/>
    </row>
    <row r="29" spans="1:16" s="121" customFormat="1" ht="18.75" customHeight="1" thickBot="1" x14ac:dyDescent="0.25">
      <c r="A29" s="139">
        <v>44069</v>
      </c>
      <c r="B29" s="391">
        <v>4</v>
      </c>
      <c r="C29" s="391"/>
      <c r="D29" s="392" t="s">
        <v>344</v>
      </c>
      <c r="E29" s="392"/>
      <c r="F29" s="392"/>
      <c r="G29" s="392"/>
      <c r="H29" s="392"/>
      <c r="I29" s="392"/>
      <c r="J29" s="392"/>
      <c r="K29" s="392"/>
      <c r="L29" s="392"/>
      <c r="M29" s="392"/>
      <c r="N29" s="392"/>
      <c r="O29" s="393"/>
    </row>
    <row r="30" spans="1:16" s="121" customFormat="1" ht="13.5" thickBot="1" x14ac:dyDescent="0.25">
      <c r="A30" s="375" t="s">
        <v>97</v>
      </c>
      <c r="B30" s="376"/>
      <c r="C30" s="376"/>
      <c r="D30" s="376"/>
      <c r="E30" s="376"/>
      <c r="F30" s="376"/>
      <c r="G30" s="376"/>
      <c r="H30" s="376"/>
      <c r="I30" s="376"/>
      <c r="J30" s="376"/>
      <c r="K30" s="376"/>
      <c r="L30" s="376"/>
      <c r="M30" s="376"/>
      <c r="N30" s="376"/>
      <c r="O30" s="378"/>
    </row>
    <row r="31" spans="1:16" s="121" customFormat="1" ht="13.5" thickBot="1" x14ac:dyDescent="0.25">
      <c r="A31" s="501"/>
      <c r="B31" s="502"/>
      <c r="C31" s="140" t="s">
        <v>9</v>
      </c>
      <c r="D31" s="503" t="s">
        <v>85</v>
      </c>
      <c r="E31" s="426"/>
      <c r="F31" s="426"/>
      <c r="G31" s="427"/>
      <c r="H31" s="503" t="s">
        <v>12</v>
      </c>
      <c r="I31" s="426"/>
      <c r="J31" s="426"/>
      <c r="K31" s="504"/>
      <c r="L31" s="426" t="s">
        <v>13</v>
      </c>
      <c r="M31" s="426"/>
      <c r="N31" s="426"/>
      <c r="O31" s="427"/>
    </row>
    <row r="32" spans="1:16" s="121" customFormat="1" ht="44.25" customHeight="1" x14ac:dyDescent="0.2">
      <c r="A32" s="538" t="s">
        <v>98</v>
      </c>
      <c r="B32" s="539"/>
      <c r="C32" s="99">
        <v>44057</v>
      </c>
      <c r="D32" s="542" t="s">
        <v>241</v>
      </c>
      <c r="E32" s="540"/>
      <c r="F32" s="540"/>
      <c r="G32" s="540"/>
      <c r="H32" s="542" t="s">
        <v>357</v>
      </c>
      <c r="I32" s="540"/>
      <c r="J32" s="540"/>
      <c r="K32" s="540"/>
      <c r="L32" s="543"/>
      <c r="M32" s="386"/>
      <c r="N32" s="386"/>
      <c r="O32" s="387"/>
      <c r="P32" s="154"/>
    </row>
    <row r="33" spans="1:16" s="121" customFormat="1" ht="44.25" customHeight="1" x14ac:dyDescent="0.2">
      <c r="A33" s="538" t="s">
        <v>99</v>
      </c>
      <c r="B33" s="539"/>
      <c r="C33" s="98">
        <v>44064</v>
      </c>
      <c r="D33" s="542" t="s">
        <v>196</v>
      </c>
      <c r="E33" s="542"/>
      <c r="F33" s="542"/>
      <c r="G33" s="542"/>
      <c r="H33" s="542" t="s">
        <v>197</v>
      </c>
      <c r="I33" s="540"/>
      <c r="J33" s="540"/>
      <c r="K33" s="540"/>
      <c r="L33" s="544"/>
      <c r="M33" s="354"/>
      <c r="N33" s="354"/>
      <c r="O33" s="355"/>
      <c r="P33" s="154"/>
    </row>
    <row r="34" spans="1:16" s="121" customFormat="1" ht="44.25" customHeight="1" thickBot="1" x14ac:dyDescent="0.25">
      <c r="A34" s="538" t="s">
        <v>100</v>
      </c>
      <c r="B34" s="539"/>
      <c r="C34" s="98">
        <v>44069</v>
      </c>
      <c r="D34" s="540" t="s">
        <v>198</v>
      </c>
      <c r="E34" s="540"/>
      <c r="F34" s="540"/>
      <c r="G34" s="540"/>
      <c r="H34" s="540" t="s">
        <v>195</v>
      </c>
      <c r="I34" s="540"/>
      <c r="J34" s="540"/>
      <c r="K34" s="540"/>
      <c r="L34" s="541"/>
      <c r="M34" s="357"/>
      <c r="N34" s="357"/>
      <c r="O34" s="358"/>
      <c r="P34" s="154"/>
    </row>
  </sheetData>
  <sheetProtection algorithmName="SHA-512" hashValue="h2tjgcEsDv6lgi36DH4q1dStdTfObuBw5UEEQhQkLcqpO735rk8iS6Kbrg2HcM8j9eEcs+kIiaUMmlfWSxdZwQ==" saltValue="XJYQasu/9q28uADSgEXAeg==" spinCount="100000" scenarios="1"/>
  <mergeCells count="83">
    <mergeCell ref="A34:B34"/>
    <mergeCell ref="D34:G34"/>
    <mergeCell ref="H34:K34"/>
    <mergeCell ref="A32:B32"/>
    <mergeCell ref="L34:O34"/>
    <mergeCell ref="D32:G32"/>
    <mergeCell ref="A33:B33"/>
    <mergeCell ref="D33:G33"/>
    <mergeCell ref="H32:K32"/>
    <mergeCell ref="H33:K33"/>
    <mergeCell ref="L32:O32"/>
    <mergeCell ref="L33:O33"/>
    <mergeCell ref="E17:F17"/>
    <mergeCell ref="K17:L17"/>
    <mergeCell ref="I17:J17"/>
    <mergeCell ref="E18:F18"/>
    <mergeCell ref="I18:J18"/>
    <mergeCell ref="A19:F19"/>
    <mergeCell ref="G19:J20"/>
    <mergeCell ref="L19:O20"/>
    <mergeCell ref="A20:F20"/>
    <mergeCell ref="K18:L18"/>
    <mergeCell ref="K8:L8"/>
    <mergeCell ref="K10:L10"/>
    <mergeCell ref="K12:L12"/>
    <mergeCell ref="K13:L13"/>
    <mergeCell ref="K14:L14"/>
    <mergeCell ref="I15:J15"/>
    <mergeCell ref="K11:L11"/>
    <mergeCell ref="K15:L15"/>
    <mergeCell ref="B9:O9"/>
    <mergeCell ref="K16:L16"/>
    <mergeCell ref="B28:C28"/>
    <mergeCell ref="A21:F21"/>
    <mergeCell ref="B26:C26"/>
    <mergeCell ref="D26:O26"/>
    <mergeCell ref="B27:C27"/>
    <mergeCell ref="D27:O27"/>
    <mergeCell ref="D28:O28"/>
    <mergeCell ref="L21:O23"/>
    <mergeCell ref="A22:F22"/>
    <mergeCell ref="A24:O24"/>
    <mergeCell ref="B25:C25"/>
    <mergeCell ref="D25:O25"/>
    <mergeCell ref="G21:K23"/>
    <mergeCell ref="A23:F23"/>
    <mergeCell ref="B29:C29"/>
    <mergeCell ref="D29:O29"/>
    <mergeCell ref="A30:O30"/>
    <mergeCell ref="A31:B31"/>
    <mergeCell ref="D31:G31"/>
    <mergeCell ref="H31:K31"/>
    <mergeCell ref="L31:O31"/>
    <mergeCell ref="M1:O2"/>
    <mergeCell ref="A2:B2"/>
    <mergeCell ref="C2:D2"/>
    <mergeCell ref="E1:L2"/>
    <mergeCell ref="A6:B6"/>
    <mergeCell ref="A3:B3"/>
    <mergeCell ref="C3:O3"/>
    <mergeCell ref="A4:B4"/>
    <mergeCell ref="C4:O4"/>
    <mergeCell ref="A5:B5"/>
    <mergeCell ref="C5:O5"/>
    <mergeCell ref="C6:O6"/>
    <mergeCell ref="A1:B1"/>
    <mergeCell ref="C1:D1"/>
    <mergeCell ref="A7:O7"/>
    <mergeCell ref="E16:F16"/>
    <mergeCell ref="E15:F15"/>
    <mergeCell ref="E13:F13"/>
    <mergeCell ref="E10:F10"/>
    <mergeCell ref="I10:J10"/>
    <mergeCell ref="E12:F12"/>
    <mergeCell ref="I12:J12"/>
    <mergeCell ref="E11:F11"/>
    <mergeCell ref="I11:J11"/>
    <mergeCell ref="E8:F8"/>
    <mergeCell ref="E14:F14"/>
    <mergeCell ref="I16:J16"/>
    <mergeCell ref="I8:J8"/>
    <mergeCell ref="I13:J13"/>
    <mergeCell ref="I14:J14"/>
  </mergeCells>
  <pageMargins left="0.70866141732283472" right="0.43" top="0.74803149606299213" bottom="0.74803149606299213" header="0.31496062992125984" footer="0.31496062992125984"/>
  <pageSetup scale="3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FB08-1D69-4EB0-A3E6-22DF0F74B4DE}">
  <sheetPr>
    <tabColor rgb="FF305496"/>
  </sheetPr>
  <dimension ref="A1:CF85"/>
  <sheetViews>
    <sheetView zoomScale="70" zoomScaleNormal="70" zoomScaleSheetLayoutView="70" workbookViewId="0">
      <selection activeCell="A76" sqref="A76"/>
    </sheetView>
  </sheetViews>
  <sheetFormatPr baseColWidth="10" defaultColWidth="10.85546875" defaultRowHeight="15" x14ac:dyDescent="0.2"/>
  <cols>
    <col min="1" max="1" width="12.140625" style="233" customWidth="1"/>
    <col min="2" max="2" width="54.28515625" style="233" customWidth="1"/>
    <col min="3" max="4" width="26.42578125" style="232" customWidth="1"/>
    <col min="5" max="5" width="20.5703125" style="234" customWidth="1"/>
    <col min="6" max="6" width="14.140625" style="234" customWidth="1"/>
    <col min="7" max="7" width="9.7109375" style="234" customWidth="1"/>
    <col min="8" max="8" width="30.28515625" style="234" customWidth="1"/>
    <col min="9" max="9" width="33.85546875" style="234" customWidth="1"/>
    <col min="10" max="10" width="35.28515625" style="232" customWidth="1"/>
    <col min="11" max="11" width="24.42578125" style="234" customWidth="1"/>
    <col min="12" max="12" width="25.5703125" style="234" customWidth="1"/>
    <col min="13" max="13" width="23" style="234" customWidth="1"/>
    <col min="14" max="14" width="20.7109375" style="234" customWidth="1"/>
    <col min="15" max="15" width="25.28515625" style="234" customWidth="1"/>
    <col min="16" max="16384" width="10.85546875" style="233"/>
  </cols>
  <sheetData>
    <row r="1" spans="1:84" s="989" customFormat="1" ht="79.5" customHeight="1" x14ac:dyDescent="0.2">
      <c r="A1" s="981" t="s">
        <v>678</v>
      </c>
      <c r="B1" s="982"/>
      <c r="C1" s="983" t="s">
        <v>607</v>
      </c>
      <c r="D1" s="984"/>
      <c r="E1" s="984"/>
      <c r="F1" s="984"/>
      <c r="G1" s="984"/>
      <c r="H1" s="984"/>
      <c r="I1" s="984"/>
      <c r="J1" s="984"/>
      <c r="K1" s="984"/>
      <c r="L1" s="985"/>
      <c r="M1" s="986"/>
      <c r="N1" s="987"/>
      <c r="O1" s="988"/>
    </row>
    <row r="2" spans="1:84" s="989" customFormat="1" ht="24" customHeight="1" x14ac:dyDescent="0.2">
      <c r="A2" s="990"/>
      <c r="B2" s="991"/>
      <c r="C2" s="992"/>
      <c r="D2" s="993"/>
      <c r="E2" s="993"/>
      <c r="F2" s="993"/>
      <c r="G2" s="993"/>
      <c r="H2" s="993"/>
      <c r="I2" s="993"/>
      <c r="J2" s="993"/>
      <c r="K2" s="993"/>
      <c r="L2" s="994"/>
      <c r="M2" s="995"/>
      <c r="N2" s="996"/>
      <c r="O2" s="997"/>
    </row>
    <row r="3" spans="1:84" s="197" customFormat="1" ht="18.75" customHeight="1" x14ac:dyDescent="0.2">
      <c r="A3" s="636" t="s">
        <v>87</v>
      </c>
      <c r="B3" s="637"/>
      <c r="C3" s="638" t="s">
        <v>332</v>
      </c>
      <c r="D3" s="638"/>
      <c r="E3" s="638"/>
      <c r="F3" s="638"/>
      <c r="G3" s="638"/>
      <c r="H3" s="638"/>
      <c r="I3" s="638"/>
      <c r="J3" s="638"/>
      <c r="K3" s="638"/>
      <c r="L3" s="638"/>
      <c r="M3" s="638"/>
      <c r="N3" s="638"/>
      <c r="O3" s="639"/>
    </row>
    <row r="4" spans="1:84" s="197" customFormat="1" ht="34.5" customHeight="1" x14ac:dyDescent="0.2">
      <c r="A4" s="636" t="s">
        <v>88</v>
      </c>
      <c r="B4" s="637"/>
      <c r="C4" s="640" t="s">
        <v>662</v>
      </c>
      <c r="D4" s="638"/>
      <c r="E4" s="638"/>
      <c r="F4" s="638"/>
      <c r="G4" s="638"/>
      <c r="H4" s="638"/>
      <c r="I4" s="638"/>
      <c r="J4" s="638"/>
      <c r="K4" s="638"/>
      <c r="L4" s="638"/>
      <c r="M4" s="638"/>
      <c r="N4" s="638"/>
      <c r="O4" s="639"/>
    </row>
    <row r="5" spans="1:84" s="197" customFormat="1" ht="22.5" customHeight="1" thickBot="1" x14ac:dyDescent="0.25">
      <c r="A5" s="636" t="s">
        <v>89</v>
      </c>
      <c r="B5" s="637"/>
      <c r="C5" s="640" t="s">
        <v>661</v>
      </c>
      <c r="D5" s="638"/>
      <c r="E5" s="638"/>
      <c r="F5" s="638"/>
      <c r="G5" s="638"/>
      <c r="H5" s="638"/>
      <c r="I5" s="638"/>
      <c r="J5" s="638"/>
      <c r="K5" s="638"/>
      <c r="L5" s="638"/>
      <c r="M5" s="638"/>
      <c r="N5" s="638"/>
      <c r="O5" s="639"/>
    </row>
    <row r="6" spans="1:84" s="197" customFormat="1" ht="237.75" customHeight="1" thickBot="1" x14ac:dyDescent="0.25">
      <c r="A6" s="642" t="s">
        <v>86</v>
      </c>
      <c r="B6" s="643"/>
      <c r="C6" s="644" t="s">
        <v>527</v>
      </c>
      <c r="D6" s="645"/>
      <c r="E6" s="645"/>
      <c r="F6" s="645"/>
      <c r="G6" s="645"/>
      <c r="H6" s="645"/>
      <c r="I6" s="645"/>
      <c r="J6" s="645"/>
      <c r="K6" s="645"/>
      <c r="L6" s="645"/>
      <c r="M6" s="645"/>
      <c r="N6" s="645"/>
      <c r="O6" s="646"/>
    </row>
    <row r="7" spans="1:84" s="197" customFormat="1" ht="16.5" thickBot="1" x14ac:dyDescent="0.25">
      <c r="A7" s="647" t="s">
        <v>90</v>
      </c>
      <c r="B7" s="648"/>
      <c r="C7" s="649"/>
      <c r="D7" s="649"/>
      <c r="E7" s="649"/>
      <c r="F7" s="649"/>
      <c r="G7" s="649"/>
      <c r="H7" s="649"/>
      <c r="I7" s="649"/>
      <c r="J7" s="649"/>
      <c r="K7" s="649"/>
      <c r="L7" s="649"/>
      <c r="M7" s="649"/>
      <c r="N7" s="649"/>
      <c r="O7" s="650"/>
    </row>
    <row r="8" spans="1:84" s="197" customFormat="1" ht="39" customHeight="1" x14ac:dyDescent="0.2">
      <c r="A8" s="198" t="s">
        <v>1</v>
      </c>
      <c r="B8" s="199" t="s">
        <v>14</v>
      </c>
      <c r="C8" s="200" t="s">
        <v>2</v>
      </c>
      <c r="D8" s="200" t="s">
        <v>3</v>
      </c>
      <c r="E8" s="651" t="s">
        <v>4</v>
      </c>
      <c r="F8" s="652"/>
      <c r="G8" s="200" t="s">
        <v>5</v>
      </c>
      <c r="H8" s="200" t="s">
        <v>0</v>
      </c>
      <c r="I8" s="651" t="s">
        <v>84</v>
      </c>
      <c r="J8" s="652"/>
      <c r="K8" s="653" t="s">
        <v>92</v>
      </c>
      <c r="L8" s="654"/>
      <c r="M8" s="200" t="s">
        <v>6</v>
      </c>
      <c r="N8" s="200" t="s">
        <v>7</v>
      </c>
      <c r="O8" s="201" t="s">
        <v>8</v>
      </c>
    </row>
    <row r="9" spans="1:84" s="197" customFormat="1" ht="29.25" customHeight="1" x14ac:dyDescent="0.2">
      <c r="A9" s="641" t="s">
        <v>528</v>
      </c>
      <c r="B9" s="641"/>
      <c r="C9" s="641"/>
      <c r="D9" s="641"/>
      <c r="E9" s="641"/>
      <c r="F9" s="641"/>
      <c r="G9" s="641"/>
      <c r="H9" s="641"/>
      <c r="I9" s="641"/>
      <c r="J9" s="641"/>
      <c r="K9" s="641"/>
      <c r="L9" s="641"/>
      <c r="M9" s="641"/>
      <c r="N9" s="641"/>
      <c r="O9" s="641"/>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3"/>
      <c r="BS9" s="203"/>
      <c r="BT9" s="203"/>
      <c r="BU9" s="203"/>
      <c r="BV9" s="203"/>
      <c r="BW9" s="203"/>
      <c r="BX9" s="203"/>
      <c r="BY9" s="203"/>
      <c r="BZ9" s="203"/>
      <c r="CA9" s="203"/>
      <c r="CB9" s="203"/>
      <c r="CC9" s="203"/>
      <c r="CD9" s="203"/>
      <c r="CE9" s="203"/>
      <c r="CF9" s="204"/>
    </row>
    <row r="10" spans="1:84" s="197" customFormat="1" ht="74.25" customHeight="1" x14ac:dyDescent="0.2">
      <c r="A10" s="205">
        <v>0</v>
      </c>
      <c r="B10" s="202"/>
      <c r="C10" s="202"/>
      <c r="D10" s="202"/>
      <c r="E10" s="607"/>
      <c r="F10" s="608"/>
      <c r="G10" s="202"/>
      <c r="H10" s="202"/>
      <c r="I10" s="607"/>
      <c r="J10" s="608"/>
      <c r="K10" s="607"/>
      <c r="L10" s="608"/>
      <c r="M10" s="202"/>
      <c r="N10" s="202"/>
      <c r="O10" s="202"/>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row>
    <row r="11" spans="1:84" s="212" customFormat="1" ht="159" customHeight="1" x14ac:dyDescent="0.25">
      <c r="A11" s="208">
        <v>1</v>
      </c>
      <c r="B11" s="206"/>
      <c r="C11" s="182" t="s">
        <v>529</v>
      </c>
      <c r="D11" s="182" t="s">
        <v>530</v>
      </c>
      <c r="E11" s="622" t="s">
        <v>531</v>
      </c>
      <c r="F11" s="622"/>
      <c r="G11" s="209" t="s">
        <v>102</v>
      </c>
      <c r="H11" s="182" t="s">
        <v>532</v>
      </c>
      <c r="I11" s="623" t="s">
        <v>533</v>
      </c>
      <c r="J11" s="624"/>
      <c r="K11" s="625" t="s">
        <v>283</v>
      </c>
      <c r="L11" s="626"/>
      <c r="M11" s="182"/>
      <c r="N11" s="182" t="s">
        <v>112</v>
      </c>
      <c r="O11" s="182" t="s">
        <v>530</v>
      </c>
    </row>
    <row r="12" spans="1:84" s="212" customFormat="1" ht="159" customHeight="1" x14ac:dyDescent="0.25">
      <c r="A12" s="208">
        <v>2</v>
      </c>
      <c r="B12" s="206"/>
      <c r="C12" s="182" t="s">
        <v>529</v>
      </c>
      <c r="D12" s="182" t="s">
        <v>530</v>
      </c>
      <c r="E12" s="622" t="s">
        <v>531</v>
      </c>
      <c r="F12" s="622"/>
      <c r="G12" s="209" t="s">
        <v>102</v>
      </c>
      <c r="H12" s="182" t="s">
        <v>532</v>
      </c>
      <c r="I12" s="623" t="s">
        <v>534</v>
      </c>
      <c r="J12" s="624"/>
      <c r="K12" s="625" t="str">
        <f>'[1]Formato Procedimiento'!BM9</f>
        <v>X</v>
      </c>
      <c r="L12" s="626"/>
      <c r="M12" s="182"/>
      <c r="N12" s="182" t="s">
        <v>112</v>
      </c>
      <c r="O12" s="182" t="s">
        <v>530</v>
      </c>
    </row>
    <row r="13" spans="1:84" s="215" customFormat="1" ht="144.75" customHeight="1" x14ac:dyDescent="0.2">
      <c r="A13" s="213">
        <v>3</v>
      </c>
      <c r="B13" s="211"/>
      <c r="C13" s="182" t="s">
        <v>529</v>
      </c>
      <c r="D13" s="182" t="s">
        <v>530</v>
      </c>
      <c r="E13" s="622" t="s">
        <v>535</v>
      </c>
      <c r="F13" s="622"/>
      <c r="G13" s="209" t="s">
        <v>105</v>
      </c>
      <c r="H13" s="182" t="s">
        <v>532</v>
      </c>
      <c r="I13" s="623" t="s">
        <v>536</v>
      </c>
      <c r="J13" s="624"/>
      <c r="K13" s="625" t="s">
        <v>283</v>
      </c>
      <c r="L13" s="626"/>
      <c r="M13" s="182"/>
      <c r="N13" s="182" t="s">
        <v>537</v>
      </c>
      <c r="O13" s="214" t="s">
        <v>73</v>
      </c>
      <c r="V13" s="215" t="e">
        <f>'[1]Formato Procedimiento'!AW11</f>
        <v>#REF!</v>
      </c>
      <c r="W13" s="215" t="e">
        <f>'[1]Formato Procedimiento'!AX11</f>
        <v>#REF!</v>
      </c>
      <c r="X13" s="215" t="e">
        <f>'[1]Formato Procedimiento'!AY11</f>
        <v>#REF!</v>
      </c>
      <c r="Y13" s="215" t="e">
        <f>'[1]Formato Procedimiento'!AZ11</f>
        <v>#REF!</v>
      </c>
      <c r="Z13" s="215" t="e">
        <f>'[1]Formato Procedimiento'!BA11</f>
        <v>#REF!</v>
      </c>
      <c r="AA13" s="215" t="e">
        <f>'[1]Formato Procedimiento'!BB11</f>
        <v>#REF!</v>
      </c>
      <c r="AB13" s="215" t="e">
        <f>'[1]Formato Procedimiento'!BC11</f>
        <v>#REF!</v>
      </c>
      <c r="AC13" s="215" t="e">
        <f>'[1]Formato Procedimiento'!BD11</f>
        <v>#REF!</v>
      </c>
      <c r="AD13" s="215" t="e">
        <f>'[1]Formato Procedimiento'!BE11</f>
        <v>#REF!</v>
      </c>
      <c r="AE13" s="215" t="e">
        <f>'[1]Formato Procedimiento'!BF11</f>
        <v>#REF!</v>
      </c>
      <c r="AF13" s="215" t="e">
        <f>'[1]Formato Procedimiento'!BG11</f>
        <v>#REF!</v>
      </c>
      <c r="AG13" s="215" t="e">
        <f>'[1]Formato Procedimiento'!BH11</f>
        <v>#REF!</v>
      </c>
      <c r="AH13" s="215" t="e">
        <f>'[1]Formato Procedimiento'!BI11</f>
        <v>#REF!</v>
      </c>
      <c r="AI13" s="215" t="e">
        <f>'[1]Formato Procedimiento'!BJ11</f>
        <v>#REF!</v>
      </c>
      <c r="AJ13" s="215" t="e">
        <f>'[1]Formato Procedimiento'!BK11</f>
        <v>#REF!</v>
      </c>
      <c r="AK13" s="215" t="e">
        <f>'[1]Formato Procedimiento'!BL11</f>
        <v>#REF!</v>
      </c>
    </row>
    <row r="14" spans="1:84" s="215" customFormat="1" ht="148.5" customHeight="1" x14ac:dyDescent="0.2">
      <c r="A14" s="213">
        <v>4</v>
      </c>
      <c r="B14" s="211"/>
      <c r="C14" s="182" t="s">
        <v>529</v>
      </c>
      <c r="D14" s="182" t="s">
        <v>530</v>
      </c>
      <c r="E14" s="622" t="s">
        <v>535</v>
      </c>
      <c r="F14" s="622"/>
      <c r="G14" s="182" t="s">
        <v>105</v>
      </c>
      <c r="H14" s="182" t="s">
        <v>532</v>
      </c>
      <c r="I14" s="623" t="s">
        <v>538</v>
      </c>
      <c r="J14" s="624"/>
      <c r="K14" s="625"/>
      <c r="L14" s="626"/>
      <c r="M14" s="182" t="s">
        <v>539</v>
      </c>
      <c r="N14" s="182" t="s">
        <v>537</v>
      </c>
      <c r="O14" s="214" t="s">
        <v>73</v>
      </c>
    </row>
    <row r="15" spans="1:84" s="216" customFormat="1" ht="129" customHeight="1" x14ac:dyDescent="0.25">
      <c r="A15" s="213">
        <v>5</v>
      </c>
      <c r="B15" s="211"/>
      <c r="C15" s="182" t="s">
        <v>529</v>
      </c>
      <c r="D15" s="182" t="s">
        <v>530</v>
      </c>
      <c r="E15" s="623" t="s">
        <v>203</v>
      </c>
      <c r="F15" s="624"/>
      <c r="G15" s="209" t="s">
        <v>105</v>
      </c>
      <c r="H15" s="182" t="s">
        <v>532</v>
      </c>
      <c r="I15" s="623" t="s">
        <v>540</v>
      </c>
      <c r="J15" s="624"/>
      <c r="K15" s="625"/>
      <c r="L15" s="626"/>
      <c r="M15" s="182" t="s">
        <v>541</v>
      </c>
      <c r="N15" s="182" t="s">
        <v>112</v>
      </c>
      <c r="O15" s="182" t="s">
        <v>530</v>
      </c>
      <c r="V15" s="216" t="e">
        <f>'[1]Formato Procedimiento'!AW10</f>
        <v>#REF!</v>
      </c>
      <c r="W15" s="216" t="e">
        <f>'[1]Formato Procedimiento'!AX10</f>
        <v>#REF!</v>
      </c>
      <c r="X15" s="216" t="e">
        <f>'[1]Formato Procedimiento'!AY10</f>
        <v>#REF!</v>
      </c>
      <c r="Y15" s="216" t="e">
        <f>'[1]Formato Procedimiento'!AZ10</f>
        <v>#REF!</v>
      </c>
      <c r="Z15" s="216" t="e">
        <f>'[1]Formato Procedimiento'!BA10</f>
        <v>#REF!</v>
      </c>
      <c r="AA15" s="216" t="e">
        <f>'[1]Formato Procedimiento'!BB10</f>
        <v>#REF!</v>
      </c>
      <c r="AB15" s="216" t="e">
        <f>'[1]Formato Procedimiento'!BC10</f>
        <v>#REF!</v>
      </c>
      <c r="AC15" s="216" t="e">
        <f>'[1]Formato Procedimiento'!BD10</f>
        <v>#REF!</v>
      </c>
      <c r="AD15" s="216" t="e">
        <f>'[1]Formato Procedimiento'!BE10</f>
        <v>#REF!</v>
      </c>
      <c r="AE15" s="216" t="e">
        <f>'[1]Formato Procedimiento'!BF10</f>
        <v>#REF!</v>
      </c>
      <c r="AF15" s="216" t="e">
        <f>'[1]Formato Procedimiento'!BG10</f>
        <v>#REF!</v>
      </c>
      <c r="AG15" s="216" t="e">
        <f>'[1]Formato Procedimiento'!BH10</f>
        <v>#REF!</v>
      </c>
      <c r="AH15" s="216" t="e">
        <f>'[1]Formato Procedimiento'!BI10</f>
        <v>#REF!</v>
      </c>
      <c r="AI15" s="216" t="e">
        <f>'[1]Formato Procedimiento'!BJ10</f>
        <v>#REF!</v>
      </c>
      <c r="AJ15" s="216" t="e">
        <f>'[1]Formato Procedimiento'!BK10</f>
        <v>#REF!</v>
      </c>
      <c r="AK15" s="216" t="e">
        <f>'[1]Formato Procedimiento'!BL10</f>
        <v>#REF!</v>
      </c>
    </row>
    <row r="16" spans="1:84" s="215" customFormat="1" ht="152.25" customHeight="1" x14ac:dyDescent="0.2">
      <c r="A16" s="213">
        <v>6</v>
      </c>
      <c r="B16" s="211"/>
      <c r="C16" s="182" t="s">
        <v>542</v>
      </c>
      <c r="D16" s="182" t="s">
        <v>530</v>
      </c>
      <c r="E16" s="622" t="s">
        <v>204</v>
      </c>
      <c r="F16" s="622"/>
      <c r="G16" s="182" t="s">
        <v>105</v>
      </c>
      <c r="H16" s="182" t="s">
        <v>532</v>
      </c>
      <c r="I16" s="623" t="s">
        <v>543</v>
      </c>
      <c r="J16" s="624"/>
      <c r="K16" s="625" t="str">
        <f>'[1]Formato Procedimiento'!BM13</f>
        <v>X</v>
      </c>
      <c r="L16" s="626"/>
      <c r="M16" s="182" t="s">
        <v>544</v>
      </c>
      <c r="N16" s="182" t="s">
        <v>545</v>
      </c>
      <c r="O16" s="214" t="s">
        <v>73</v>
      </c>
    </row>
    <row r="17" spans="1:84" s="215" customFormat="1" ht="161.25" customHeight="1" x14ac:dyDescent="0.2">
      <c r="A17" s="213">
        <v>7</v>
      </c>
      <c r="B17" s="211"/>
      <c r="C17" s="182" t="s">
        <v>546</v>
      </c>
      <c r="D17" s="182" t="s">
        <v>530</v>
      </c>
      <c r="E17" s="622" t="s">
        <v>547</v>
      </c>
      <c r="F17" s="622"/>
      <c r="G17" s="182" t="s">
        <v>105</v>
      </c>
      <c r="H17" s="182" t="s">
        <v>546</v>
      </c>
      <c r="I17" s="623" t="s">
        <v>548</v>
      </c>
      <c r="J17" s="624"/>
      <c r="K17" s="625" t="str">
        <f>'[1]Formato Procedimiento'!BM14</f>
        <v>X</v>
      </c>
      <c r="L17" s="626"/>
      <c r="M17" s="182" t="s">
        <v>549</v>
      </c>
      <c r="N17" s="182" t="s">
        <v>112</v>
      </c>
      <c r="O17" s="214" t="s">
        <v>73</v>
      </c>
    </row>
    <row r="18" spans="1:84" s="215" customFormat="1" ht="196.5" customHeight="1" x14ac:dyDescent="0.2">
      <c r="A18" s="213">
        <v>8</v>
      </c>
      <c r="B18" s="211"/>
      <c r="C18" s="182" t="s">
        <v>546</v>
      </c>
      <c r="D18" s="182" t="s">
        <v>530</v>
      </c>
      <c r="E18" s="622" t="s">
        <v>547</v>
      </c>
      <c r="F18" s="622"/>
      <c r="G18" s="182" t="s">
        <v>105</v>
      </c>
      <c r="H18" s="182" t="s">
        <v>546</v>
      </c>
      <c r="I18" s="623" t="s">
        <v>550</v>
      </c>
      <c r="J18" s="624"/>
      <c r="K18" s="210"/>
      <c r="L18" s="211"/>
      <c r="M18" s="182"/>
      <c r="N18" s="182"/>
      <c r="O18" s="214"/>
    </row>
    <row r="19" spans="1:84" s="215" customFormat="1" ht="176.25" customHeight="1" x14ac:dyDescent="0.2">
      <c r="A19" s="213">
        <v>9</v>
      </c>
      <c r="B19" s="211"/>
      <c r="C19" s="182" t="s">
        <v>546</v>
      </c>
      <c r="D19" s="182" t="s">
        <v>530</v>
      </c>
      <c r="E19" s="622" t="s">
        <v>547</v>
      </c>
      <c r="F19" s="622"/>
      <c r="G19" s="182" t="s">
        <v>105</v>
      </c>
      <c r="H19" s="182" t="s">
        <v>551</v>
      </c>
      <c r="I19" s="623" t="s">
        <v>552</v>
      </c>
      <c r="J19" s="624"/>
      <c r="K19" s="625"/>
      <c r="L19" s="626"/>
      <c r="M19" s="182" t="s">
        <v>553</v>
      </c>
      <c r="N19" s="182" t="s">
        <v>112</v>
      </c>
      <c r="O19" s="214" t="s">
        <v>73</v>
      </c>
    </row>
    <row r="20" spans="1:84" s="215" customFormat="1" ht="29.25" customHeight="1" x14ac:dyDescent="0.2">
      <c r="A20" s="634" t="s">
        <v>554</v>
      </c>
      <c r="B20" s="635"/>
      <c r="C20" s="635"/>
      <c r="D20" s="635"/>
      <c r="E20" s="635"/>
      <c r="F20" s="635"/>
      <c r="G20" s="635"/>
      <c r="H20" s="635"/>
      <c r="I20" s="635"/>
      <c r="J20" s="635"/>
      <c r="K20" s="635"/>
      <c r="L20" s="635"/>
      <c r="M20" s="635"/>
      <c r="N20" s="635"/>
      <c r="O20" s="635"/>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c r="BT20" s="203"/>
      <c r="BU20" s="203"/>
      <c r="BV20" s="203"/>
      <c r="BW20" s="203"/>
      <c r="BX20" s="203"/>
      <c r="BY20" s="203"/>
      <c r="BZ20" s="203"/>
      <c r="CA20" s="203"/>
      <c r="CB20" s="203"/>
      <c r="CC20" s="203"/>
      <c r="CD20" s="203"/>
      <c r="CE20" s="203"/>
      <c r="CF20" s="204"/>
    </row>
    <row r="21" spans="1:84" s="215" customFormat="1" ht="179.25" customHeight="1" x14ac:dyDescent="0.2">
      <c r="A21" s="213">
        <v>10</v>
      </c>
      <c r="B21" s="211"/>
      <c r="C21" s="182" t="s">
        <v>555</v>
      </c>
      <c r="D21" s="182" t="s">
        <v>530</v>
      </c>
      <c r="E21" s="622" t="s">
        <v>556</v>
      </c>
      <c r="F21" s="622"/>
      <c r="G21" s="182" t="s">
        <v>140</v>
      </c>
      <c r="H21" s="182" t="str">
        <f>'[1]Formato Procedimiento'!AB18</f>
        <v>Funcionario o contratista de la dependencia receptora</v>
      </c>
      <c r="I21" s="623" t="s">
        <v>557</v>
      </c>
      <c r="J21" s="624"/>
      <c r="K21" s="625"/>
      <c r="L21" s="626"/>
      <c r="M21" s="182" t="s">
        <v>553</v>
      </c>
      <c r="N21" s="182" t="s">
        <v>112</v>
      </c>
      <c r="O21" s="214" t="s">
        <v>73</v>
      </c>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207"/>
      <c r="CB21" s="207"/>
      <c r="CC21" s="207"/>
      <c r="CD21" s="207"/>
      <c r="CE21" s="207"/>
      <c r="CF21" s="207"/>
    </row>
    <row r="22" spans="1:84" s="215" customFormat="1" ht="193.5" customHeight="1" x14ac:dyDescent="0.2">
      <c r="A22" s="213">
        <v>11</v>
      </c>
      <c r="B22" s="211"/>
      <c r="C22" s="182" t="s">
        <v>555</v>
      </c>
      <c r="D22" s="182" t="s">
        <v>530</v>
      </c>
      <c r="E22" s="622" t="s">
        <v>556</v>
      </c>
      <c r="F22" s="622"/>
      <c r="G22" s="182" t="s">
        <v>105</v>
      </c>
      <c r="H22" s="182" t="s">
        <v>558</v>
      </c>
      <c r="I22" s="623" t="s">
        <v>559</v>
      </c>
      <c r="J22" s="624"/>
      <c r="K22" s="625"/>
      <c r="L22" s="626"/>
      <c r="M22" s="182" t="s">
        <v>560</v>
      </c>
      <c r="N22" s="182" t="s">
        <v>112</v>
      </c>
      <c r="O22" s="214" t="s">
        <v>73</v>
      </c>
    </row>
    <row r="23" spans="1:84" s="215" customFormat="1" ht="179.25" customHeight="1" x14ac:dyDescent="0.2">
      <c r="A23" s="213">
        <v>12</v>
      </c>
      <c r="B23" s="211"/>
      <c r="C23" s="182" t="s">
        <v>555</v>
      </c>
      <c r="D23" s="217"/>
      <c r="E23" s="622" t="s">
        <v>556</v>
      </c>
      <c r="F23" s="622"/>
      <c r="G23" s="182" t="s">
        <v>105</v>
      </c>
      <c r="H23" s="182" t="str">
        <f>'[1]Formato Procedimiento'!AB17</f>
        <v xml:space="preserve"> (Funcionario o contratista de la dependencia receptora)
</v>
      </c>
      <c r="I23" s="623" t="s">
        <v>561</v>
      </c>
      <c r="J23" s="624"/>
      <c r="K23" s="210"/>
      <c r="L23" s="211"/>
      <c r="M23" s="182" t="s">
        <v>553</v>
      </c>
      <c r="N23" s="182" t="s">
        <v>112</v>
      </c>
      <c r="O23" s="214" t="s">
        <v>73</v>
      </c>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7"/>
      <c r="CC23" s="207"/>
      <c r="CD23" s="207"/>
      <c r="CE23" s="207"/>
      <c r="CF23" s="207"/>
    </row>
    <row r="24" spans="1:84" s="215" customFormat="1" ht="147" customHeight="1" x14ac:dyDescent="0.2">
      <c r="A24" s="213">
        <v>13</v>
      </c>
      <c r="B24" s="211"/>
      <c r="C24" s="182" t="s">
        <v>562</v>
      </c>
      <c r="D24" s="217"/>
      <c r="E24" s="622" t="s">
        <v>556</v>
      </c>
      <c r="F24" s="622"/>
      <c r="G24" s="182" t="s">
        <v>132</v>
      </c>
      <c r="H24" s="182" t="s">
        <v>563</v>
      </c>
      <c r="I24" s="623" t="s">
        <v>564</v>
      </c>
      <c r="J24" s="624"/>
      <c r="K24" s="625" t="s">
        <v>283</v>
      </c>
      <c r="L24" s="626"/>
      <c r="M24" s="182" t="s">
        <v>553</v>
      </c>
      <c r="N24" s="182" t="s">
        <v>112</v>
      </c>
      <c r="O24" s="214" t="s">
        <v>73</v>
      </c>
    </row>
    <row r="25" spans="1:84" s="218" customFormat="1" ht="154.5" customHeight="1" x14ac:dyDescent="0.2">
      <c r="A25" s="213">
        <v>14</v>
      </c>
      <c r="B25" s="211"/>
      <c r="C25" s="182" t="s">
        <v>542</v>
      </c>
      <c r="D25" s="182" t="s">
        <v>530</v>
      </c>
      <c r="E25" s="622" t="s">
        <v>565</v>
      </c>
      <c r="F25" s="622"/>
      <c r="G25" s="182" t="s">
        <v>105</v>
      </c>
      <c r="H25" s="182" t="str">
        <f>'[1]Formato Procedimiento'!AB20</f>
        <v>Funcionario o contratista de la dependencia receptora</v>
      </c>
      <c r="I25" s="623" t="s">
        <v>566</v>
      </c>
      <c r="J25" s="624"/>
      <c r="K25" s="625" t="s">
        <v>283</v>
      </c>
      <c r="L25" s="626"/>
      <c r="M25" s="182" t="s">
        <v>553</v>
      </c>
      <c r="N25" s="182" t="s">
        <v>112</v>
      </c>
      <c r="O25" s="214" t="s">
        <v>73</v>
      </c>
    </row>
    <row r="26" spans="1:84" s="215" customFormat="1" ht="129" customHeight="1" x14ac:dyDescent="0.2">
      <c r="A26" s="213">
        <v>15</v>
      </c>
      <c r="B26" s="211"/>
      <c r="C26" s="182" t="s">
        <v>546</v>
      </c>
      <c r="D26" s="217"/>
      <c r="E26" s="622" t="s">
        <v>556</v>
      </c>
      <c r="F26" s="622"/>
      <c r="G26" s="182" t="s">
        <v>105</v>
      </c>
      <c r="H26" s="182" t="s">
        <v>567</v>
      </c>
      <c r="I26" s="623" t="s">
        <v>568</v>
      </c>
      <c r="J26" s="624"/>
      <c r="K26" s="625" t="s">
        <v>283</v>
      </c>
      <c r="L26" s="626"/>
      <c r="M26" s="182" t="s">
        <v>553</v>
      </c>
      <c r="N26" s="182" t="s">
        <v>112</v>
      </c>
      <c r="O26" s="214" t="s">
        <v>73</v>
      </c>
    </row>
    <row r="27" spans="1:84" s="215" customFormat="1" ht="69" customHeight="1" x14ac:dyDescent="0.2">
      <c r="A27" s="205"/>
      <c r="B27" s="202"/>
      <c r="C27" s="202"/>
      <c r="D27" s="202"/>
      <c r="E27" s="607"/>
      <c r="F27" s="608"/>
      <c r="G27" s="202"/>
      <c r="H27" s="202"/>
      <c r="I27" s="607"/>
      <c r="J27" s="608"/>
      <c r="K27" s="607"/>
      <c r="L27" s="608"/>
      <c r="M27" s="202"/>
      <c r="N27" s="202"/>
      <c r="O27" s="202"/>
    </row>
    <row r="28" spans="1:84" s="215" customFormat="1" ht="29.25" customHeight="1" x14ac:dyDescent="0.2">
      <c r="A28" s="634" t="s">
        <v>569</v>
      </c>
      <c r="B28" s="635"/>
      <c r="C28" s="635"/>
      <c r="D28" s="635"/>
      <c r="E28" s="635"/>
      <c r="F28" s="635"/>
      <c r="G28" s="635"/>
      <c r="H28" s="635"/>
      <c r="I28" s="635"/>
      <c r="J28" s="635"/>
      <c r="K28" s="635"/>
      <c r="L28" s="635"/>
      <c r="M28" s="635"/>
      <c r="N28" s="635"/>
      <c r="O28" s="635"/>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4"/>
    </row>
    <row r="29" spans="1:84" s="215" customFormat="1" ht="69" customHeight="1" x14ac:dyDescent="0.2">
      <c r="A29" s="205">
        <v>0</v>
      </c>
      <c r="B29" s="202"/>
      <c r="C29" s="202"/>
      <c r="D29" s="202"/>
      <c r="E29" s="607"/>
      <c r="F29" s="608"/>
      <c r="G29" s="202"/>
      <c r="H29" s="202"/>
      <c r="I29" s="607"/>
      <c r="J29" s="608"/>
      <c r="K29" s="607"/>
      <c r="L29" s="608"/>
      <c r="M29" s="202"/>
      <c r="N29" s="202"/>
      <c r="O29" s="202"/>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207"/>
      <c r="BT29" s="207"/>
      <c r="BU29" s="207"/>
      <c r="BV29" s="207"/>
      <c r="BW29" s="207"/>
      <c r="BX29" s="207"/>
      <c r="BY29" s="207"/>
      <c r="BZ29" s="207"/>
      <c r="CA29" s="207"/>
      <c r="CB29" s="207"/>
      <c r="CC29" s="207"/>
      <c r="CD29" s="207"/>
      <c r="CE29" s="207"/>
      <c r="CF29" s="207"/>
    </row>
    <row r="30" spans="1:84" s="215" customFormat="1" ht="172.5" customHeight="1" x14ac:dyDescent="0.2">
      <c r="A30" s="213">
        <v>1</v>
      </c>
      <c r="B30" s="211"/>
      <c r="C30" s="182" t="s">
        <v>555</v>
      </c>
      <c r="D30" s="182" t="s">
        <v>530</v>
      </c>
      <c r="E30" s="622" t="s">
        <v>570</v>
      </c>
      <c r="F30" s="622"/>
      <c r="G30" s="182" t="s">
        <v>105</v>
      </c>
      <c r="H30" s="182" t="s">
        <v>571</v>
      </c>
      <c r="I30" s="623" t="s">
        <v>572</v>
      </c>
      <c r="J30" s="624"/>
      <c r="K30" s="625"/>
      <c r="L30" s="626"/>
      <c r="M30" s="182" t="s">
        <v>553</v>
      </c>
      <c r="N30" s="182" t="s">
        <v>112</v>
      </c>
      <c r="O30" s="214" t="s">
        <v>73</v>
      </c>
    </row>
    <row r="31" spans="1:84" s="215" customFormat="1" ht="157.5" customHeight="1" x14ac:dyDescent="0.2">
      <c r="A31" s="213">
        <v>2</v>
      </c>
      <c r="B31" s="211"/>
      <c r="C31" s="182" t="s">
        <v>555</v>
      </c>
      <c r="D31" s="182" t="s">
        <v>530</v>
      </c>
      <c r="E31" s="622" t="s">
        <v>570</v>
      </c>
      <c r="F31" s="622"/>
      <c r="G31" s="182" t="s">
        <v>105</v>
      </c>
      <c r="H31" s="182" t="str">
        <f>'[1]Formato Procedimiento'!AB27</f>
        <v>Funcionario o contratista de la dependencia que genera la salida</v>
      </c>
      <c r="I31" s="623" t="s">
        <v>573</v>
      </c>
      <c r="J31" s="624"/>
      <c r="K31" s="625" t="s">
        <v>283</v>
      </c>
      <c r="L31" s="626"/>
      <c r="M31" s="182" t="s">
        <v>553</v>
      </c>
      <c r="N31" s="182" t="s">
        <v>112</v>
      </c>
      <c r="O31" s="214" t="s">
        <v>73</v>
      </c>
    </row>
    <row r="32" spans="1:84" s="215" customFormat="1" ht="133.5" customHeight="1" x14ac:dyDescent="0.2">
      <c r="A32" s="213">
        <v>3</v>
      </c>
      <c r="B32" s="211"/>
      <c r="C32" s="182" t="s">
        <v>555</v>
      </c>
      <c r="D32" s="182" t="s">
        <v>530</v>
      </c>
      <c r="E32" s="622" t="s">
        <v>570</v>
      </c>
      <c r="F32" s="622"/>
      <c r="G32" s="182" t="s">
        <v>105</v>
      </c>
      <c r="H32" s="182" t="str">
        <f>'[1]Formato Procedimiento'!AB28</f>
        <v>Funcionario o contratista de la dependencia que genera la salida</v>
      </c>
      <c r="I32" s="623" t="s">
        <v>574</v>
      </c>
      <c r="J32" s="624"/>
      <c r="K32" s="625"/>
      <c r="L32" s="626"/>
      <c r="M32" s="219"/>
      <c r="N32" s="182" t="s">
        <v>112</v>
      </c>
      <c r="O32" s="214" t="s">
        <v>73</v>
      </c>
    </row>
    <row r="33" spans="1:84" s="215" customFormat="1" ht="141" customHeight="1" x14ac:dyDescent="0.2">
      <c r="A33" s="213">
        <v>5</v>
      </c>
      <c r="B33" s="211"/>
      <c r="C33" s="182" t="s">
        <v>555</v>
      </c>
      <c r="D33" s="217"/>
      <c r="E33" s="622" t="s">
        <v>556</v>
      </c>
      <c r="F33" s="622"/>
      <c r="G33" s="182" t="s">
        <v>105</v>
      </c>
      <c r="H33" s="182" t="str">
        <f>'[1]Formato Procedimiento'!AB29</f>
        <v>Funcionario o contratista de la dependencia que genera la salida</v>
      </c>
      <c r="I33" s="623" t="s">
        <v>561</v>
      </c>
      <c r="J33" s="624"/>
      <c r="K33" s="210"/>
      <c r="L33" s="211"/>
      <c r="M33" s="182" t="s">
        <v>553</v>
      </c>
      <c r="N33" s="182" t="s">
        <v>112</v>
      </c>
      <c r="O33" s="214" t="s">
        <v>73</v>
      </c>
    </row>
    <row r="34" spans="1:84" s="215" customFormat="1" ht="162.75" customHeight="1" x14ac:dyDescent="0.2">
      <c r="A34" s="213">
        <v>6</v>
      </c>
      <c r="B34" s="211"/>
      <c r="C34" s="182" t="s">
        <v>562</v>
      </c>
      <c r="D34" s="217"/>
      <c r="E34" s="623" t="s">
        <v>556</v>
      </c>
      <c r="F34" s="624"/>
      <c r="G34" s="182" t="s">
        <v>132</v>
      </c>
      <c r="H34" s="182" t="s">
        <v>563</v>
      </c>
      <c r="I34" s="623" t="s">
        <v>564</v>
      </c>
      <c r="J34" s="624"/>
      <c r="K34" s="625"/>
      <c r="L34" s="626"/>
      <c r="M34" s="182" t="s">
        <v>553</v>
      </c>
      <c r="N34" s="182" t="s">
        <v>112</v>
      </c>
      <c r="O34" s="214" t="s">
        <v>73</v>
      </c>
    </row>
    <row r="35" spans="1:84" s="215" customFormat="1" ht="142.5" customHeight="1" x14ac:dyDescent="0.2">
      <c r="A35" s="213">
        <v>7</v>
      </c>
      <c r="B35" s="211"/>
      <c r="C35" s="182" t="s">
        <v>542</v>
      </c>
      <c r="D35" s="182" t="s">
        <v>530</v>
      </c>
      <c r="E35" s="622" t="s">
        <v>565</v>
      </c>
      <c r="F35" s="622"/>
      <c r="G35" s="182" t="s">
        <v>105</v>
      </c>
      <c r="H35" s="182" t="s">
        <v>575</v>
      </c>
      <c r="I35" s="623" t="s">
        <v>566</v>
      </c>
      <c r="J35" s="624"/>
      <c r="K35" s="625" t="s">
        <v>283</v>
      </c>
      <c r="L35" s="626"/>
      <c r="M35" s="182" t="s">
        <v>553</v>
      </c>
      <c r="N35" s="182" t="s">
        <v>112</v>
      </c>
      <c r="O35" s="214" t="s">
        <v>73</v>
      </c>
    </row>
    <row r="36" spans="1:84" s="215" customFormat="1" ht="139.5" customHeight="1" x14ac:dyDescent="0.2">
      <c r="A36" s="213">
        <v>8</v>
      </c>
      <c r="B36" s="211"/>
      <c r="C36" s="182" t="s">
        <v>562</v>
      </c>
      <c r="D36" s="217"/>
      <c r="E36" s="623" t="s">
        <v>576</v>
      </c>
      <c r="F36" s="624"/>
      <c r="G36" s="219" t="s">
        <v>105</v>
      </c>
      <c r="H36" s="182" t="str">
        <f>'[1]Formato Procedimiento'!AB33</f>
        <v>Funcionario o contratista de la dependencia que genera la salida</v>
      </c>
      <c r="I36" s="623" t="s">
        <v>577</v>
      </c>
      <c r="J36" s="624"/>
      <c r="K36" s="625" t="s">
        <v>283</v>
      </c>
      <c r="L36" s="626"/>
      <c r="M36" s="182" t="s">
        <v>553</v>
      </c>
      <c r="N36" s="182" t="s">
        <v>112</v>
      </c>
      <c r="O36" s="214" t="s">
        <v>73</v>
      </c>
    </row>
    <row r="37" spans="1:84" s="215" customFormat="1" ht="69.75" customHeight="1" x14ac:dyDescent="0.2">
      <c r="A37" s="205"/>
      <c r="B37" s="202"/>
      <c r="C37" s="202"/>
      <c r="D37" s="202"/>
      <c r="E37" s="607"/>
      <c r="F37" s="608"/>
      <c r="G37" s="202"/>
      <c r="H37" s="202"/>
      <c r="I37" s="607"/>
      <c r="J37" s="608"/>
      <c r="K37" s="607"/>
      <c r="L37" s="608"/>
      <c r="M37" s="202"/>
      <c r="N37" s="202"/>
      <c r="O37" s="202"/>
    </row>
    <row r="38" spans="1:84" s="215" customFormat="1" ht="29.25" customHeight="1" x14ac:dyDescent="0.2">
      <c r="A38" s="632" t="s">
        <v>578</v>
      </c>
      <c r="B38" s="633"/>
      <c r="C38" s="633"/>
      <c r="D38" s="633"/>
      <c r="E38" s="633"/>
      <c r="F38" s="633"/>
      <c r="G38" s="633"/>
      <c r="H38" s="633"/>
      <c r="I38" s="633"/>
      <c r="J38" s="633"/>
      <c r="K38" s="633"/>
      <c r="L38" s="633"/>
      <c r="M38" s="633"/>
      <c r="N38" s="633"/>
      <c r="O38" s="63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c r="BT38" s="203"/>
      <c r="BU38" s="203"/>
      <c r="BV38" s="203"/>
      <c r="BW38" s="203"/>
      <c r="BX38" s="203"/>
      <c r="BY38" s="203"/>
      <c r="BZ38" s="203"/>
      <c r="CA38" s="203"/>
      <c r="CB38" s="203"/>
      <c r="CC38" s="203"/>
      <c r="CD38" s="203"/>
      <c r="CE38" s="203"/>
      <c r="CF38" s="204"/>
    </row>
    <row r="39" spans="1:84" s="215" customFormat="1" ht="24" customHeight="1" x14ac:dyDescent="0.2">
      <c r="A39" s="630" t="s">
        <v>579</v>
      </c>
      <c r="B39" s="631"/>
      <c r="C39" s="631"/>
      <c r="D39" s="631"/>
      <c r="E39" s="631"/>
      <c r="F39" s="631"/>
      <c r="G39" s="631"/>
      <c r="H39" s="631"/>
      <c r="I39" s="631"/>
      <c r="J39" s="631"/>
      <c r="K39" s="631"/>
      <c r="L39" s="631"/>
      <c r="M39" s="631"/>
      <c r="N39" s="631"/>
      <c r="O39" s="631"/>
      <c r="P39" s="220"/>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3"/>
      <c r="BR39" s="203"/>
      <c r="BS39" s="203"/>
      <c r="BT39" s="203"/>
      <c r="BU39" s="203"/>
      <c r="BV39" s="203"/>
      <c r="BW39" s="203"/>
      <c r="BX39" s="203"/>
      <c r="BY39" s="203"/>
      <c r="BZ39" s="203"/>
      <c r="CA39" s="203"/>
      <c r="CB39" s="203"/>
      <c r="CC39" s="203"/>
      <c r="CD39" s="203"/>
      <c r="CE39" s="203"/>
      <c r="CF39" s="204"/>
    </row>
    <row r="40" spans="1:84" s="215" customFormat="1" ht="75" customHeight="1" x14ac:dyDescent="0.2">
      <c r="A40" s="205">
        <v>0</v>
      </c>
      <c r="B40" s="202"/>
      <c r="C40" s="202"/>
      <c r="D40" s="202"/>
      <c r="E40" s="607"/>
      <c r="F40" s="608"/>
      <c r="G40" s="202"/>
      <c r="H40" s="202"/>
      <c r="I40" s="607"/>
      <c r="J40" s="608"/>
      <c r="K40" s="607"/>
      <c r="L40" s="608"/>
      <c r="M40" s="202"/>
      <c r="N40" s="202"/>
      <c r="O40" s="202"/>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c r="BN40" s="207"/>
      <c r="BO40" s="207"/>
      <c r="BP40" s="207"/>
      <c r="BQ40" s="207"/>
      <c r="BR40" s="207"/>
      <c r="BS40" s="207"/>
      <c r="BT40" s="207"/>
      <c r="BU40" s="207"/>
      <c r="BV40" s="207"/>
      <c r="BW40" s="207"/>
      <c r="BX40" s="207"/>
      <c r="BY40" s="207"/>
      <c r="BZ40" s="207"/>
      <c r="CA40" s="207"/>
      <c r="CB40" s="207"/>
      <c r="CC40" s="207"/>
      <c r="CD40" s="207"/>
      <c r="CE40" s="207"/>
      <c r="CF40" s="207"/>
    </row>
    <row r="41" spans="1:84" s="215" customFormat="1" ht="106.5" customHeight="1" x14ac:dyDescent="0.2">
      <c r="A41" s="213">
        <f>'[1]Formato Procedimiento'!A43</f>
        <v>1</v>
      </c>
      <c r="B41" s="211"/>
      <c r="C41" s="182" t="s">
        <v>580</v>
      </c>
      <c r="D41" s="182" t="s">
        <v>530</v>
      </c>
      <c r="E41" s="625" t="s">
        <v>581</v>
      </c>
      <c r="F41" s="626"/>
      <c r="G41" s="219" t="s">
        <v>105</v>
      </c>
      <c r="H41" s="182" t="s">
        <v>582</v>
      </c>
      <c r="I41" s="623" t="s">
        <v>583</v>
      </c>
      <c r="J41" s="624"/>
      <c r="K41" s="625" t="s">
        <v>283</v>
      </c>
      <c r="L41" s="626"/>
      <c r="M41" s="182"/>
      <c r="N41" s="182" t="s">
        <v>112</v>
      </c>
      <c r="O41" s="214" t="s">
        <v>73</v>
      </c>
    </row>
    <row r="42" spans="1:84" s="215" customFormat="1" ht="106.5" customHeight="1" x14ac:dyDescent="0.2">
      <c r="A42" s="213">
        <v>2</v>
      </c>
      <c r="B42" s="211"/>
      <c r="C42" s="182" t="s">
        <v>580</v>
      </c>
      <c r="D42" s="182"/>
      <c r="E42" s="625" t="s">
        <v>581</v>
      </c>
      <c r="F42" s="626"/>
      <c r="G42" s="219" t="s">
        <v>105</v>
      </c>
      <c r="H42" s="182" t="s">
        <v>582</v>
      </c>
      <c r="I42" s="623" t="s">
        <v>584</v>
      </c>
      <c r="J42" s="624"/>
      <c r="K42" s="625"/>
      <c r="L42" s="626"/>
      <c r="M42" s="182"/>
      <c r="N42" s="182"/>
      <c r="O42" s="214"/>
    </row>
    <row r="43" spans="1:84" s="215" customFormat="1" ht="106.5" customHeight="1" x14ac:dyDescent="0.2">
      <c r="A43" s="213">
        <v>3</v>
      </c>
      <c r="B43" s="211"/>
      <c r="C43" s="182" t="s">
        <v>580</v>
      </c>
      <c r="D43" s="217"/>
      <c r="E43" s="625" t="s">
        <v>581</v>
      </c>
      <c r="F43" s="626"/>
      <c r="G43" s="219" t="s">
        <v>132</v>
      </c>
      <c r="H43" s="182" t="s">
        <v>582</v>
      </c>
      <c r="I43" s="623" t="s">
        <v>585</v>
      </c>
      <c r="J43" s="624"/>
      <c r="K43" s="625" t="s">
        <v>283</v>
      </c>
      <c r="L43" s="626"/>
      <c r="M43" s="182" t="s">
        <v>586</v>
      </c>
      <c r="N43" s="182" t="s">
        <v>112</v>
      </c>
      <c r="O43" s="214" t="s">
        <v>73</v>
      </c>
    </row>
    <row r="44" spans="1:84" s="215" customFormat="1" ht="29.25" customHeight="1" x14ac:dyDescent="0.2">
      <c r="A44" s="630" t="s">
        <v>587</v>
      </c>
      <c r="B44" s="631"/>
      <c r="C44" s="631"/>
      <c r="D44" s="631"/>
      <c r="E44" s="631"/>
      <c r="F44" s="631"/>
      <c r="G44" s="631"/>
      <c r="H44" s="631"/>
      <c r="I44" s="631"/>
      <c r="J44" s="631"/>
      <c r="K44" s="631"/>
      <c r="L44" s="631"/>
      <c r="M44" s="631"/>
      <c r="N44" s="631"/>
      <c r="O44" s="631"/>
    </row>
    <row r="45" spans="1:84" s="215" customFormat="1" ht="106.5" customHeight="1" x14ac:dyDescent="0.2">
      <c r="A45" s="213">
        <f>'[1]Formato Procedimiento'!A47</f>
        <v>3</v>
      </c>
      <c r="B45" s="211"/>
      <c r="C45" s="219" t="s">
        <v>588</v>
      </c>
      <c r="D45" s="182" t="s">
        <v>530</v>
      </c>
      <c r="E45" s="625" t="s">
        <v>581</v>
      </c>
      <c r="F45" s="626"/>
      <c r="G45" s="219" t="s">
        <v>105</v>
      </c>
      <c r="H45" s="182" t="s">
        <v>588</v>
      </c>
      <c r="I45" s="623" t="s">
        <v>589</v>
      </c>
      <c r="J45" s="624"/>
      <c r="K45" s="625"/>
      <c r="L45" s="626"/>
      <c r="M45" s="182" t="s">
        <v>586</v>
      </c>
      <c r="N45" s="182" t="s">
        <v>112</v>
      </c>
      <c r="O45" s="214" t="s">
        <v>73</v>
      </c>
    </row>
    <row r="46" spans="1:84" s="215" customFormat="1" ht="180" customHeight="1" x14ac:dyDescent="0.2">
      <c r="A46" s="213">
        <f>'[1]Formato Procedimiento'!A48</f>
        <v>4</v>
      </c>
      <c r="B46" s="211"/>
      <c r="C46" s="219" t="s">
        <v>590</v>
      </c>
      <c r="D46" s="217"/>
      <c r="E46" s="625" t="s">
        <v>581</v>
      </c>
      <c r="F46" s="626"/>
      <c r="G46" s="219" t="s">
        <v>132</v>
      </c>
      <c r="H46" s="182" t="s">
        <v>590</v>
      </c>
      <c r="I46" s="623" t="s">
        <v>591</v>
      </c>
      <c r="J46" s="624"/>
      <c r="K46" s="625"/>
      <c r="L46" s="626"/>
      <c r="M46" s="182" t="s">
        <v>586</v>
      </c>
      <c r="N46" s="182" t="s">
        <v>112</v>
      </c>
      <c r="O46" s="214" t="s">
        <v>73</v>
      </c>
    </row>
    <row r="47" spans="1:84" s="215" customFormat="1" ht="136.5" customHeight="1" x14ac:dyDescent="0.2">
      <c r="A47" s="213">
        <f>'[1]Formato Procedimiento'!A49</f>
        <v>5</v>
      </c>
      <c r="B47" s="211"/>
      <c r="C47" s="219" t="s">
        <v>592</v>
      </c>
      <c r="D47" s="217"/>
      <c r="E47" s="625"/>
      <c r="F47" s="626"/>
      <c r="G47" s="219" t="s">
        <v>140</v>
      </c>
      <c r="H47" s="182" t="s">
        <v>592</v>
      </c>
      <c r="I47" s="623" t="str">
        <f>'[1]Formato Procedimiento'!AJ49</f>
        <v>Recepcionar, revisar y firmar por poder.</v>
      </c>
      <c r="J47" s="624"/>
      <c r="K47" s="625"/>
      <c r="L47" s="626"/>
      <c r="M47" s="219"/>
      <c r="N47" s="219"/>
      <c r="O47" s="221"/>
    </row>
    <row r="48" spans="1:84" s="215" customFormat="1" ht="129.75" customHeight="1" x14ac:dyDescent="0.2">
      <c r="A48" s="213">
        <f>'[1]Formato Procedimiento'!A50</f>
        <v>6</v>
      </c>
      <c r="B48" s="211"/>
      <c r="C48" s="219" t="s">
        <v>592</v>
      </c>
      <c r="D48" s="217"/>
      <c r="E48" s="625"/>
      <c r="F48" s="626"/>
      <c r="G48" s="219" t="s">
        <v>105</v>
      </c>
      <c r="H48" s="182" t="s">
        <v>592</v>
      </c>
      <c r="I48" s="623" t="str">
        <f>'[1]Formato Procedimiento'!AJ50</f>
        <v>Devolver comunicación comunicación oficial recibida (NOTIFICACIONES JUDICIALES), al apoderado para envío al jugado.</v>
      </c>
      <c r="J48" s="624"/>
      <c r="K48" s="625"/>
      <c r="L48" s="626"/>
      <c r="M48" s="182" t="s">
        <v>586</v>
      </c>
      <c r="N48" s="182" t="s">
        <v>112</v>
      </c>
      <c r="O48" s="214" t="s">
        <v>73</v>
      </c>
    </row>
    <row r="49" spans="1:15" s="215" customFormat="1" ht="106.5" customHeight="1" x14ac:dyDescent="0.2">
      <c r="A49" s="213">
        <f>'[1]Formato Procedimiento'!A51</f>
        <v>7</v>
      </c>
      <c r="B49" s="211"/>
      <c r="C49" s="219" t="s">
        <v>590</v>
      </c>
      <c r="D49" s="182" t="s">
        <v>530</v>
      </c>
      <c r="E49" s="625" t="s">
        <v>581</v>
      </c>
      <c r="F49" s="626"/>
      <c r="G49" s="219" t="s">
        <v>105</v>
      </c>
      <c r="H49" s="182" t="s">
        <v>590</v>
      </c>
      <c r="I49" s="623" t="str">
        <f>'[1]Formato Procedimiento'!AJ51</f>
        <v>Enviar comunicación respuesta de comunicación oficial recibida (NOTIFICACIONES JUDICIALES), al juzgado.</v>
      </c>
      <c r="J49" s="624"/>
      <c r="K49" s="625"/>
      <c r="L49" s="626"/>
      <c r="M49" s="182" t="s">
        <v>553</v>
      </c>
      <c r="N49" s="182" t="s">
        <v>112</v>
      </c>
      <c r="O49" s="214" t="s">
        <v>73</v>
      </c>
    </row>
    <row r="50" spans="1:15" s="215" customFormat="1" ht="85.5" customHeight="1" x14ac:dyDescent="0.2">
      <c r="A50" s="205"/>
      <c r="B50" s="202"/>
      <c r="C50" s="202"/>
      <c r="D50" s="202"/>
      <c r="E50" s="607"/>
      <c r="F50" s="608"/>
      <c r="G50" s="202"/>
      <c r="H50" s="202"/>
      <c r="I50" s="607"/>
      <c r="J50" s="608"/>
      <c r="K50" s="607"/>
      <c r="L50" s="608"/>
      <c r="M50" s="202"/>
      <c r="N50" s="202"/>
      <c r="O50" s="202"/>
    </row>
    <row r="51" spans="1:15" s="215" customFormat="1" ht="29.25" customHeight="1" x14ac:dyDescent="0.2">
      <c r="A51" s="627" t="s">
        <v>593</v>
      </c>
      <c r="B51" s="628"/>
      <c r="C51" s="628"/>
      <c r="D51" s="628"/>
      <c r="E51" s="628"/>
      <c r="F51" s="628"/>
      <c r="G51" s="628"/>
      <c r="H51" s="628"/>
      <c r="I51" s="628"/>
      <c r="J51" s="628"/>
      <c r="K51" s="628"/>
      <c r="L51" s="628"/>
      <c r="M51" s="628"/>
      <c r="N51" s="628"/>
      <c r="O51" s="629"/>
    </row>
    <row r="52" spans="1:15" s="215" customFormat="1" ht="85.5" customHeight="1" x14ac:dyDescent="0.2">
      <c r="A52" s="205">
        <v>0</v>
      </c>
      <c r="B52" s="202"/>
      <c r="C52" s="202"/>
      <c r="D52" s="202"/>
      <c r="E52" s="607"/>
      <c r="F52" s="608"/>
      <c r="G52" s="202"/>
      <c r="H52" s="202"/>
      <c r="I52" s="607" t="s">
        <v>667</v>
      </c>
      <c r="J52" s="608"/>
      <c r="K52" s="607"/>
      <c r="L52" s="608"/>
      <c r="M52" s="222"/>
      <c r="N52" s="182"/>
      <c r="O52" s="202"/>
    </row>
    <row r="53" spans="1:15" s="215" customFormat="1" ht="106.5" customHeight="1" x14ac:dyDescent="0.2">
      <c r="A53" s="213">
        <v>1</v>
      </c>
      <c r="B53" s="211"/>
      <c r="C53" s="182" t="s">
        <v>555</v>
      </c>
      <c r="D53" s="182"/>
      <c r="E53" s="622" t="s">
        <v>594</v>
      </c>
      <c r="F53" s="622"/>
      <c r="G53" s="219" t="s">
        <v>105</v>
      </c>
      <c r="H53" s="182" t="str">
        <f>'[1]Formato Procedimiento'!AB53</f>
        <v>Funcionario o contratista de la dependencia que genera la comunicación interna</v>
      </c>
      <c r="I53" s="623" t="s">
        <v>663</v>
      </c>
      <c r="J53" s="624"/>
      <c r="K53" s="625"/>
      <c r="L53" s="626"/>
      <c r="M53" s="222" t="s">
        <v>595</v>
      </c>
      <c r="N53" s="182" t="s">
        <v>112</v>
      </c>
      <c r="O53" s="221"/>
    </row>
    <row r="54" spans="1:15" s="215" customFormat="1" ht="106.5" customHeight="1" x14ac:dyDescent="0.2">
      <c r="A54" s="213">
        <v>2</v>
      </c>
      <c r="B54" s="211"/>
      <c r="C54" s="182" t="s">
        <v>555</v>
      </c>
      <c r="D54" s="182" t="s">
        <v>530</v>
      </c>
      <c r="E54" s="622" t="s">
        <v>570</v>
      </c>
      <c r="F54" s="622"/>
      <c r="G54" s="182" t="s">
        <v>105</v>
      </c>
      <c r="H54" s="182" t="str">
        <f>'[1]Formato Procedimiento'!AB53</f>
        <v>Funcionario o contratista de la dependencia que genera la comunicación interna</v>
      </c>
      <c r="I54" s="623" t="s">
        <v>596</v>
      </c>
      <c r="J54" s="624"/>
      <c r="K54" s="625"/>
      <c r="L54" s="626"/>
      <c r="M54" s="222" t="s">
        <v>595</v>
      </c>
      <c r="N54" s="182" t="s">
        <v>112</v>
      </c>
      <c r="O54" s="221"/>
    </row>
    <row r="55" spans="1:15" s="215" customFormat="1" ht="106.5" customHeight="1" x14ac:dyDescent="0.2">
      <c r="A55" s="213">
        <v>3</v>
      </c>
      <c r="B55" s="211"/>
      <c r="C55" s="182" t="s">
        <v>555</v>
      </c>
      <c r="D55" s="217"/>
      <c r="E55" s="622" t="s">
        <v>594</v>
      </c>
      <c r="F55" s="622"/>
      <c r="G55" s="219" t="s">
        <v>140</v>
      </c>
      <c r="H55" s="182" t="s">
        <v>563</v>
      </c>
      <c r="I55" s="623" t="s">
        <v>666</v>
      </c>
      <c r="J55" s="624"/>
      <c r="K55" s="625"/>
      <c r="L55" s="626"/>
      <c r="M55" s="219"/>
      <c r="N55" s="182" t="s">
        <v>112</v>
      </c>
      <c r="O55" s="221"/>
    </row>
    <row r="56" spans="1:15" s="215" customFormat="1" ht="106.5" customHeight="1" x14ac:dyDescent="0.2">
      <c r="A56" s="213">
        <v>8</v>
      </c>
      <c r="B56" s="211"/>
      <c r="C56" s="182" t="s">
        <v>597</v>
      </c>
      <c r="D56" s="217"/>
      <c r="E56" s="622" t="s">
        <v>594</v>
      </c>
      <c r="F56" s="622"/>
      <c r="G56" s="219" t="s">
        <v>105</v>
      </c>
      <c r="H56" s="182" t="s">
        <v>598</v>
      </c>
      <c r="I56" s="623" t="s">
        <v>664</v>
      </c>
      <c r="J56" s="624"/>
      <c r="K56" s="625"/>
      <c r="L56" s="626"/>
      <c r="M56" s="222" t="s">
        <v>595</v>
      </c>
      <c r="N56" s="182" t="s">
        <v>112</v>
      </c>
      <c r="O56" s="221"/>
    </row>
    <row r="57" spans="1:15" s="215" customFormat="1" ht="106.5" customHeight="1" x14ac:dyDescent="0.2">
      <c r="A57" s="213">
        <v>9</v>
      </c>
      <c r="B57" s="211"/>
      <c r="C57" s="182" t="s">
        <v>555</v>
      </c>
      <c r="D57" s="217"/>
      <c r="E57" s="622" t="s">
        <v>594</v>
      </c>
      <c r="F57" s="622"/>
      <c r="G57" s="219" t="s">
        <v>105</v>
      </c>
      <c r="H57" s="182" t="str">
        <f>'[1]Formato Procedimiento'!AB61</f>
        <v>Funcionario o contratista de la dependencia receptora</v>
      </c>
      <c r="I57" s="623" t="s">
        <v>665</v>
      </c>
      <c r="J57" s="624"/>
      <c r="K57" s="625"/>
      <c r="L57" s="626"/>
      <c r="M57" s="222" t="s">
        <v>595</v>
      </c>
      <c r="N57" s="182" t="s">
        <v>112</v>
      </c>
      <c r="O57" s="221"/>
    </row>
    <row r="58" spans="1:15" s="215" customFormat="1" ht="106.5" customHeight="1" x14ac:dyDescent="0.2">
      <c r="A58" s="213">
        <v>10</v>
      </c>
      <c r="B58" s="211"/>
      <c r="C58" s="182" t="s">
        <v>555</v>
      </c>
      <c r="D58" s="217"/>
      <c r="E58" s="622" t="s">
        <v>594</v>
      </c>
      <c r="F58" s="622"/>
      <c r="G58" s="219" t="s">
        <v>105</v>
      </c>
      <c r="H58" s="182" t="str">
        <f>'[1]Formato Procedimiento'!AB63</f>
        <v>Funcionario o contratista de la dependencia que genera la comunicación interna</v>
      </c>
      <c r="I58" s="623" t="s">
        <v>599</v>
      </c>
      <c r="J58" s="624"/>
      <c r="K58" s="625" t="s">
        <v>283</v>
      </c>
      <c r="L58" s="626"/>
      <c r="M58" s="222" t="s">
        <v>595</v>
      </c>
      <c r="N58" s="182" t="s">
        <v>112</v>
      </c>
      <c r="O58" s="221"/>
    </row>
    <row r="59" spans="1:15" s="215" customFormat="1" ht="106.5" customHeight="1" x14ac:dyDescent="0.2">
      <c r="A59" s="213">
        <v>11</v>
      </c>
      <c r="B59" s="219"/>
      <c r="C59" s="182" t="s">
        <v>537</v>
      </c>
      <c r="D59" s="217"/>
      <c r="E59" s="622" t="s">
        <v>594</v>
      </c>
      <c r="F59" s="622"/>
      <c r="G59" s="219" t="s">
        <v>105</v>
      </c>
      <c r="H59" s="182" t="s">
        <v>600</v>
      </c>
      <c r="I59" s="623" t="s">
        <v>601</v>
      </c>
      <c r="J59" s="624"/>
      <c r="K59" s="625" t="s">
        <v>283</v>
      </c>
      <c r="L59" s="626"/>
      <c r="M59" s="219" t="s">
        <v>600</v>
      </c>
      <c r="N59" s="182" t="s">
        <v>112</v>
      </c>
      <c r="O59" s="221"/>
    </row>
    <row r="60" spans="1:15" s="215" customFormat="1" ht="106.5" customHeight="1" x14ac:dyDescent="0.2">
      <c r="A60" s="213">
        <v>12</v>
      </c>
      <c r="B60" s="211"/>
      <c r="C60" s="182" t="s">
        <v>555</v>
      </c>
      <c r="D60" s="217"/>
      <c r="E60" s="622" t="s">
        <v>594</v>
      </c>
      <c r="F60" s="622"/>
      <c r="G60" s="219" t="s">
        <v>140</v>
      </c>
      <c r="H60" s="182" t="str">
        <f>'[1]Formato Procedimiento'!AB62</f>
        <v>Funcionario o contratista de la dependencia que genera la comunicación interna</v>
      </c>
      <c r="I60" s="623" t="str">
        <f>'[1]Formato Procedimiento'!AJ62</f>
        <v>Elaborar la comunicación interna en el formato COMUNICACIÓN INTERNA que anula el formato MEMORANDO INTERNO Código: CCE-DES-FM-13  Versión: 02 del 12 de enero del 2022, asociando número de radicado de comunicación de entrada.</v>
      </c>
      <c r="J60" s="624"/>
      <c r="K60" s="625"/>
      <c r="L60" s="626"/>
      <c r="M60" s="222" t="s">
        <v>595</v>
      </c>
      <c r="N60" s="182" t="s">
        <v>112</v>
      </c>
      <c r="O60" s="221"/>
    </row>
    <row r="61" spans="1:15" s="215" customFormat="1" ht="106.5" customHeight="1" x14ac:dyDescent="0.2">
      <c r="A61" s="213">
        <v>13</v>
      </c>
      <c r="B61" s="211"/>
      <c r="C61" s="182" t="s">
        <v>555</v>
      </c>
      <c r="D61" s="217"/>
      <c r="E61" s="622" t="s">
        <v>594</v>
      </c>
      <c r="F61" s="622"/>
      <c r="G61" s="219" t="s">
        <v>105</v>
      </c>
      <c r="H61" s="182" t="str">
        <f>'[1]Formato Procedimiento'!AB65</f>
        <v>Funcionario o contratista de la dependencia que genera la comunicación interna</v>
      </c>
      <c r="I61" s="623" t="s">
        <v>602</v>
      </c>
      <c r="J61" s="624"/>
      <c r="K61" s="625" t="s">
        <v>283</v>
      </c>
      <c r="L61" s="626"/>
      <c r="M61" s="219" t="s">
        <v>600</v>
      </c>
      <c r="N61" s="182" t="s">
        <v>112</v>
      </c>
      <c r="O61" s="221"/>
    </row>
    <row r="62" spans="1:15" s="215" customFormat="1" ht="106.5" customHeight="1" x14ac:dyDescent="0.2">
      <c r="A62" s="213">
        <v>15</v>
      </c>
      <c r="B62" s="211"/>
      <c r="C62" s="182" t="s">
        <v>537</v>
      </c>
      <c r="D62" s="217"/>
      <c r="E62" s="622" t="s">
        <v>594</v>
      </c>
      <c r="F62" s="622"/>
      <c r="G62" s="219" t="s">
        <v>105</v>
      </c>
      <c r="H62" s="182" t="s">
        <v>600</v>
      </c>
      <c r="I62" s="623" t="s">
        <v>603</v>
      </c>
      <c r="J62" s="624"/>
      <c r="K62" s="625" t="s">
        <v>283</v>
      </c>
      <c r="L62" s="626"/>
      <c r="M62" s="219" t="s">
        <v>600</v>
      </c>
      <c r="N62" s="182" t="s">
        <v>112</v>
      </c>
      <c r="O62" s="221"/>
    </row>
    <row r="63" spans="1:15" s="215" customFormat="1" ht="106.5" customHeight="1" x14ac:dyDescent="0.2">
      <c r="A63" s="213">
        <v>16</v>
      </c>
      <c r="B63" s="211"/>
      <c r="C63" s="182" t="s">
        <v>537</v>
      </c>
      <c r="D63" s="217"/>
      <c r="E63" s="622" t="s">
        <v>594</v>
      </c>
      <c r="F63" s="622"/>
      <c r="G63" s="219" t="s">
        <v>105</v>
      </c>
      <c r="H63" s="219" t="str">
        <f>'[1]Formato Procedimiento'!AB68</f>
        <v>Grupo Interno de Trabajo de Gestión Documental</v>
      </c>
      <c r="I63" s="625" t="s">
        <v>604</v>
      </c>
      <c r="J63" s="626"/>
      <c r="K63" s="625" t="s">
        <v>283</v>
      </c>
      <c r="L63" s="626"/>
      <c r="M63" s="219" t="s">
        <v>600</v>
      </c>
      <c r="N63" s="182" t="s">
        <v>112</v>
      </c>
      <c r="O63" s="221"/>
    </row>
    <row r="64" spans="1:15" s="215" customFormat="1" ht="106.5" customHeight="1" thickBot="1" x14ac:dyDescent="0.25">
      <c r="A64" s="205">
        <v>17</v>
      </c>
      <c r="B64" s="202"/>
      <c r="C64" s="202"/>
      <c r="D64" s="202"/>
      <c r="E64" s="607"/>
      <c r="F64" s="608"/>
      <c r="G64" s="202"/>
      <c r="H64" s="202"/>
      <c r="I64" s="607"/>
      <c r="J64" s="608"/>
      <c r="K64" s="607"/>
      <c r="L64" s="608"/>
      <c r="M64" s="202"/>
      <c r="N64" s="202"/>
      <c r="O64" s="202"/>
    </row>
    <row r="65" spans="1:15" s="197" customFormat="1" ht="15.95" customHeight="1" x14ac:dyDescent="0.2">
      <c r="A65" s="609" t="s">
        <v>91</v>
      </c>
      <c r="B65" s="610"/>
      <c r="C65" s="610"/>
      <c r="D65" s="610"/>
      <c r="E65" s="610"/>
      <c r="F65" s="611"/>
      <c r="G65" s="612" t="s">
        <v>94</v>
      </c>
      <c r="H65" s="612"/>
      <c r="I65" s="612"/>
      <c r="J65" s="612"/>
      <c r="K65" s="614" t="s">
        <v>95</v>
      </c>
      <c r="L65" s="612"/>
      <c r="M65" s="612"/>
      <c r="N65" s="612"/>
      <c r="O65" s="615"/>
    </row>
    <row r="66" spans="1:15" s="197" customFormat="1" ht="15.95" customHeight="1" thickBot="1" x14ac:dyDescent="0.25">
      <c r="A66" s="619" t="s">
        <v>93</v>
      </c>
      <c r="B66" s="620"/>
      <c r="C66" s="620"/>
      <c r="D66" s="620"/>
      <c r="E66" s="620"/>
      <c r="F66" s="621"/>
      <c r="G66" s="613"/>
      <c r="H66" s="613"/>
      <c r="I66" s="613"/>
      <c r="J66" s="613"/>
      <c r="K66" s="616"/>
      <c r="L66" s="617"/>
      <c r="M66" s="617"/>
      <c r="N66" s="617"/>
      <c r="O66" s="618"/>
    </row>
    <row r="67" spans="1:15" s="197" customFormat="1" ht="32.25" customHeight="1" x14ac:dyDescent="0.2">
      <c r="A67" s="580"/>
      <c r="B67" s="581"/>
      <c r="C67" s="581"/>
      <c r="D67" s="581"/>
      <c r="E67" s="581"/>
      <c r="F67" s="581"/>
      <c r="G67" s="582" t="s">
        <v>174</v>
      </c>
      <c r="H67" s="583"/>
      <c r="I67" s="583"/>
      <c r="J67" s="583"/>
      <c r="K67" s="588" t="s">
        <v>605</v>
      </c>
      <c r="L67" s="589"/>
      <c r="M67" s="589"/>
      <c r="N67" s="589"/>
      <c r="O67" s="590"/>
    </row>
    <row r="68" spans="1:15" s="197" customFormat="1" ht="32.25" customHeight="1" x14ac:dyDescent="0.2">
      <c r="A68" s="597"/>
      <c r="B68" s="598"/>
      <c r="C68" s="598"/>
      <c r="D68" s="598"/>
      <c r="E68" s="598"/>
      <c r="F68" s="599"/>
      <c r="G68" s="584"/>
      <c r="H68" s="585"/>
      <c r="I68" s="585"/>
      <c r="J68" s="585"/>
      <c r="K68" s="591"/>
      <c r="L68" s="592"/>
      <c r="M68" s="592"/>
      <c r="N68" s="592"/>
      <c r="O68" s="593"/>
    </row>
    <row r="69" spans="1:15" s="197" customFormat="1" ht="32.25" customHeight="1" thickBot="1" x14ac:dyDescent="0.25">
      <c r="A69" s="223"/>
      <c r="B69" s="224"/>
      <c r="C69" s="224"/>
      <c r="D69" s="224"/>
      <c r="E69" s="224"/>
      <c r="F69" s="224"/>
      <c r="G69" s="586"/>
      <c r="H69" s="587"/>
      <c r="I69" s="587"/>
      <c r="J69" s="587"/>
      <c r="K69" s="594"/>
      <c r="L69" s="595"/>
      <c r="M69" s="595"/>
      <c r="N69" s="595"/>
      <c r="O69" s="596"/>
    </row>
    <row r="70" spans="1:15" s="197" customFormat="1" ht="15.75" customHeight="1" thickBot="1" x14ac:dyDescent="0.25">
      <c r="A70" s="600" t="s">
        <v>96</v>
      </c>
      <c r="B70" s="601"/>
      <c r="C70" s="601"/>
      <c r="D70" s="601"/>
      <c r="E70" s="602"/>
      <c r="F70" s="602"/>
      <c r="G70" s="602"/>
      <c r="H70" s="602"/>
      <c r="I70" s="602"/>
      <c r="J70" s="602"/>
      <c r="K70" s="602"/>
      <c r="L70" s="602"/>
      <c r="M70" s="602"/>
      <c r="N70" s="602"/>
      <c r="O70" s="603"/>
    </row>
    <row r="71" spans="1:15" s="197" customFormat="1" ht="15.75" customHeight="1" thickBot="1" x14ac:dyDescent="0.25">
      <c r="A71" s="225" t="s">
        <v>9</v>
      </c>
      <c r="B71" s="604" t="s">
        <v>10</v>
      </c>
      <c r="C71" s="604"/>
      <c r="D71" s="605" t="s">
        <v>11</v>
      </c>
      <c r="E71" s="605"/>
      <c r="F71" s="605"/>
      <c r="G71" s="605"/>
      <c r="H71" s="605"/>
      <c r="I71" s="605"/>
      <c r="J71" s="605"/>
      <c r="K71" s="605"/>
      <c r="L71" s="605"/>
      <c r="M71" s="605"/>
      <c r="N71" s="605"/>
      <c r="O71" s="606"/>
    </row>
    <row r="72" spans="1:15" s="197" customFormat="1" ht="15.75" customHeight="1" x14ac:dyDescent="0.2">
      <c r="A72" s="226">
        <v>42027</v>
      </c>
      <c r="B72" s="569">
        <v>1</v>
      </c>
      <c r="C72" s="569"/>
      <c r="D72" s="570" t="s">
        <v>160</v>
      </c>
      <c r="E72" s="570"/>
      <c r="F72" s="570"/>
      <c r="G72" s="570"/>
      <c r="H72" s="570"/>
      <c r="I72" s="570"/>
      <c r="J72" s="570"/>
      <c r="K72" s="570"/>
      <c r="L72" s="570"/>
      <c r="M72" s="570"/>
      <c r="N72" s="570"/>
      <c r="O72" s="571"/>
    </row>
    <row r="73" spans="1:15" s="197" customFormat="1" ht="15.75" customHeight="1" x14ac:dyDescent="0.2">
      <c r="A73" s="226">
        <v>42184</v>
      </c>
      <c r="B73" s="569">
        <v>2</v>
      </c>
      <c r="C73" s="569"/>
      <c r="D73" s="570" t="s">
        <v>126</v>
      </c>
      <c r="E73" s="570"/>
      <c r="F73" s="570"/>
      <c r="G73" s="570"/>
      <c r="H73" s="570"/>
      <c r="I73" s="570"/>
      <c r="J73" s="570"/>
      <c r="K73" s="570"/>
      <c r="L73" s="570"/>
      <c r="M73" s="570"/>
      <c r="N73" s="570"/>
      <c r="O73" s="571"/>
    </row>
    <row r="74" spans="1:15" s="197" customFormat="1" ht="15.75" customHeight="1" x14ac:dyDescent="0.2">
      <c r="A74" s="226">
        <v>43413</v>
      </c>
      <c r="B74" s="569">
        <v>3</v>
      </c>
      <c r="C74" s="569"/>
      <c r="D74" s="570" t="s">
        <v>127</v>
      </c>
      <c r="E74" s="570"/>
      <c r="F74" s="570"/>
      <c r="G74" s="570"/>
      <c r="H74" s="570"/>
      <c r="I74" s="570"/>
      <c r="J74" s="570"/>
      <c r="K74" s="570"/>
      <c r="L74" s="570"/>
      <c r="M74" s="570"/>
      <c r="N74" s="570"/>
      <c r="O74" s="571"/>
    </row>
    <row r="75" spans="1:15" s="197" customFormat="1" ht="15.75" customHeight="1" x14ac:dyDescent="0.2">
      <c r="A75" s="226">
        <v>44069</v>
      </c>
      <c r="B75" s="569">
        <v>4</v>
      </c>
      <c r="C75" s="569"/>
      <c r="D75" s="570" t="s">
        <v>344</v>
      </c>
      <c r="E75" s="570"/>
      <c r="F75" s="570"/>
      <c r="G75" s="570"/>
      <c r="H75" s="570"/>
      <c r="I75" s="570"/>
      <c r="J75" s="570"/>
      <c r="K75" s="570"/>
      <c r="L75" s="570"/>
      <c r="M75" s="570"/>
      <c r="N75" s="570"/>
      <c r="O75" s="571"/>
    </row>
    <row r="76" spans="1:15" s="197" customFormat="1" ht="15.75" customHeight="1" thickBot="1" x14ac:dyDescent="0.25">
      <c r="A76" s="226">
        <v>45245</v>
      </c>
      <c r="B76" s="569">
        <v>5</v>
      </c>
      <c r="C76" s="569"/>
      <c r="D76" s="570" t="s">
        <v>606</v>
      </c>
      <c r="E76" s="570"/>
      <c r="F76" s="570"/>
      <c r="G76" s="570"/>
      <c r="H76" s="570"/>
      <c r="I76" s="570"/>
      <c r="J76" s="570"/>
      <c r="K76" s="570"/>
      <c r="L76" s="570"/>
      <c r="M76" s="570"/>
      <c r="N76" s="570"/>
      <c r="O76" s="571"/>
    </row>
    <row r="77" spans="1:15" s="197" customFormat="1" ht="16.5" thickBot="1" x14ac:dyDescent="0.25">
      <c r="A77" s="572" t="s">
        <v>97</v>
      </c>
      <c r="B77" s="573"/>
      <c r="C77" s="573"/>
      <c r="D77" s="573"/>
      <c r="E77" s="573"/>
      <c r="F77" s="573"/>
      <c r="G77" s="573"/>
      <c r="H77" s="573"/>
      <c r="I77" s="573"/>
      <c r="J77" s="573"/>
      <c r="K77" s="573"/>
      <c r="L77" s="573"/>
      <c r="M77" s="573"/>
      <c r="N77" s="573"/>
      <c r="O77" s="574"/>
    </row>
    <row r="78" spans="1:15" s="197" customFormat="1" ht="16.5" thickBot="1" x14ac:dyDescent="0.25">
      <c r="A78" s="575"/>
      <c r="B78" s="576"/>
      <c r="C78" s="227" t="s">
        <v>9</v>
      </c>
      <c r="D78" s="577" t="s">
        <v>85</v>
      </c>
      <c r="E78" s="578"/>
      <c r="F78" s="578"/>
      <c r="G78" s="579"/>
      <c r="H78" s="577" t="s">
        <v>12</v>
      </c>
      <c r="I78" s="578"/>
      <c r="J78" s="578"/>
      <c r="K78" s="579"/>
      <c r="L78" s="577" t="s">
        <v>13</v>
      </c>
      <c r="M78" s="578"/>
      <c r="N78" s="578"/>
      <c r="O78" s="579"/>
    </row>
    <row r="79" spans="1:15" s="197" customFormat="1" ht="51.75" customHeight="1" thickBot="1" x14ac:dyDescent="0.25">
      <c r="A79" s="553" t="s">
        <v>98</v>
      </c>
      <c r="B79" s="554"/>
      <c r="C79" s="228">
        <v>45245</v>
      </c>
      <c r="D79" s="555" t="s">
        <v>672</v>
      </c>
      <c r="E79" s="556"/>
      <c r="F79" s="556"/>
      <c r="G79" s="557"/>
      <c r="H79" s="558" t="s">
        <v>675</v>
      </c>
      <c r="I79" s="559"/>
      <c r="J79" s="559"/>
      <c r="K79" s="560"/>
      <c r="L79" s="555" t="s">
        <v>672</v>
      </c>
      <c r="M79" s="556"/>
      <c r="N79" s="556"/>
      <c r="O79" s="557"/>
    </row>
    <row r="80" spans="1:15" s="197" customFormat="1" ht="51.75" customHeight="1" x14ac:dyDescent="0.2">
      <c r="A80" s="561" t="s">
        <v>99</v>
      </c>
      <c r="B80" s="562"/>
      <c r="C80" s="229">
        <v>45245</v>
      </c>
      <c r="D80" s="563" t="s">
        <v>673</v>
      </c>
      <c r="E80" s="564"/>
      <c r="F80" s="564"/>
      <c r="G80" s="565"/>
      <c r="H80" s="566" t="s">
        <v>674</v>
      </c>
      <c r="I80" s="567"/>
      <c r="J80" s="567"/>
      <c r="K80" s="568"/>
      <c r="L80" s="563" t="s">
        <v>676</v>
      </c>
      <c r="M80" s="564"/>
      <c r="N80" s="564"/>
      <c r="O80" s="565"/>
    </row>
    <row r="81" spans="1:84" s="197" customFormat="1" ht="51.75" customHeight="1" thickBot="1" x14ac:dyDescent="0.25">
      <c r="A81" s="545" t="s">
        <v>100</v>
      </c>
      <c r="B81" s="546"/>
      <c r="C81" s="230">
        <v>45245</v>
      </c>
      <c r="D81" s="547" t="s">
        <v>671</v>
      </c>
      <c r="E81" s="548"/>
      <c r="F81" s="548"/>
      <c r="G81" s="549"/>
      <c r="H81" s="550" t="s">
        <v>670</v>
      </c>
      <c r="I81" s="551"/>
      <c r="J81" s="551"/>
      <c r="K81" s="552"/>
      <c r="L81" s="547" t="s">
        <v>671</v>
      </c>
      <c r="M81" s="548"/>
      <c r="N81" s="548"/>
      <c r="O81" s="549"/>
    </row>
    <row r="85" spans="1:84" s="232" customFormat="1" x14ac:dyDescent="0.2">
      <c r="A85" s="233"/>
      <c r="B85" s="233"/>
      <c r="E85" s="234"/>
      <c r="F85" s="234"/>
      <c r="G85" s="234"/>
      <c r="H85" s="234"/>
      <c r="I85" s="231"/>
      <c r="K85" s="234"/>
      <c r="L85" s="234"/>
      <c r="M85" s="234"/>
      <c r="N85" s="234"/>
      <c r="O85" s="234"/>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233"/>
      <c r="BC85" s="233"/>
      <c r="BD85" s="233"/>
      <c r="BE85" s="233"/>
      <c r="BF85" s="233"/>
      <c r="BG85" s="233"/>
      <c r="BH85" s="233"/>
      <c r="BI85" s="233"/>
      <c r="BJ85" s="233"/>
      <c r="BK85" s="233"/>
      <c r="BL85" s="233"/>
      <c r="BM85" s="233"/>
      <c r="BN85" s="233"/>
      <c r="BO85" s="233"/>
      <c r="BP85" s="233"/>
      <c r="BQ85" s="233"/>
      <c r="BR85" s="233"/>
      <c r="BS85" s="233"/>
      <c r="BT85" s="233"/>
      <c r="BU85" s="233"/>
      <c r="BV85" s="233"/>
      <c r="BW85" s="233"/>
      <c r="BX85" s="233"/>
      <c r="BY85" s="233"/>
      <c r="BZ85" s="233"/>
      <c r="CA85" s="233"/>
      <c r="CB85" s="233"/>
      <c r="CC85" s="233"/>
      <c r="CD85" s="233"/>
      <c r="CE85" s="233"/>
      <c r="CF85" s="233"/>
    </row>
  </sheetData>
  <mergeCells count="204">
    <mergeCell ref="A1:B2"/>
    <mergeCell ref="C1:L2"/>
    <mergeCell ref="M1:O2"/>
    <mergeCell ref="A3:B3"/>
    <mergeCell ref="C3:O3"/>
    <mergeCell ref="A4:B4"/>
    <mergeCell ref="C4:O4"/>
    <mergeCell ref="A9:O9"/>
    <mergeCell ref="E10:F10"/>
    <mergeCell ref="I10:J10"/>
    <mergeCell ref="K10:L10"/>
    <mergeCell ref="E11:F11"/>
    <mergeCell ref="I11:J11"/>
    <mergeCell ref="K11:L11"/>
    <mergeCell ref="A5:B5"/>
    <mergeCell ref="C5:O5"/>
    <mergeCell ref="A6:B6"/>
    <mergeCell ref="C6:O6"/>
    <mergeCell ref="A7:O7"/>
    <mergeCell ref="E8:F8"/>
    <mergeCell ref="I8:J8"/>
    <mergeCell ref="K8:L8"/>
    <mergeCell ref="E14:F14"/>
    <mergeCell ref="I14:J14"/>
    <mergeCell ref="K14:L14"/>
    <mergeCell ref="E15:F15"/>
    <mergeCell ref="I15:J15"/>
    <mergeCell ref="K15:L15"/>
    <mergeCell ref="E12:F12"/>
    <mergeCell ref="I12:J12"/>
    <mergeCell ref="K12:L12"/>
    <mergeCell ref="E13:F13"/>
    <mergeCell ref="I13:J13"/>
    <mergeCell ref="K13:L13"/>
    <mergeCell ref="E18:F18"/>
    <mergeCell ref="I18:J18"/>
    <mergeCell ref="E19:F19"/>
    <mergeCell ref="I19:J19"/>
    <mergeCell ref="K19:L19"/>
    <mergeCell ref="A20:O20"/>
    <mergeCell ref="E16:F16"/>
    <mergeCell ref="I16:J16"/>
    <mergeCell ref="K16:L16"/>
    <mergeCell ref="E17:F17"/>
    <mergeCell ref="I17:J17"/>
    <mergeCell ref="K17:L17"/>
    <mergeCell ref="E23:F23"/>
    <mergeCell ref="I23:J23"/>
    <mergeCell ref="E24:F24"/>
    <mergeCell ref="I24:J24"/>
    <mergeCell ref="K24:L24"/>
    <mergeCell ref="E25:F25"/>
    <mergeCell ref="I25:J25"/>
    <mergeCell ref="K25:L25"/>
    <mergeCell ref="E21:F21"/>
    <mergeCell ref="I21:J21"/>
    <mergeCell ref="K21:L21"/>
    <mergeCell ref="E22:F22"/>
    <mergeCell ref="I22:J22"/>
    <mergeCell ref="K22:L22"/>
    <mergeCell ref="A28:O28"/>
    <mergeCell ref="E29:F29"/>
    <mergeCell ref="I29:J29"/>
    <mergeCell ref="K29:L29"/>
    <mergeCell ref="E30:F30"/>
    <mergeCell ref="I30:J30"/>
    <mergeCell ref="K30:L30"/>
    <mergeCell ref="E26:F26"/>
    <mergeCell ref="I26:J26"/>
    <mergeCell ref="K26:L26"/>
    <mergeCell ref="E27:F27"/>
    <mergeCell ref="I27:J27"/>
    <mergeCell ref="K27:L27"/>
    <mergeCell ref="E33:F33"/>
    <mergeCell ref="I33:J33"/>
    <mergeCell ref="E34:F34"/>
    <mergeCell ref="I34:J34"/>
    <mergeCell ref="K34:L34"/>
    <mergeCell ref="E35:F35"/>
    <mergeCell ref="I35:J35"/>
    <mergeCell ref="K35:L35"/>
    <mergeCell ref="E31:F31"/>
    <mergeCell ref="I31:J31"/>
    <mergeCell ref="K31:L31"/>
    <mergeCell ref="E32:F32"/>
    <mergeCell ref="I32:J32"/>
    <mergeCell ref="K32:L32"/>
    <mergeCell ref="A38:O38"/>
    <mergeCell ref="A39:O39"/>
    <mergeCell ref="E40:F40"/>
    <mergeCell ref="I40:J40"/>
    <mergeCell ref="K40:L40"/>
    <mergeCell ref="E41:F41"/>
    <mergeCell ref="I41:J41"/>
    <mergeCell ref="K41:L41"/>
    <mergeCell ref="E36:F36"/>
    <mergeCell ref="I36:J36"/>
    <mergeCell ref="K36:L36"/>
    <mergeCell ref="E37:F37"/>
    <mergeCell ref="I37:J37"/>
    <mergeCell ref="K37:L37"/>
    <mergeCell ref="A44:O44"/>
    <mergeCell ref="E45:F45"/>
    <mergeCell ref="I45:J45"/>
    <mergeCell ref="K45:L45"/>
    <mergeCell ref="E46:F46"/>
    <mergeCell ref="I46:J46"/>
    <mergeCell ref="K46:L46"/>
    <mergeCell ref="E42:F42"/>
    <mergeCell ref="I42:J42"/>
    <mergeCell ref="K42:L42"/>
    <mergeCell ref="E43:F43"/>
    <mergeCell ref="I43:J43"/>
    <mergeCell ref="K43:L43"/>
    <mergeCell ref="E49:F49"/>
    <mergeCell ref="I49:J49"/>
    <mergeCell ref="K49:L49"/>
    <mergeCell ref="E50:F50"/>
    <mergeCell ref="I50:J50"/>
    <mergeCell ref="K50:L50"/>
    <mergeCell ref="E47:F47"/>
    <mergeCell ref="I47:J47"/>
    <mergeCell ref="K47:L47"/>
    <mergeCell ref="E48:F48"/>
    <mergeCell ref="I48:J48"/>
    <mergeCell ref="K48:L48"/>
    <mergeCell ref="E54:F54"/>
    <mergeCell ref="I54:J54"/>
    <mergeCell ref="K54:L54"/>
    <mergeCell ref="E55:F55"/>
    <mergeCell ref="I55:J55"/>
    <mergeCell ref="K55:L55"/>
    <mergeCell ref="A51:O51"/>
    <mergeCell ref="E52:F52"/>
    <mergeCell ref="I52:J52"/>
    <mergeCell ref="K52:L52"/>
    <mergeCell ref="E53:F53"/>
    <mergeCell ref="I53:J53"/>
    <mergeCell ref="K53:L53"/>
    <mergeCell ref="E58:F58"/>
    <mergeCell ref="I58:J58"/>
    <mergeCell ref="K58:L58"/>
    <mergeCell ref="E59:F59"/>
    <mergeCell ref="I59:J59"/>
    <mergeCell ref="K59:L59"/>
    <mergeCell ref="E56:F56"/>
    <mergeCell ref="I56:J56"/>
    <mergeCell ref="K56:L56"/>
    <mergeCell ref="E57:F57"/>
    <mergeCell ref="I57:J57"/>
    <mergeCell ref="K57:L57"/>
    <mergeCell ref="E62:F62"/>
    <mergeCell ref="I62:J62"/>
    <mergeCell ref="K62:L62"/>
    <mergeCell ref="E63:F63"/>
    <mergeCell ref="I63:J63"/>
    <mergeCell ref="K63:L63"/>
    <mergeCell ref="E60:F60"/>
    <mergeCell ref="I60:J60"/>
    <mergeCell ref="K60:L60"/>
    <mergeCell ref="E61:F61"/>
    <mergeCell ref="I61:J61"/>
    <mergeCell ref="K61:L61"/>
    <mergeCell ref="A67:F67"/>
    <mergeCell ref="G67:J69"/>
    <mergeCell ref="K67:O69"/>
    <mergeCell ref="A68:F68"/>
    <mergeCell ref="A70:O70"/>
    <mergeCell ref="B71:C71"/>
    <mergeCell ref="D71:O71"/>
    <mergeCell ref="E64:F64"/>
    <mergeCell ref="I64:J64"/>
    <mergeCell ref="K64:L64"/>
    <mergeCell ref="A65:F65"/>
    <mergeCell ref="G65:J66"/>
    <mergeCell ref="K65:O66"/>
    <mergeCell ref="A66:F66"/>
    <mergeCell ref="D78:G78"/>
    <mergeCell ref="H78:K78"/>
    <mergeCell ref="L78:O78"/>
    <mergeCell ref="B72:C72"/>
    <mergeCell ref="D72:O72"/>
    <mergeCell ref="B73:C73"/>
    <mergeCell ref="D73:O73"/>
    <mergeCell ref="B74:C74"/>
    <mergeCell ref="D74:O74"/>
    <mergeCell ref="A81:B81"/>
    <mergeCell ref="D81:G81"/>
    <mergeCell ref="H81:K81"/>
    <mergeCell ref="L81:O81"/>
    <mergeCell ref="A79:B79"/>
    <mergeCell ref="D79:G79"/>
    <mergeCell ref="H79:K79"/>
    <mergeCell ref="L79:O79"/>
    <mergeCell ref="A80:B80"/>
    <mergeCell ref="D80:G80"/>
    <mergeCell ref="H80:K80"/>
    <mergeCell ref="L80:O80"/>
    <mergeCell ref="B75:C75"/>
    <mergeCell ref="D75:O75"/>
    <mergeCell ref="B76:C76"/>
    <mergeCell ref="D76:O76"/>
    <mergeCell ref="A77:O77"/>
    <mergeCell ref="A78:B78"/>
  </mergeCells>
  <dataValidations count="7">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28:CF29 BR20:CF23" xr:uid="{7580390C-B672-42DF-8D66-BE0217D67822}"/>
    <dataValidation allowBlank="1" showInputMessage="1" showErrorMessage="1" promptTitle="Control " prompt="Si la actividad enunciada, corresponde a un punto de control del procedimiento, generalmente identificadas con los verbos supervisar, revisar, validar...Se debe marcar con X._x000a_" sqref="BM28:BQ29 BM20:BQ23" xr:uid="{C9984028-515B-4518-A9E3-3F54D470BF26}"/>
    <dataValidation allowBlank="1" showInputMessage="1" showErrorMessage="1" promptTitle="No. " prompt="Es el consecutivo de las actividades del procedimiento; todas las actividades y rombos de decisión deben tener número asignado_x000a_" sqref="A28 A20:A22" xr:uid="{A01F926C-FB79-438D-8016-F5695D7B9887}"/>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28:AA29 P20:AA23" xr:uid="{EA7B6843-D0C1-4F8C-BB6F-B0A0731C768D}"/>
    <dataValidation allowBlank="1" showInputMessage="1" showErrorMessage="1" promptTitle="Responsable" prompt="Incluya la persona encarga de la ejecución de la actividad así como la dependencia a la que pertenece." sqref="AB28:AI29 AB20:AI23" xr:uid="{73DE6ECD-525F-4F86-A0C7-27D8A1F3465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28:BL29 AJ20:BL23" xr:uid="{DF5FC28C-FED4-4150-96E0-082B3930F81A}"/>
    <dataValidation allowBlank="1" showInputMessage="1" showErrorMessage="1" prompt="Las salidas son el resultado de la actividad. Pueden ser productos o servicios para los clientes o salidas que serán insumo para el mismo proceso._x000a_" sqref="A28 A38:A39 A9 A20:A22" xr:uid="{16140F1E-CE41-4BD9-B1FF-42F5996575E4}"/>
  </dataValidations>
  <printOptions horizontalCentered="1"/>
  <pageMargins left="0.19685039370078741" right="0" top="0.19685039370078741" bottom="0.31496062992125984" header="0.19685039370078741" footer="0.19685039370078741"/>
  <pageSetup scale="38" orientation="landscape" verticalDpi="4294967292"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B23E-AF6F-47F9-9187-AB20C51138C4}">
  <sheetPr>
    <tabColor rgb="FF305496"/>
  </sheetPr>
  <dimension ref="A1:O37"/>
  <sheetViews>
    <sheetView view="pageBreakPreview" zoomScale="89" zoomScaleNormal="40" zoomScaleSheetLayoutView="89" workbookViewId="0">
      <selection activeCell="C1" sqref="C1:L2"/>
    </sheetView>
  </sheetViews>
  <sheetFormatPr baseColWidth="10" defaultColWidth="10.85546875" defaultRowHeight="12.75" x14ac:dyDescent="0.2"/>
  <cols>
    <col min="1" max="1" width="12.140625" style="141" customWidth="1"/>
    <col min="2" max="2" width="62.7109375" style="141" customWidth="1"/>
    <col min="3" max="4" width="29" style="142" customWidth="1"/>
    <col min="5" max="6" width="21.42578125" style="143" customWidth="1"/>
    <col min="7" max="7" width="9.7109375" style="143" customWidth="1"/>
    <col min="8" max="8" width="30.28515625" style="143" customWidth="1"/>
    <col min="9" max="9" width="33.85546875" style="143" customWidth="1"/>
    <col min="10" max="10" width="35.28515625" style="142" customWidth="1"/>
    <col min="11" max="11" width="24.42578125" style="143" customWidth="1"/>
    <col min="12" max="12" width="25.5703125" style="143" customWidth="1"/>
    <col min="13" max="13" width="27.7109375" style="143" customWidth="1"/>
    <col min="14" max="15" width="27.7109375" style="142" customWidth="1"/>
    <col min="16" max="16384" width="10.85546875" style="141"/>
  </cols>
  <sheetData>
    <row r="1" spans="1:15" s="989" customFormat="1" ht="79.5" customHeight="1" x14ac:dyDescent="0.2">
      <c r="A1" s="981" t="s">
        <v>679</v>
      </c>
      <c r="B1" s="982"/>
      <c r="C1" s="983" t="s">
        <v>345</v>
      </c>
      <c r="D1" s="984"/>
      <c r="E1" s="984"/>
      <c r="F1" s="984"/>
      <c r="G1" s="984"/>
      <c r="H1" s="984"/>
      <c r="I1" s="984"/>
      <c r="J1" s="984"/>
      <c r="K1" s="984"/>
      <c r="L1" s="985"/>
      <c r="M1" s="986"/>
      <c r="N1" s="987"/>
      <c r="O1" s="988"/>
    </row>
    <row r="2" spans="1:15" s="989" customFormat="1" ht="24" customHeight="1" x14ac:dyDescent="0.2">
      <c r="A2" s="990"/>
      <c r="B2" s="991"/>
      <c r="C2" s="992"/>
      <c r="D2" s="993"/>
      <c r="E2" s="993"/>
      <c r="F2" s="993"/>
      <c r="G2" s="993"/>
      <c r="H2" s="993"/>
      <c r="I2" s="993"/>
      <c r="J2" s="993"/>
      <c r="K2" s="993"/>
      <c r="L2" s="994"/>
      <c r="M2" s="995"/>
      <c r="N2" s="996"/>
      <c r="O2" s="997"/>
    </row>
    <row r="3" spans="1:15" s="121" customFormat="1" ht="12.75" customHeight="1" x14ac:dyDescent="0.2">
      <c r="A3" s="442" t="s">
        <v>87</v>
      </c>
      <c r="B3" s="443"/>
      <c r="C3" s="366" t="s">
        <v>332</v>
      </c>
      <c r="D3" s="366"/>
      <c r="E3" s="366"/>
      <c r="F3" s="366"/>
      <c r="G3" s="366"/>
      <c r="H3" s="366"/>
      <c r="I3" s="366"/>
      <c r="J3" s="366"/>
      <c r="K3" s="366"/>
      <c r="L3" s="366"/>
      <c r="M3" s="366"/>
      <c r="N3" s="366"/>
      <c r="O3" s="444"/>
    </row>
    <row r="4" spans="1:15" s="121" customFormat="1" x14ac:dyDescent="0.2">
      <c r="A4" s="442" t="s">
        <v>88</v>
      </c>
      <c r="B4" s="443"/>
      <c r="C4" s="366" t="s">
        <v>128</v>
      </c>
      <c r="D4" s="366"/>
      <c r="E4" s="366"/>
      <c r="F4" s="366"/>
      <c r="G4" s="366"/>
      <c r="H4" s="366"/>
      <c r="I4" s="366"/>
      <c r="J4" s="366"/>
      <c r="K4" s="366"/>
      <c r="L4" s="366"/>
      <c r="M4" s="366"/>
      <c r="N4" s="366"/>
      <c r="O4" s="444"/>
    </row>
    <row r="5" spans="1:15" s="121" customFormat="1" x14ac:dyDescent="0.2">
      <c r="A5" s="442" t="s">
        <v>89</v>
      </c>
      <c r="B5" s="443"/>
      <c r="C5" s="366" t="s">
        <v>129</v>
      </c>
      <c r="D5" s="366"/>
      <c r="E5" s="366"/>
      <c r="F5" s="366"/>
      <c r="G5" s="366"/>
      <c r="H5" s="366"/>
      <c r="I5" s="366"/>
      <c r="J5" s="366"/>
      <c r="K5" s="366"/>
      <c r="L5" s="366"/>
      <c r="M5" s="366"/>
      <c r="N5" s="366"/>
      <c r="O5" s="444"/>
    </row>
    <row r="6" spans="1:15" s="121" customFormat="1" ht="164.25" customHeight="1" thickBot="1" x14ac:dyDescent="0.25">
      <c r="A6" s="454" t="s">
        <v>86</v>
      </c>
      <c r="B6" s="455"/>
      <c r="C6" s="436" t="s">
        <v>346</v>
      </c>
      <c r="D6" s="436"/>
      <c r="E6" s="436"/>
      <c r="F6" s="436"/>
      <c r="G6" s="436"/>
      <c r="H6" s="436"/>
      <c r="I6" s="436"/>
      <c r="J6" s="436"/>
      <c r="K6" s="436"/>
      <c r="L6" s="436"/>
      <c r="M6" s="436"/>
      <c r="N6" s="436"/>
      <c r="O6" s="437"/>
    </row>
    <row r="7" spans="1:15" s="121" customFormat="1" ht="13.5" thickBot="1" x14ac:dyDescent="0.25">
      <c r="A7" s="456" t="s">
        <v>90</v>
      </c>
      <c r="B7" s="457"/>
      <c r="C7" s="458"/>
      <c r="D7" s="458"/>
      <c r="E7" s="458"/>
      <c r="F7" s="458"/>
      <c r="G7" s="458"/>
      <c r="H7" s="458"/>
      <c r="I7" s="458"/>
      <c r="J7" s="458"/>
      <c r="K7" s="458"/>
      <c r="L7" s="458"/>
      <c r="M7" s="458"/>
      <c r="N7" s="458"/>
      <c r="O7" s="459"/>
    </row>
    <row r="8" spans="1:15" s="121" customFormat="1" ht="28.5" customHeight="1" thickBot="1" x14ac:dyDescent="0.25">
      <c r="A8" s="122" t="s">
        <v>1</v>
      </c>
      <c r="B8" s="123" t="s">
        <v>14</v>
      </c>
      <c r="C8" s="124" t="s">
        <v>2</v>
      </c>
      <c r="D8" s="124" t="s">
        <v>3</v>
      </c>
      <c r="E8" s="798" t="s">
        <v>4</v>
      </c>
      <c r="F8" s="799"/>
      <c r="G8" s="124" t="s">
        <v>5</v>
      </c>
      <c r="H8" s="124" t="s">
        <v>0</v>
      </c>
      <c r="I8" s="798" t="s">
        <v>84</v>
      </c>
      <c r="J8" s="799"/>
      <c r="K8" s="434" t="s">
        <v>92</v>
      </c>
      <c r="L8" s="435"/>
      <c r="M8" s="124" t="s">
        <v>6</v>
      </c>
      <c r="N8" s="124" t="s">
        <v>7</v>
      </c>
      <c r="O8" s="125" t="s">
        <v>8</v>
      </c>
    </row>
    <row r="9" spans="1:15" s="121" customFormat="1" ht="62.25" customHeight="1" x14ac:dyDescent="0.2">
      <c r="A9" s="126">
        <v>0</v>
      </c>
      <c r="B9" s="127"/>
      <c r="C9" s="128"/>
      <c r="D9" s="128"/>
      <c r="E9" s="155"/>
      <c r="F9" s="156"/>
      <c r="G9" s="128"/>
      <c r="H9" s="128"/>
      <c r="I9" s="359"/>
      <c r="J9" s="360"/>
      <c r="K9" s="359"/>
      <c r="L9" s="360"/>
      <c r="M9" s="128"/>
      <c r="N9" s="128"/>
      <c r="O9" s="129"/>
    </row>
    <row r="10" spans="1:15" s="121" customFormat="1" ht="27" customHeight="1" x14ac:dyDescent="0.2">
      <c r="A10" s="795" t="s">
        <v>179</v>
      </c>
      <c r="B10" s="796"/>
      <c r="C10" s="796"/>
      <c r="D10" s="796"/>
      <c r="E10" s="796"/>
      <c r="F10" s="796"/>
      <c r="G10" s="796"/>
      <c r="H10" s="796"/>
      <c r="I10" s="796"/>
      <c r="J10" s="796"/>
      <c r="K10" s="796"/>
      <c r="L10" s="796"/>
      <c r="M10" s="796"/>
      <c r="N10" s="796"/>
      <c r="O10" s="797"/>
    </row>
    <row r="11" spans="1:15" s="121" customFormat="1" ht="81" customHeight="1" x14ac:dyDescent="0.2">
      <c r="A11" s="151">
        <v>1</v>
      </c>
      <c r="B11" s="157"/>
      <c r="C11" s="58" t="s">
        <v>136</v>
      </c>
      <c r="D11" s="65" t="s">
        <v>108</v>
      </c>
      <c r="E11" s="476" t="s">
        <v>608</v>
      </c>
      <c r="F11" s="477"/>
      <c r="G11" s="65" t="s">
        <v>218</v>
      </c>
      <c r="H11" s="65" t="s">
        <v>180</v>
      </c>
      <c r="I11" s="476" t="s">
        <v>347</v>
      </c>
      <c r="J11" s="477"/>
      <c r="K11" s="476"/>
      <c r="L11" s="477"/>
      <c r="M11" s="158"/>
      <c r="N11" s="59" t="s">
        <v>112</v>
      </c>
      <c r="O11" s="64" t="s">
        <v>168</v>
      </c>
    </row>
    <row r="12" spans="1:15" s="121" customFormat="1" ht="120.75" customHeight="1" x14ac:dyDescent="0.2">
      <c r="A12" s="151">
        <v>2</v>
      </c>
      <c r="B12" s="157"/>
      <c r="C12" s="58" t="s">
        <v>136</v>
      </c>
      <c r="D12" s="65" t="s">
        <v>108</v>
      </c>
      <c r="E12" s="476" t="s">
        <v>609</v>
      </c>
      <c r="F12" s="477"/>
      <c r="G12" s="65" t="s">
        <v>105</v>
      </c>
      <c r="H12" s="65" t="s">
        <v>180</v>
      </c>
      <c r="I12" s="478" t="s">
        <v>182</v>
      </c>
      <c r="J12" s="479"/>
      <c r="K12" s="476" t="s">
        <v>283</v>
      </c>
      <c r="L12" s="477"/>
      <c r="M12" s="65" t="s">
        <v>181</v>
      </c>
      <c r="N12" s="57" t="s">
        <v>131</v>
      </c>
      <c r="O12" s="64" t="s">
        <v>168</v>
      </c>
    </row>
    <row r="13" spans="1:15" s="133" customFormat="1" ht="114" customHeight="1" x14ac:dyDescent="0.2">
      <c r="A13" s="130">
        <v>3</v>
      </c>
      <c r="B13" s="119"/>
      <c r="C13" s="58" t="s">
        <v>136</v>
      </c>
      <c r="D13" s="65" t="s">
        <v>108</v>
      </c>
      <c r="E13" s="476" t="s">
        <v>167</v>
      </c>
      <c r="F13" s="477"/>
      <c r="G13" s="65" t="s">
        <v>105</v>
      </c>
      <c r="H13" s="65" t="s">
        <v>180</v>
      </c>
      <c r="I13" s="478" t="s">
        <v>610</v>
      </c>
      <c r="J13" s="479"/>
      <c r="K13" s="476"/>
      <c r="L13" s="477"/>
      <c r="M13" s="65" t="s">
        <v>181</v>
      </c>
      <c r="N13" s="59" t="s">
        <v>112</v>
      </c>
      <c r="O13" s="64" t="s">
        <v>168</v>
      </c>
    </row>
    <row r="14" spans="1:15" s="133" customFormat="1" ht="140.25" customHeight="1" x14ac:dyDescent="0.2">
      <c r="A14" s="130">
        <v>4</v>
      </c>
      <c r="B14" s="119"/>
      <c r="C14" s="58" t="s">
        <v>136</v>
      </c>
      <c r="D14" s="65" t="s">
        <v>108</v>
      </c>
      <c r="E14" s="476" t="s">
        <v>183</v>
      </c>
      <c r="F14" s="477"/>
      <c r="G14" s="94" t="s">
        <v>105</v>
      </c>
      <c r="H14" s="65" t="s">
        <v>180</v>
      </c>
      <c r="I14" s="361" t="s">
        <v>614</v>
      </c>
      <c r="J14" s="361"/>
      <c r="K14" s="476"/>
      <c r="L14" s="477"/>
      <c r="M14" s="65" t="s">
        <v>184</v>
      </c>
      <c r="N14" s="60" t="s">
        <v>112</v>
      </c>
      <c r="O14" s="64" t="s">
        <v>168</v>
      </c>
    </row>
    <row r="15" spans="1:15" s="133" customFormat="1" ht="156" customHeight="1" x14ac:dyDescent="0.2">
      <c r="A15" s="151">
        <v>5</v>
      </c>
      <c r="B15" s="159"/>
      <c r="C15" s="58" t="s">
        <v>136</v>
      </c>
      <c r="D15" s="65" t="s">
        <v>108</v>
      </c>
      <c r="E15" s="476" t="s">
        <v>183</v>
      </c>
      <c r="F15" s="477"/>
      <c r="G15" s="65" t="s">
        <v>105</v>
      </c>
      <c r="H15" s="65" t="s">
        <v>180</v>
      </c>
      <c r="I15" s="793" t="s">
        <v>250</v>
      </c>
      <c r="J15" s="794"/>
      <c r="K15" s="476"/>
      <c r="L15" s="477"/>
      <c r="M15" s="160" t="s">
        <v>185</v>
      </c>
      <c r="N15" s="97" t="s">
        <v>112</v>
      </c>
      <c r="O15" s="96" t="s">
        <v>168</v>
      </c>
    </row>
    <row r="16" spans="1:15" s="133" customFormat="1" ht="182.25" customHeight="1" x14ac:dyDescent="0.2">
      <c r="A16" s="130">
        <v>6</v>
      </c>
      <c r="B16" s="119"/>
      <c r="C16" s="58" t="s">
        <v>136</v>
      </c>
      <c r="D16" s="65" t="s">
        <v>108</v>
      </c>
      <c r="E16" s="476" t="s">
        <v>183</v>
      </c>
      <c r="F16" s="477"/>
      <c r="G16" s="62" t="s">
        <v>105</v>
      </c>
      <c r="H16" s="65" t="s">
        <v>180</v>
      </c>
      <c r="I16" s="361" t="s">
        <v>613</v>
      </c>
      <c r="J16" s="361"/>
      <c r="K16" s="476"/>
      <c r="L16" s="477"/>
      <c r="M16" s="160" t="s">
        <v>186</v>
      </c>
      <c r="N16" s="97" t="s">
        <v>112</v>
      </c>
      <c r="O16" s="96" t="s">
        <v>168</v>
      </c>
    </row>
    <row r="17" spans="1:15" s="133" customFormat="1" ht="131.25" customHeight="1" x14ac:dyDescent="0.2">
      <c r="A17" s="130">
        <v>7</v>
      </c>
      <c r="B17" s="119"/>
      <c r="C17" s="58" t="s">
        <v>136</v>
      </c>
      <c r="D17" s="65" t="s">
        <v>108</v>
      </c>
      <c r="E17" s="476" t="s">
        <v>187</v>
      </c>
      <c r="F17" s="477"/>
      <c r="G17" s="65" t="s">
        <v>105</v>
      </c>
      <c r="H17" s="65" t="s">
        <v>180</v>
      </c>
      <c r="I17" s="361" t="s">
        <v>189</v>
      </c>
      <c r="J17" s="361"/>
      <c r="K17" s="476" t="s">
        <v>283</v>
      </c>
      <c r="L17" s="477"/>
      <c r="M17" s="57" t="s">
        <v>188</v>
      </c>
      <c r="N17" s="97" t="s">
        <v>112</v>
      </c>
      <c r="O17" s="96" t="s">
        <v>168</v>
      </c>
    </row>
    <row r="18" spans="1:15" s="133" customFormat="1" ht="201.75" customHeight="1" x14ac:dyDescent="0.2">
      <c r="A18" s="130">
        <v>8</v>
      </c>
      <c r="B18" s="65"/>
      <c r="C18" s="58" t="s">
        <v>136</v>
      </c>
      <c r="D18" s="65" t="s">
        <v>108</v>
      </c>
      <c r="E18" s="414" t="s">
        <v>191</v>
      </c>
      <c r="F18" s="414"/>
      <c r="G18" s="65" t="s">
        <v>105</v>
      </c>
      <c r="H18" s="65" t="s">
        <v>180</v>
      </c>
      <c r="I18" s="361" t="s">
        <v>611</v>
      </c>
      <c r="J18" s="361"/>
      <c r="K18" s="476"/>
      <c r="L18" s="477"/>
      <c r="M18" s="62" t="s">
        <v>190</v>
      </c>
      <c r="N18" s="97" t="s">
        <v>112</v>
      </c>
      <c r="O18" s="96" t="s">
        <v>168</v>
      </c>
    </row>
    <row r="19" spans="1:15" s="133" customFormat="1" ht="162.75" customHeight="1" x14ac:dyDescent="0.2">
      <c r="A19" s="130">
        <v>9</v>
      </c>
      <c r="B19" s="65"/>
      <c r="C19" s="58" t="s">
        <v>136</v>
      </c>
      <c r="D19" s="65" t="s">
        <v>108</v>
      </c>
      <c r="E19" s="414" t="s">
        <v>191</v>
      </c>
      <c r="F19" s="414"/>
      <c r="G19" s="65" t="s">
        <v>132</v>
      </c>
      <c r="H19" s="65" t="s">
        <v>180</v>
      </c>
      <c r="I19" s="361" t="s">
        <v>612</v>
      </c>
      <c r="J19" s="361"/>
      <c r="K19" s="476" t="s">
        <v>283</v>
      </c>
      <c r="L19" s="477"/>
      <c r="M19" s="62" t="s">
        <v>192</v>
      </c>
      <c r="N19" s="61" t="s">
        <v>141</v>
      </c>
      <c r="O19" s="96" t="s">
        <v>168</v>
      </c>
    </row>
    <row r="20" spans="1:15" s="133" customFormat="1" ht="123.75" customHeight="1" x14ac:dyDescent="0.2">
      <c r="A20" s="130">
        <v>10</v>
      </c>
      <c r="B20" s="65"/>
      <c r="C20" s="58" t="s">
        <v>136</v>
      </c>
      <c r="D20" s="65" t="s">
        <v>108</v>
      </c>
      <c r="E20" s="414" t="s">
        <v>193</v>
      </c>
      <c r="F20" s="414"/>
      <c r="G20" s="65" t="s">
        <v>140</v>
      </c>
      <c r="H20" s="65" t="s">
        <v>180</v>
      </c>
      <c r="I20" s="361" t="s">
        <v>194</v>
      </c>
      <c r="J20" s="361"/>
      <c r="K20" s="476" t="s">
        <v>283</v>
      </c>
      <c r="L20" s="477"/>
      <c r="M20" s="62" t="s">
        <v>192</v>
      </c>
      <c r="N20" s="61" t="s">
        <v>141</v>
      </c>
      <c r="O20" s="96" t="s">
        <v>168</v>
      </c>
    </row>
    <row r="21" spans="1:15" s="133" customFormat="1" ht="84" customHeight="1" thickBot="1" x14ac:dyDescent="0.25">
      <c r="A21" s="134">
        <v>11</v>
      </c>
      <c r="B21" s="135"/>
      <c r="C21" s="135"/>
      <c r="D21" s="161"/>
      <c r="E21" s="791"/>
      <c r="F21" s="791"/>
      <c r="G21" s="162"/>
      <c r="H21" s="162"/>
      <c r="I21" s="792"/>
      <c r="J21" s="792"/>
      <c r="K21" s="791"/>
      <c r="L21" s="791"/>
      <c r="M21" s="135"/>
      <c r="N21" s="135"/>
      <c r="O21" s="163"/>
    </row>
    <row r="22" spans="1:15" s="121" customFormat="1" x14ac:dyDescent="0.2">
      <c r="A22" s="466" t="s">
        <v>91</v>
      </c>
      <c r="B22" s="467"/>
      <c r="C22" s="467"/>
      <c r="D22" s="467"/>
      <c r="E22" s="467"/>
      <c r="F22" s="788"/>
      <c r="G22" s="383" t="s">
        <v>94</v>
      </c>
      <c r="H22" s="383"/>
      <c r="I22" s="383"/>
      <c r="J22" s="383"/>
      <c r="K22" s="382" t="s">
        <v>95</v>
      </c>
      <c r="L22" s="383"/>
      <c r="M22" s="383"/>
      <c r="N22" s="383"/>
      <c r="O22" s="384"/>
    </row>
    <row r="23" spans="1:15" s="121" customFormat="1" ht="13.5" thickBot="1" x14ac:dyDescent="0.25">
      <c r="A23" s="419" t="s">
        <v>93</v>
      </c>
      <c r="B23" s="420"/>
      <c r="C23" s="420"/>
      <c r="D23" s="420"/>
      <c r="E23" s="420"/>
      <c r="F23" s="789"/>
      <c r="G23" s="422"/>
      <c r="H23" s="422"/>
      <c r="I23" s="422"/>
      <c r="J23" s="422"/>
      <c r="K23" s="382"/>
      <c r="L23" s="383"/>
      <c r="M23" s="383"/>
      <c r="N23" s="383"/>
      <c r="O23" s="384"/>
    </row>
    <row r="24" spans="1:15" s="121" customFormat="1" ht="26.25" customHeight="1" x14ac:dyDescent="0.2">
      <c r="A24" s="365"/>
      <c r="B24" s="366"/>
      <c r="C24" s="366"/>
      <c r="D24" s="366"/>
      <c r="E24" s="366"/>
      <c r="F24" s="366"/>
      <c r="G24" s="460" t="s">
        <v>174</v>
      </c>
      <c r="H24" s="461"/>
      <c r="I24" s="461"/>
      <c r="J24" s="461"/>
      <c r="K24" s="462"/>
      <c r="L24" s="790" t="s">
        <v>322</v>
      </c>
      <c r="M24" s="506"/>
      <c r="N24" s="506"/>
      <c r="O24" s="507"/>
    </row>
    <row r="25" spans="1:15" s="121" customFormat="1" ht="26.25" customHeight="1" x14ac:dyDescent="0.2">
      <c r="A25" s="367"/>
      <c r="B25" s="368"/>
      <c r="C25" s="368"/>
      <c r="D25" s="368"/>
      <c r="E25" s="368"/>
      <c r="F25" s="368"/>
      <c r="G25" s="463"/>
      <c r="H25" s="464"/>
      <c r="I25" s="464"/>
      <c r="J25" s="464"/>
      <c r="K25" s="465"/>
      <c r="L25" s="508"/>
      <c r="M25" s="509"/>
      <c r="N25" s="509"/>
      <c r="O25" s="510"/>
    </row>
    <row r="26" spans="1:15" s="121" customFormat="1" ht="26.25" customHeight="1" thickBot="1" x14ac:dyDescent="0.25">
      <c r="A26" s="523"/>
      <c r="B26" s="524"/>
      <c r="C26" s="524"/>
      <c r="D26" s="524"/>
      <c r="E26" s="524"/>
      <c r="F26" s="525"/>
      <c r="G26" s="520"/>
      <c r="H26" s="521"/>
      <c r="I26" s="521"/>
      <c r="J26" s="521"/>
      <c r="K26" s="522"/>
      <c r="L26" s="511"/>
      <c r="M26" s="512"/>
      <c r="N26" s="512"/>
      <c r="O26" s="513"/>
    </row>
    <row r="27" spans="1:15" s="121" customFormat="1" ht="13.5" thickBot="1" x14ac:dyDescent="0.25">
      <c r="A27" s="781" t="s">
        <v>96</v>
      </c>
      <c r="B27" s="782"/>
      <c r="C27" s="782"/>
      <c r="D27" s="782"/>
      <c r="E27" s="783"/>
      <c r="F27" s="783"/>
      <c r="G27" s="783"/>
      <c r="H27" s="783"/>
      <c r="I27" s="783"/>
      <c r="J27" s="783"/>
      <c r="K27" s="783"/>
      <c r="L27" s="783"/>
      <c r="M27" s="783"/>
      <c r="N27" s="783"/>
      <c r="O27" s="784"/>
    </row>
    <row r="28" spans="1:15" s="121" customFormat="1" ht="13.5" thickBot="1" x14ac:dyDescent="0.25">
      <c r="A28" s="137" t="s">
        <v>9</v>
      </c>
      <c r="B28" s="517" t="s">
        <v>10</v>
      </c>
      <c r="C28" s="517"/>
      <c r="D28" s="518" t="s">
        <v>11</v>
      </c>
      <c r="E28" s="518"/>
      <c r="F28" s="518"/>
      <c r="G28" s="518"/>
      <c r="H28" s="518"/>
      <c r="I28" s="518"/>
      <c r="J28" s="518"/>
      <c r="K28" s="518"/>
      <c r="L28" s="518"/>
      <c r="M28" s="518"/>
      <c r="N28" s="518"/>
      <c r="O28" s="785"/>
    </row>
    <row r="29" spans="1:15" s="121" customFormat="1" ht="15.75" customHeight="1" x14ac:dyDescent="0.2">
      <c r="A29" s="138">
        <v>43977</v>
      </c>
      <c r="B29" s="390">
        <v>1</v>
      </c>
      <c r="C29" s="390"/>
      <c r="D29" s="388" t="s">
        <v>176</v>
      </c>
      <c r="E29" s="388"/>
      <c r="F29" s="388"/>
      <c r="G29" s="388"/>
      <c r="H29" s="388"/>
      <c r="I29" s="388"/>
      <c r="J29" s="388"/>
      <c r="K29" s="388"/>
      <c r="L29" s="388"/>
      <c r="M29" s="388"/>
      <c r="N29" s="388"/>
      <c r="O29" s="389"/>
    </row>
    <row r="30" spans="1:15" s="121" customFormat="1" ht="15.75" customHeight="1" x14ac:dyDescent="0.2">
      <c r="A30" s="138">
        <v>44069</v>
      </c>
      <c r="B30" s="390">
        <v>2</v>
      </c>
      <c r="C30" s="390"/>
      <c r="D30" s="388" t="s">
        <v>348</v>
      </c>
      <c r="E30" s="388"/>
      <c r="F30" s="388"/>
      <c r="G30" s="388"/>
      <c r="H30" s="388"/>
      <c r="I30" s="388"/>
      <c r="J30" s="388"/>
      <c r="K30" s="388"/>
      <c r="L30" s="388"/>
      <c r="M30" s="388"/>
      <c r="N30" s="388"/>
      <c r="O30" s="389"/>
    </row>
    <row r="31" spans="1:15" s="121" customFormat="1" ht="15.75" customHeight="1" x14ac:dyDescent="0.2">
      <c r="A31" s="138">
        <v>45245</v>
      </c>
      <c r="B31" s="390">
        <v>3</v>
      </c>
      <c r="C31" s="390"/>
      <c r="D31" s="388" t="s">
        <v>615</v>
      </c>
      <c r="E31" s="388"/>
      <c r="F31" s="388"/>
      <c r="G31" s="388"/>
      <c r="H31" s="388"/>
      <c r="I31" s="388"/>
      <c r="J31" s="388"/>
      <c r="K31" s="388"/>
      <c r="L31" s="388"/>
      <c r="M31" s="388"/>
      <c r="N31" s="388"/>
      <c r="O31" s="389"/>
    </row>
    <row r="32" spans="1:15" s="121" customFormat="1" ht="13.5" thickBot="1" x14ac:dyDescent="0.25">
      <c r="A32" s="164"/>
      <c r="B32" s="391"/>
      <c r="C32" s="391"/>
      <c r="D32" s="786"/>
      <c r="E32" s="786"/>
      <c r="F32" s="786"/>
      <c r="G32" s="786"/>
      <c r="H32" s="786"/>
      <c r="I32" s="786"/>
      <c r="J32" s="786"/>
      <c r="K32" s="786"/>
      <c r="L32" s="786"/>
      <c r="M32" s="786"/>
      <c r="N32" s="786"/>
      <c r="O32" s="787"/>
    </row>
    <row r="33" spans="1:15" s="121" customFormat="1" ht="13.5" thickBot="1" x14ac:dyDescent="0.25">
      <c r="A33" s="375" t="s">
        <v>97</v>
      </c>
      <c r="B33" s="376"/>
      <c r="C33" s="376"/>
      <c r="D33" s="376"/>
      <c r="E33" s="376"/>
      <c r="F33" s="376"/>
      <c r="G33" s="376"/>
      <c r="H33" s="376"/>
      <c r="I33" s="376"/>
      <c r="J33" s="376"/>
      <c r="K33" s="376"/>
      <c r="L33" s="376"/>
      <c r="M33" s="376"/>
      <c r="N33" s="376"/>
      <c r="O33" s="378"/>
    </row>
    <row r="34" spans="1:15" s="121" customFormat="1" ht="13.5" customHeight="1" thickBot="1" x14ac:dyDescent="0.25">
      <c r="A34" s="379"/>
      <c r="B34" s="380"/>
      <c r="C34" s="144" t="s">
        <v>9</v>
      </c>
      <c r="D34" s="777" t="s">
        <v>85</v>
      </c>
      <c r="E34" s="777"/>
      <c r="F34" s="777"/>
      <c r="G34" s="778"/>
      <c r="H34" s="779" t="s">
        <v>12</v>
      </c>
      <c r="I34" s="777"/>
      <c r="J34" s="777"/>
      <c r="K34" s="780"/>
      <c r="L34" s="426" t="s">
        <v>13</v>
      </c>
      <c r="M34" s="426"/>
      <c r="N34" s="426"/>
      <c r="O34" s="427"/>
    </row>
    <row r="35" spans="1:15" s="121" customFormat="1" ht="36" customHeight="1" x14ac:dyDescent="0.2">
      <c r="A35" s="406" t="s">
        <v>98</v>
      </c>
      <c r="B35" s="407"/>
      <c r="C35" s="98">
        <v>44057</v>
      </c>
      <c r="D35" s="415" t="s">
        <v>241</v>
      </c>
      <c r="E35" s="416"/>
      <c r="F35" s="417"/>
      <c r="G35" s="418"/>
      <c r="H35" s="776" t="s">
        <v>356</v>
      </c>
      <c r="I35" s="395"/>
      <c r="J35" s="395"/>
      <c r="K35" s="395"/>
      <c r="L35" s="385"/>
      <c r="M35" s="386"/>
      <c r="N35" s="386"/>
      <c r="O35" s="387"/>
    </row>
    <row r="36" spans="1:15" s="121" customFormat="1" ht="36" customHeight="1" x14ac:dyDescent="0.2">
      <c r="A36" s="397" t="s">
        <v>99</v>
      </c>
      <c r="B36" s="398"/>
      <c r="C36" s="98">
        <v>44064</v>
      </c>
      <c r="D36" s="399" t="s">
        <v>196</v>
      </c>
      <c r="E36" s="400"/>
      <c r="F36" s="400"/>
      <c r="G36" s="736"/>
      <c r="H36" s="399" t="s">
        <v>197</v>
      </c>
      <c r="I36" s="737"/>
      <c r="J36" s="737"/>
      <c r="K36" s="738"/>
      <c r="L36" s="353"/>
      <c r="M36" s="354"/>
      <c r="N36" s="354"/>
      <c r="O36" s="355"/>
    </row>
    <row r="37" spans="1:15" s="121" customFormat="1" ht="36" customHeight="1" thickBot="1" x14ac:dyDescent="0.25">
      <c r="A37" s="401" t="s">
        <v>100</v>
      </c>
      <c r="B37" s="402"/>
      <c r="C37" s="98">
        <v>44069</v>
      </c>
      <c r="D37" s="403" t="s">
        <v>198</v>
      </c>
      <c r="E37" s="403"/>
      <c r="F37" s="404"/>
      <c r="G37" s="405"/>
      <c r="H37" s="774" t="s">
        <v>195</v>
      </c>
      <c r="I37" s="775"/>
      <c r="J37" s="775"/>
      <c r="K37" s="775"/>
      <c r="L37" s="356"/>
      <c r="M37" s="357"/>
      <c r="N37" s="357"/>
      <c r="O37" s="358"/>
    </row>
  </sheetData>
  <sheetProtection algorithmName="SHA-512" hashValue="r8+Zpb+treeCgj+VnDNryclTs5WT4K3ultoNYQ8H7FUHVgQS3T7Piqgj/zLYrFZ1DDEkb+w1jY/n/pAMGYBj2g==" saltValue="5osMzE1f5n2BhYws5WICJw==" spinCount="100000" scenarios="1"/>
  <mergeCells count="88">
    <mergeCell ref="A1:B2"/>
    <mergeCell ref="C1:L2"/>
    <mergeCell ref="M1:O2"/>
    <mergeCell ref="A3:B3"/>
    <mergeCell ref="C3:O3"/>
    <mergeCell ref="A4:B4"/>
    <mergeCell ref="C4:O4"/>
    <mergeCell ref="A5:B5"/>
    <mergeCell ref="C5:O5"/>
    <mergeCell ref="A6:B6"/>
    <mergeCell ref="C6:O6"/>
    <mergeCell ref="A7:O7"/>
    <mergeCell ref="E8:F8"/>
    <mergeCell ref="I8:J8"/>
    <mergeCell ref="K8:L8"/>
    <mergeCell ref="I9:J9"/>
    <mergeCell ref="K9:L9"/>
    <mergeCell ref="A10:O10"/>
    <mergeCell ref="E12:F12"/>
    <mergeCell ref="I12:J12"/>
    <mergeCell ref="K12:L12"/>
    <mergeCell ref="E11:F11"/>
    <mergeCell ref="I11:J11"/>
    <mergeCell ref="K11:L11"/>
    <mergeCell ref="E13:F13"/>
    <mergeCell ref="I13:J13"/>
    <mergeCell ref="K13:L13"/>
    <mergeCell ref="E14:F14"/>
    <mergeCell ref="I14:J14"/>
    <mergeCell ref="K14:L14"/>
    <mergeCell ref="E15:F15"/>
    <mergeCell ref="I15:J15"/>
    <mergeCell ref="K15:L15"/>
    <mergeCell ref="E16:F16"/>
    <mergeCell ref="I16:J16"/>
    <mergeCell ref="K16:L16"/>
    <mergeCell ref="E17:F17"/>
    <mergeCell ref="I17:J17"/>
    <mergeCell ref="K17:L17"/>
    <mergeCell ref="E18:F18"/>
    <mergeCell ref="I18:J18"/>
    <mergeCell ref="K18:L18"/>
    <mergeCell ref="E21:F21"/>
    <mergeCell ref="I21:J21"/>
    <mergeCell ref="K21:L21"/>
    <mergeCell ref="E19:F19"/>
    <mergeCell ref="I19:J19"/>
    <mergeCell ref="K19:L19"/>
    <mergeCell ref="E20:F20"/>
    <mergeCell ref="I20:J20"/>
    <mergeCell ref="K20:L20"/>
    <mergeCell ref="A22:F22"/>
    <mergeCell ref="G22:J23"/>
    <mergeCell ref="K22:O23"/>
    <mergeCell ref="A23:F23"/>
    <mergeCell ref="A24:F24"/>
    <mergeCell ref="G24:K26"/>
    <mergeCell ref="L24:O26"/>
    <mergeCell ref="A25:F25"/>
    <mergeCell ref="A26:F26"/>
    <mergeCell ref="A34:B34"/>
    <mergeCell ref="D34:G34"/>
    <mergeCell ref="H34:K34"/>
    <mergeCell ref="L34:O34"/>
    <mergeCell ref="A27:O27"/>
    <mergeCell ref="B28:C28"/>
    <mergeCell ref="D28:O28"/>
    <mergeCell ref="B29:C29"/>
    <mergeCell ref="B30:C30"/>
    <mergeCell ref="D30:O30"/>
    <mergeCell ref="B31:C31"/>
    <mergeCell ref="D31:O31"/>
    <mergeCell ref="B32:C32"/>
    <mergeCell ref="D32:O32"/>
    <mergeCell ref="A33:O33"/>
    <mergeCell ref="D29:O29"/>
    <mergeCell ref="A37:B37"/>
    <mergeCell ref="D37:G37"/>
    <mergeCell ref="H37:K37"/>
    <mergeCell ref="L37:O37"/>
    <mergeCell ref="A35:B35"/>
    <mergeCell ref="D35:G35"/>
    <mergeCell ref="H35:K35"/>
    <mergeCell ref="L35:O35"/>
    <mergeCell ref="A36:B36"/>
    <mergeCell ref="D36:G36"/>
    <mergeCell ref="H36:K36"/>
    <mergeCell ref="L36:O36"/>
  </mergeCells>
  <pageMargins left="0.70866141732283472" right="0.70866141732283472" top="0.74803149606299213" bottom="0.74803149606299213" header="0.31496062992125984" footer="0.31496062992125984"/>
  <pageSetup scale="29"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05496"/>
  </sheetPr>
  <dimension ref="A1:O33"/>
  <sheetViews>
    <sheetView view="pageBreakPreview" topLeftCell="C1" zoomScale="77" zoomScaleNormal="85" zoomScaleSheetLayoutView="77" workbookViewId="0">
      <selection activeCell="I13" sqref="I13:J13"/>
    </sheetView>
  </sheetViews>
  <sheetFormatPr baseColWidth="10" defaultColWidth="10.85546875" defaultRowHeight="12.75" x14ac:dyDescent="0.2"/>
  <cols>
    <col min="1" max="1" width="12.140625" style="85" customWidth="1"/>
    <col min="2" max="2" width="61.7109375" style="85" customWidth="1"/>
    <col min="3" max="4" width="26.42578125" style="86" customWidth="1"/>
    <col min="5" max="5" width="20.5703125" style="87" customWidth="1"/>
    <col min="6" max="6" width="14.140625" style="87" customWidth="1"/>
    <col min="7" max="7" width="9.7109375" style="87" customWidth="1"/>
    <col min="8" max="8" width="30.28515625" style="87" customWidth="1"/>
    <col min="9" max="9" width="33.85546875" style="87" customWidth="1"/>
    <col min="10" max="10" width="35.28515625" style="86" customWidth="1"/>
    <col min="11" max="11" width="24.42578125" style="87" customWidth="1"/>
    <col min="12" max="12" width="25.5703125" style="87" customWidth="1"/>
    <col min="13" max="13" width="23" style="87" customWidth="1"/>
    <col min="14" max="14" width="20.7109375" style="86" customWidth="1"/>
    <col min="15" max="15" width="25.28515625" style="86" customWidth="1"/>
    <col min="16" max="16384" width="10.85546875" style="85"/>
  </cols>
  <sheetData>
    <row r="1" spans="1:15" s="989" customFormat="1" ht="79.5" customHeight="1" x14ac:dyDescent="0.2">
      <c r="A1" s="981" t="s">
        <v>680</v>
      </c>
      <c r="B1" s="982"/>
      <c r="C1" s="983" t="s">
        <v>681</v>
      </c>
      <c r="D1" s="984"/>
      <c r="E1" s="984"/>
      <c r="F1" s="984"/>
      <c r="G1" s="984"/>
      <c r="H1" s="984"/>
      <c r="I1" s="984"/>
      <c r="J1" s="984"/>
      <c r="K1" s="984"/>
      <c r="L1" s="985"/>
      <c r="M1" s="986"/>
      <c r="N1" s="987"/>
      <c r="O1" s="988"/>
    </row>
    <row r="2" spans="1:15" s="989" customFormat="1" ht="24" customHeight="1" x14ac:dyDescent="0.2">
      <c r="A2" s="990"/>
      <c r="B2" s="991"/>
      <c r="C2" s="992"/>
      <c r="D2" s="993"/>
      <c r="E2" s="993"/>
      <c r="F2" s="993"/>
      <c r="G2" s="993"/>
      <c r="H2" s="993"/>
      <c r="I2" s="993"/>
      <c r="J2" s="993"/>
      <c r="K2" s="993"/>
      <c r="L2" s="994"/>
      <c r="M2" s="995"/>
      <c r="N2" s="996"/>
      <c r="O2" s="997"/>
    </row>
    <row r="3" spans="1:15" s="67" customFormat="1" ht="12.75" customHeight="1" x14ac:dyDescent="0.2">
      <c r="A3" s="663" t="s">
        <v>87</v>
      </c>
      <c r="B3" s="664"/>
      <c r="C3" s="665" t="s">
        <v>332</v>
      </c>
      <c r="D3" s="665"/>
      <c r="E3" s="665"/>
      <c r="F3" s="665"/>
      <c r="G3" s="665"/>
      <c r="H3" s="665"/>
      <c r="I3" s="665"/>
      <c r="J3" s="665"/>
      <c r="K3" s="665"/>
      <c r="L3" s="665"/>
      <c r="M3" s="665"/>
      <c r="N3" s="665"/>
      <c r="O3" s="666"/>
    </row>
    <row r="4" spans="1:15" s="67" customFormat="1" x14ac:dyDescent="0.2">
      <c r="A4" s="663" t="s">
        <v>88</v>
      </c>
      <c r="B4" s="664"/>
      <c r="C4" s="665" t="s">
        <v>149</v>
      </c>
      <c r="D4" s="665"/>
      <c r="E4" s="665"/>
      <c r="F4" s="665"/>
      <c r="G4" s="665"/>
      <c r="H4" s="665"/>
      <c r="I4" s="665"/>
      <c r="J4" s="665"/>
      <c r="K4" s="665"/>
      <c r="L4" s="665"/>
      <c r="M4" s="665"/>
      <c r="N4" s="665"/>
      <c r="O4" s="666"/>
    </row>
    <row r="5" spans="1:15" s="67" customFormat="1" ht="18.75" customHeight="1" x14ac:dyDescent="0.2">
      <c r="A5" s="663" t="s">
        <v>89</v>
      </c>
      <c r="B5" s="664"/>
      <c r="C5" s="665" t="s">
        <v>617</v>
      </c>
      <c r="D5" s="665"/>
      <c r="E5" s="665"/>
      <c r="F5" s="665"/>
      <c r="G5" s="665"/>
      <c r="H5" s="665"/>
      <c r="I5" s="665"/>
      <c r="J5" s="665"/>
      <c r="K5" s="665"/>
      <c r="L5" s="665"/>
      <c r="M5" s="665"/>
      <c r="N5" s="665"/>
      <c r="O5" s="666"/>
    </row>
    <row r="6" spans="1:15" s="67" customFormat="1" ht="100.5" customHeight="1" thickBot="1" x14ac:dyDescent="0.25">
      <c r="A6" s="655" t="s">
        <v>86</v>
      </c>
      <c r="B6" s="656"/>
      <c r="C6" s="657" t="s">
        <v>618</v>
      </c>
      <c r="D6" s="657"/>
      <c r="E6" s="657"/>
      <c r="F6" s="657"/>
      <c r="G6" s="657"/>
      <c r="H6" s="657"/>
      <c r="I6" s="657"/>
      <c r="J6" s="657"/>
      <c r="K6" s="657"/>
      <c r="L6" s="657"/>
      <c r="M6" s="657"/>
      <c r="N6" s="657"/>
      <c r="O6" s="658"/>
    </row>
    <row r="7" spans="1:15" s="67" customFormat="1" ht="13.5" thickBot="1" x14ac:dyDescent="0.25">
      <c r="A7" s="659" t="s">
        <v>90</v>
      </c>
      <c r="B7" s="660"/>
      <c r="C7" s="661"/>
      <c r="D7" s="661"/>
      <c r="E7" s="661"/>
      <c r="F7" s="661"/>
      <c r="G7" s="661"/>
      <c r="H7" s="661"/>
      <c r="I7" s="661"/>
      <c r="J7" s="661"/>
      <c r="K7" s="661"/>
      <c r="L7" s="661"/>
      <c r="M7" s="661"/>
      <c r="N7" s="661"/>
      <c r="O7" s="662"/>
    </row>
    <row r="8" spans="1:15" s="67" customFormat="1" ht="34.5" customHeight="1" thickBot="1" x14ac:dyDescent="0.25">
      <c r="A8" s="89" t="s">
        <v>1</v>
      </c>
      <c r="B8" s="90" t="s">
        <v>14</v>
      </c>
      <c r="C8" s="91" t="s">
        <v>2</v>
      </c>
      <c r="D8" s="91" t="s">
        <v>3</v>
      </c>
      <c r="E8" s="669" t="s">
        <v>4</v>
      </c>
      <c r="F8" s="670"/>
      <c r="G8" s="91" t="s">
        <v>5</v>
      </c>
      <c r="H8" s="91" t="s">
        <v>0</v>
      </c>
      <c r="I8" s="669" t="s">
        <v>84</v>
      </c>
      <c r="J8" s="670"/>
      <c r="K8" s="671" t="s">
        <v>92</v>
      </c>
      <c r="L8" s="672"/>
      <c r="M8" s="91" t="s">
        <v>6</v>
      </c>
      <c r="N8" s="91" t="s">
        <v>7</v>
      </c>
      <c r="O8" s="92" t="s">
        <v>8</v>
      </c>
    </row>
    <row r="9" spans="1:15" s="67" customFormat="1" ht="54.75" customHeight="1" x14ac:dyDescent="0.2">
      <c r="A9" s="93">
        <v>0</v>
      </c>
      <c r="B9" s="678"/>
      <c r="C9" s="679"/>
      <c r="D9" s="679"/>
      <c r="E9" s="679"/>
      <c r="F9" s="679"/>
      <c r="G9" s="679"/>
      <c r="H9" s="679"/>
      <c r="I9" s="679"/>
      <c r="J9" s="679"/>
      <c r="K9" s="679"/>
      <c r="L9" s="679"/>
      <c r="M9" s="679"/>
      <c r="N9" s="679"/>
      <c r="O9" s="680"/>
    </row>
    <row r="10" spans="1:15" s="67" customFormat="1" ht="19.5" customHeight="1" x14ac:dyDescent="0.2">
      <c r="A10" s="675" t="s">
        <v>148</v>
      </c>
      <c r="B10" s="676"/>
      <c r="C10" s="676"/>
      <c r="D10" s="676"/>
      <c r="E10" s="676"/>
      <c r="F10" s="676"/>
      <c r="G10" s="676"/>
      <c r="H10" s="676"/>
      <c r="I10" s="676"/>
      <c r="J10" s="676"/>
      <c r="K10" s="676"/>
      <c r="L10" s="676"/>
      <c r="M10" s="676"/>
      <c r="N10" s="676"/>
      <c r="O10" s="677"/>
    </row>
    <row r="11" spans="1:15" s="72" customFormat="1" ht="177" customHeight="1" x14ac:dyDescent="0.25">
      <c r="A11" s="88">
        <v>1</v>
      </c>
      <c r="B11" s="68"/>
      <c r="C11" s="58" t="s">
        <v>106</v>
      </c>
      <c r="D11" s="95" t="s">
        <v>112</v>
      </c>
      <c r="E11" s="673" t="s">
        <v>167</v>
      </c>
      <c r="F11" s="674"/>
      <c r="G11" s="70" t="s">
        <v>102</v>
      </c>
      <c r="H11" s="57" t="s">
        <v>130</v>
      </c>
      <c r="I11" s="667" t="s">
        <v>349</v>
      </c>
      <c r="J11" s="667"/>
      <c r="K11" s="668"/>
      <c r="L11" s="668"/>
      <c r="M11" s="57" t="s">
        <v>169</v>
      </c>
      <c r="N11" s="57" t="s">
        <v>112</v>
      </c>
      <c r="O11" s="64" t="s">
        <v>168</v>
      </c>
    </row>
    <row r="12" spans="1:15" s="75" customFormat="1" ht="156" customHeight="1" x14ac:dyDescent="0.25">
      <c r="A12" s="73">
        <v>2</v>
      </c>
      <c r="B12" s="74"/>
      <c r="C12" s="58" t="s">
        <v>106</v>
      </c>
      <c r="D12" s="57" t="s">
        <v>134</v>
      </c>
      <c r="E12" s="475" t="s">
        <v>350</v>
      </c>
      <c r="F12" s="475"/>
      <c r="G12" s="65" t="s">
        <v>105</v>
      </c>
      <c r="H12" s="57" t="s">
        <v>143</v>
      </c>
      <c r="I12" s="667" t="s">
        <v>251</v>
      </c>
      <c r="J12" s="667"/>
      <c r="K12" s="668" t="s">
        <v>283</v>
      </c>
      <c r="L12" s="668"/>
      <c r="M12" s="57" t="s">
        <v>236</v>
      </c>
      <c r="N12" s="57" t="s">
        <v>131</v>
      </c>
      <c r="O12" s="64" t="s">
        <v>168</v>
      </c>
    </row>
    <row r="13" spans="1:15" s="76" customFormat="1" ht="131.25" customHeight="1" x14ac:dyDescent="0.2">
      <c r="A13" s="73">
        <v>3</v>
      </c>
      <c r="B13" s="74"/>
      <c r="C13" s="58" t="s">
        <v>136</v>
      </c>
      <c r="D13" s="58"/>
      <c r="E13" s="414" t="s">
        <v>236</v>
      </c>
      <c r="F13" s="414"/>
      <c r="G13" s="65" t="s">
        <v>105</v>
      </c>
      <c r="H13" s="101" t="s">
        <v>255</v>
      </c>
      <c r="I13" s="681" t="s">
        <v>144</v>
      </c>
      <c r="J13" s="681"/>
      <c r="K13" s="682"/>
      <c r="L13" s="682"/>
      <c r="M13" s="57" t="s">
        <v>170</v>
      </c>
      <c r="N13" s="58" t="s">
        <v>112</v>
      </c>
      <c r="O13" s="64" t="s">
        <v>168</v>
      </c>
    </row>
    <row r="14" spans="1:15" s="76" customFormat="1" ht="123" customHeight="1" x14ac:dyDescent="0.2">
      <c r="A14" s="73">
        <v>4</v>
      </c>
      <c r="B14" s="74"/>
      <c r="C14" s="58" t="s">
        <v>136</v>
      </c>
      <c r="D14" s="58"/>
      <c r="E14" s="414" t="s">
        <v>145</v>
      </c>
      <c r="F14" s="414"/>
      <c r="G14" s="65" t="s">
        <v>105</v>
      </c>
      <c r="H14" s="57" t="s">
        <v>130</v>
      </c>
      <c r="I14" s="681" t="s">
        <v>146</v>
      </c>
      <c r="J14" s="681"/>
      <c r="K14" s="682" t="s">
        <v>283</v>
      </c>
      <c r="L14" s="682"/>
      <c r="M14" s="57" t="s">
        <v>147</v>
      </c>
      <c r="N14" s="57" t="s">
        <v>131</v>
      </c>
      <c r="O14" s="64" t="s">
        <v>168</v>
      </c>
    </row>
    <row r="15" spans="1:15" s="76" customFormat="1" ht="122.25" customHeight="1" x14ac:dyDescent="0.2">
      <c r="A15" s="73">
        <v>6</v>
      </c>
      <c r="B15" s="74"/>
      <c r="C15" s="58" t="s">
        <v>106</v>
      </c>
      <c r="D15" s="57"/>
      <c r="E15" s="414" t="s">
        <v>133</v>
      </c>
      <c r="F15" s="414"/>
      <c r="G15" s="65" t="s">
        <v>105</v>
      </c>
      <c r="H15" s="57" t="s">
        <v>130</v>
      </c>
      <c r="I15" s="681" t="s">
        <v>351</v>
      </c>
      <c r="J15" s="681"/>
      <c r="K15" s="682"/>
      <c r="L15" s="682"/>
      <c r="M15" s="57" t="s">
        <v>220</v>
      </c>
      <c r="N15" s="58" t="s">
        <v>112</v>
      </c>
      <c r="O15" s="64" t="s">
        <v>168</v>
      </c>
    </row>
    <row r="16" spans="1:15" s="76" customFormat="1" ht="152.25" customHeight="1" x14ac:dyDescent="0.2">
      <c r="A16" s="73">
        <v>5</v>
      </c>
      <c r="B16" s="74"/>
      <c r="C16" s="58" t="s">
        <v>131</v>
      </c>
      <c r="D16" s="58"/>
      <c r="E16" s="414" t="s">
        <v>147</v>
      </c>
      <c r="F16" s="414"/>
      <c r="G16" s="65" t="s">
        <v>105</v>
      </c>
      <c r="H16" s="57" t="s">
        <v>130</v>
      </c>
      <c r="I16" s="681" t="s">
        <v>616</v>
      </c>
      <c r="J16" s="681"/>
      <c r="K16" s="682"/>
      <c r="L16" s="682"/>
      <c r="M16" s="57" t="s">
        <v>219</v>
      </c>
      <c r="N16" s="57" t="s">
        <v>131</v>
      </c>
      <c r="O16" s="64" t="s">
        <v>168</v>
      </c>
    </row>
    <row r="17" spans="1:15" s="76" customFormat="1" ht="48.75" customHeight="1" thickBot="1" x14ac:dyDescent="0.25">
      <c r="A17" s="73"/>
      <c r="B17" s="722"/>
      <c r="C17" s="723"/>
      <c r="D17" s="723"/>
      <c r="E17" s="723"/>
      <c r="F17" s="723"/>
      <c r="G17" s="723"/>
      <c r="H17" s="723"/>
      <c r="I17" s="723"/>
      <c r="J17" s="723"/>
      <c r="K17" s="723"/>
      <c r="L17" s="723"/>
      <c r="M17" s="723"/>
      <c r="N17" s="723"/>
      <c r="O17" s="724"/>
    </row>
    <row r="18" spans="1:15" s="67" customFormat="1" x14ac:dyDescent="0.2">
      <c r="A18" s="707" t="s">
        <v>91</v>
      </c>
      <c r="B18" s="708"/>
      <c r="C18" s="708"/>
      <c r="D18" s="708"/>
      <c r="E18" s="708"/>
      <c r="F18" s="709"/>
      <c r="G18" s="710" t="s">
        <v>94</v>
      </c>
      <c r="H18" s="710"/>
      <c r="I18" s="710"/>
      <c r="J18" s="710"/>
      <c r="K18" s="712" t="s">
        <v>95</v>
      </c>
      <c r="L18" s="710"/>
      <c r="M18" s="710"/>
      <c r="N18" s="710"/>
      <c r="O18" s="713"/>
    </row>
    <row r="19" spans="1:15" s="67" customFormat="1" ht="13.5" thickBot="1" x14ac:dyDescent="0.25">
      <c r="A19" s="714" t="s">
        <v>93</v>
      </c>
      <c r="B19" s="715"/>
      <c r="C19" s="715"/>
      <c r="D19" s="715"/>
      <c r="E19" s="715"/>
      <c r="F19" s="716"/>
      <c r="G19" s="711"/>
      <c r="H19" s="711"/>
      <c r="I19" s="711"/>
      <c r="J19" s="711"/>
      <c r="K19" s="712"/>
      <c r="L19" s="710"/>
      <c r="M19" s="710"/>
      <c r="N19" s="710"/>
      <c r="O19" s="713"/>
    </row>
    <row r="20" spans="1:15" s="67" customFormat="1" ht="27" customHeight="1" x14ac:dyDescent="0.2">
      <c r="A20" s="717"/>
      <c r="B20" s="665"/>
      <c r="C20" s="665"/>
      <c r="D20" s="665"/>
      <c r="E20" s="665"/>
      <c r="F20" s="665"/>
      <c r="G20" s="749" t="s">
        <v>174</v>
      </c>
      <c r="H20" s="750"/>
      <c r="I20" s="750"/>
      <c r="J20" s="750"/>
      <c r="K20" s="751"/>
      <c r="L20" s="758" t="s">
        <v>178</v>
      </c>
      <c r="M20" s="759"/>
      <c r="N20" s="759"/>
      <c r="O20" s="760"/>
    </row>
    <row r="21" spans="1:15" s="67" customFormat="1" ht="27" customHeight="1" x14ac:dyDescent="0.2">
      <c r="A21" s="683"/>
      <c r="B21" s="684"/>
      <c r="C21" s="684"/>
      <c r="D21" s="684"/>
      <c r="E21" s="684"/>
      <c r="F21" s="684"/>
      <c r="G21" s="752"/>
      <c r="H21" s="753"/>
      <c r="I21" s="753"/>
      <c r="J21" s="753"/>
      <c r="K21" s="754"/>
      <c r="L21" s="761"/>
      <c r="M21" s="762"/>
      <c r="N21" s="762"/>
      <c r="O21" s="763"/>
    </row>
    <row r="22" spans="1:15" s="67" customFormat="1" ht="27" customHeight="1" thickBot="1" x14ac:dyDescent="0.25">
      <c r="A22" s="728"/>
      <c r="B22" s="729"/>
      <c r="C22" s="729"/>
      <c r="D22" s="729"/>
      <c r="E22" s="729"/>
      <c r="F22" s="730"/>
      <c r="G22" s="755"/>
      <c r="H22" s="756"/>
      <c r="I22" s="756"/>
      <c r="J22" s="756"/>
      <c r="K22" s="757"/>
      <c r="L22" s="764"/>
      <c r="M22" s="765"/>
      <c r="N22" s="765"/>
      <c r="O22" s="766"/>
    </row>
    <row r="23" spans="1:15" s="67" customFormat="1" ht="13.5" thickBot="1" x14ac:dyDescent="0.25">
      <c r="A23" s="742" t="s">
        <v>96</v>
      </c>
      <c r="B23" s="743"/>
      <c r="C23" s="743"/>
      <c r="D23" s="743"/>
      <c r="E23" s="744"/>
      <c r="F23" s="744"/>
      <c r="G23" s="744"/>
      <c r="H23" s="744"/>
      <c r="I23" s="744"/>
      <c r="J23" s="744"/>
      <c r="K23" s="744"/>
      <c r="L23" s="744"/>
      <c r="M23" s="744"/>
      <c r="N23" s="744"/>
      <c r="O23" s="745"/>
    </row>
    <row r="24" spans="1:15" s="67" customFormat="1" ht="13.5" thickBot="1" x14ac:dyDescent="0.25">
      <c r="A24" s="81" t="s">
        <v>9</v>
      </c>
      <c r="B24" s="746" t="s">
        <v>10</v>
      </c>
      <c r="C24" s="746"/>
      <c r="D24" s="747" t="s">
        <v>11</v>
      </c>
      <c r="E24" s="747"/>
      <c r="F24" s="747"/>
      <c r="G24" s="747"/>
      <c r="H24" s="747"/>
      <c r="I24" s="747"/>
      <c r="J24" s="747"/>
      <c r="K24" s="747"/>
      <c r="L24" s="747"/>
      <c r="M24" s="747"/>
      <c r="N24" s="747"/>
      <c r="O24" s="748"/>
    </row>
    <row r="25" spans="1:15" s="67" customFormat="1" ht="15.75" customHeight="1" x14ac:dyDescent="0.2">
      <c r="A25" s="100">
        <v>43413</v>
      </c>
      <c r="B25" s="719">
        <v>1</v>
      </c>
      <c r="C25" s="719"/>
      <c r="D25" s="720" t="s">
        <v>176</v>
      </c>
      <c r="E25" s="720"/>
      <c r="F25" s="720"/>
      <c r="G25" s="720"/>
      <c r="H25" s="720"/>
      <c r="I25" s="720"/>
      <c r="J25" s="720"/>
      <c r="K25" s="720"/>
      <c r="L25" s="720"/>
      <c r="M25" s="720"/>
      <c r="N25" s="720"/>
      <c r="O25" s="721"/>
    </row>
    <row r="26" spans="1:15" s="67" customFormat="1" ht="15.75" customHeight="1" x14ac:dyDescent="0.2">
      <c r="A26" s="100">
        <v>44069</v>
      </c>
      <c r="B26" s="719">
        <v>2</v>
      </c>
      <c r="C26" s="719"/>
      <c r="D26" s="720" t="s">
        <v>352</v>
      </c>
      <c r="E26" s="720"/>
      <c r="F26" s="720"/>
      <c r="G26" s="720"/>
      <c r="H26" s="720"/>
      <c r="I26" s="720"/>
      <c r="J26" s="720"/>
      <c r="K26" s="720"/>
      <c r="L26" s="720"/>
      <c r="M26" s="720"/>
      <c r="N26" s="720"/>
      <c r="O26" s="721"/>
    </row>
    <row r="27" spans="1:15" s="67" customFormat="1" ht="15.75" customHeight="1" x14ac:dyDescent="0.2">
      <c r="A27" s="82">
        <v>45245</v>
      </c>
      <c r="B27" s="718">
        <v>3</v>
      </c>
      <c r="C27" s="718"/>
      <c r="D27" s="720" t="s">
        <v>619</v>
      </c>
      <c r="E27" s="720"/>
      <c r="F27" s="720"/>
      <c r="G27" s="720"/>
      <c r="H27" s="720"/>
      <c r="I27" s="720"/>
      <c r="J27" s="720"/>
      <c r="K27" s="720"/>
      <c r="L27" s="720"/>
      <c r="M27" s="720"/>
      <c r="N27" s="720"/>
      <c r="O27" s="721"/>
    </row>
    <row r="28" spans="1:15" s="67" customFormat="1" ht="13.5" thickBot="1" x14ac:dyDescent="0.25">
      <c r="A28" s="83"/>
      <c r="B28" s="693"/>
      <c r="C28" s="693"/>
      <c r="D28" s="694"/>
      <c r="E28" s="694"/>
      <c r="F28" s="694"/>
      <c r="G28" s="694"/>
      <c r="H28" s="694"/>
      <c r="I28" s="694"/>
      <c r="J28" s="694"/>
      <c r="K28" s="694"/>
      <c r="L28" s="694"/>
      <c r="M28" s="694"/>
      <c r="N28" s="694"/>
      <c r="O28" s="695"/>
    </row>
    <row r="29" spans="1:15" s="67" customFormat="1" ht="13.5" thickBot="1" x14ac:dyDescent="0.25">
      <c r="A29" s="696" t="s">
        <v>97</v>
      </c>
      <c r="B29" s="697"/>
      <c r="C29" s="697"/>
      <c r="D29" s="697"/>
      <c r="E29" s="697"/>
      <c r="F29" s="697"/>
      <c r="G29" s="697"/>
      <c r="H29" s="697"/>
      <c r="I29" s="697"/>
      <c r="J29" s="697"/>
      <c r="K29" s="697"/>
      <c r="L29" s="697"/>
      <c r="M29" s="697"/>
      <c r="N29" s="697"/>
      <c r="O29" s="698"/>
    </row>
    <row r="30" spans="1:15" s="67" customFormat="1" ht="13.5" thickBot="1" x14ac:dyDescent="0.25">
      <c r="A30" s="699"/>
      <c r="B30" s="700"/>
      <c r="C30" s="84" t="s">
        <v>9</v>
      </c>
      <c r="D30" s="701" t="s">
        <v>85</v>
      </c>
      <c r="E30" s="702"/>
      <c r="F30" s="702"/>
      <c r="G30" s="703"/>
      <c r="H30" s="701" t="s">
        <v>12</v>
      </c>
      <c r="I30" s="702"/>
      <c r="J30" s="702"/>
      <c r="K30" s="704"/>
      <c r="L30" s="705" t="s">
        <v>13</v>
      </c>
      <c r="M30" s="705"/>
      <c r="N30" s="705"/>
      <c r="O30" s="706"/>
    </row>
    <row r="31" spans="1:15" s="67" customFormat="1" ht="32.25" customHeight="1" x14ac:dyDescent="0.2">
      <c r="A31" s="685" t="s">
        <v>98</v>
      </c>
      <c r="B31" s="686"/>
      <c r="C31" s="98">
        <v>44057</v>
      </c>
      <c r="D31" s="687" t="s">
        <v>241</v>
      </c>
      <c r="E31" s="688"/>
      <c r="F31" s="689"/>
      <c r="G31" s="690"/>
      <c r="H31" s="691" t="s">
        <v>355</v>
      </c>
      <c r="I31" s="692"/>
      <c r="J31" s="692"/>
      <c r="K31" s="692"/>
      <c r="L31" s="731"/>
      <c r="M31" s="732"/>
      <c r="N31" s="732"/>
      <c r="O31" s="733"/>
    </row>
    <row r="32" spans="1:15" s="67" customFormat="1" ht="41.25" customHeight="1" x14ac:dyDescent="0.2">
      <c r="A32" s="734" t="s">
        <v>99</v>
      </c>
      <c r="B32" s="735"/>
      <c r="C32" s="98">
        <v>44064</v>
      </c>
      <c r="D32" s="399" t="s">
        <v>196</v>
      </c>
      <c r="E32" s="400"/>
      <c r="F32" s="400"/>
      <c r="G32" s="736"/>
      <c r="H32" s="399" t="s">
        <v>197</v>
      </c>
      <c r="I32" s="737"/>
      <c r="J32" s="737"/>
      <c r="K32" s="738"/>
      <c r="L32" s="739"/>
      <c r="M32" s="740"/>
      <c r="N32" s="740"/>
      <c r="O32" s="741"/>
    </row>
    <row r="33" spans="1:15" s="67" customFormat="1" ht="32.25" customHeight="1" thickBot="1" x14ac:dyDescent="0.25">
      <c r="A33" s="767" t="s">
        <v>100</v>
      </c>
      <c r="B33" s="768"/>
      <c r="C33" s="98">
        <v>44069</v>
      </c>
      <c r="D33" s="769" t="s">
        <v>198</v>
      </c>
      <c r="E33" s="769"/>
      <c r="F33" s="770"/>
      <c r="G33" s="771"/>
      <c r="H33" s="772" t="s">
        <v>195</v>
      </c>
      <c r="I33" s="773"/>
      <c r="J33" s="773"/>
      <c r="K33" s="773"/>
      <c r="L33" s="725"/>
      <c r="M33" s="726"/>
      <c r="N33" s="726"/>
      <c r="O33" s="727"/>
    </row>
  </sheetData>
  <sheetProtection algorithmName="SHA-512" hashValue="cMhLL+pnvI8vjXD17TsiqnZWMXep0ghupAkS4XMlU4r6DcCrvfpAk6y+SRxjpSw/XtOBxXD7xqzoK6cA1cFkow==" saltValue="8LRTzmG6ZLqFo0ko5ahWpQ==" spinCount="100000" scenarios="1"/>
  <mergeCells count="73">
    <mergeCell ref="H33:K33"/>
    <mergeCell ref="A1:B2"/>
    <mergeCell ref="C1:L2"/>
    <mergeCell ref="M1:O2"/>
    <mergeCell ref="D27:O27"/>
    <mergeCell ref="B17:O17"/>
    <mergeCell ref="L33:O33"/>
    <mergeCell ref="A22:F22"/>
    <mergeCell ref="L31:O31"/>
    <mergeCell ref="A32:B32"/>
    <mergeCell ref="D32:G32"/>
    <mergeCell ref="H32:K32"/>
    <mergeCell ref="L32:O32"/>
    <mergeCell ref="A23:O23"/>
    <mergeCell ref="B24:C24"/>
    <mergeCell ref="D24:O24"/>
    <mergeCell ref="G20:K22"/>
    <mergeCell ref="L20:O22"/>
    <mergeCell ref="A33:B33"/>
    <mergeCell ref="D33:G33"/>
    <mergeCell ref="A18:F18"/>
    <mergeCell ref="G18:J19"/>
    <mergeCell ref="K18:O19"/>
    <mergeCell ref="A19:F19"/>
    <mergeCell ref="A20:F20"/>
    <mergeCell ref="A21:F21"/>
    <mergeCell ref="A31:B31"/>
    <mergeCell ref="D31:G31"/>
    <mergeCell ref="H31:K31"/>
    <mergeCell ref="B28:C28"/>
    <mergeCell ref="D28:O28"/>
    <mergeCell ref="A29:O29"/>
    <mergeCell ref="A30:B30"/>
    <mergeCell ref="D30:G30"/>
    <mergeCell ref="H30:K30"/>
    <mergeCell ref="L30:O30"/>
    <mergeCell ref="B27:C27"/>
    <mergeCell ref="B25:C25"/>
    <mergeCell ref="D25:O25"/>
    <mergeCell ref="B26:C26"/>
    <mergeCell ref="D26:O26"/>
    <mergeCell ref="I15:J15"/>
    <mergeCell ref="K15:L15"/>
    <mergeCell ref="E14:F14"/>
    <mergeCell ref="I16:J16"/>
    <mergeCell ref="K16:L16"/>
    <mergeCell ref="E16:F16"/>
    <mergeCell ref="E15:F15"/>
    <mergeCell ref="I13:J13"/>
    <mergeCell ref="K13:L13"/>
    <mergeCell ref="E13:F13"/>
    <mergeCell ref="I14:J14"/>
    <mergeCell ref="K14:L14"/>
    <mergeCell ref="I11:J11"/>
    <mergeCell ref="K11:L11"/>
    <mergeCell ref="I12:J12"/>
    <mergeCell ref="K12:L12"/>
    <mergeCell ref="E8:F8"/>
    <mergeCell ref="I8:J8"/>
    <mergeCell ref="K8:L8"/>
    <mergeCell ref="E12:F12"/>
    <mergeCell ref="E11:F11"/>
    <mergeCell ref="A10:O10"/>
    <mergeCell ref="B9:O9"/>
    <mergeCell ref="A6:B6"/>
    <mergeCell ref="C6:O6"/>
    <mergeCell ref="A7:O7"/>
    <mergeCell ref="A3:B3"/>
    <mergeCell ref="C3:O3"/>
    <mergeCell ref="A4:B4"/>
    <mergeCell ref="C4:O4"/>
    <mergeCell ref="A5:B5"/>
    <mergeCell ref="C5:O5"/>
  </mergeCells>
  <pageMargins left="0.7" right="0.7" top="0.75" bottom="0.75" header="0.3" footer="0.3"/>
  <pageSetup scale="2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8AEBC-6F61-492F-BF82-B74E0A14AE90}">
  <dimension ref="A1:O36"/>
  <sheetViews>
    <sheetView view="pageBreakPreview" zoomScale="106" zoomScaleNormal="85" zoomScaleSheetLayoutView="106" workbookViewId="0">
      <selection activeCell="C1" sqref="C1:L2"/>
    </sheetView>
  </sheetViews>
  <sheetFormatPr baseColWidth="10" defaultColWidth="10.85546875" defaultRowHeight="12.75" x14ac:dyDescent="0.2"/>
  <cols>
    <col min="1" max="1" width="12.140625" style="141" customWidth="1"/>
    <col min="2" max="2" width="65.28515625" style="141" customWidth="1"/>
    <col min="3" max="4" width="26.5703125" style="142" customWidth="1"/>
    <col min="5" max="5" width="20.5703125" style="143" customWidth="1"/>
    <col min="6" max="6" width="14.140625" style="143" customWidth="1"/>
    <col min="7" max="7" width="9.7109375" style="143" customWidth="1"/>
    <col min="8" max="8" width="30.28515625" style="143" customWidth="1"/>
    <col min="9" max="9" width="33.85546875" style="143" customWidth="1"/>
    <col min="10" max="10" width="35.28515625" style="142" customWidth="1"/>
    <col min="11" max="11" width="24.42578125" style="143" customWidth="1"/>
    <col min="12" max="12" width="25.5703125" style="143" customWidth="1"/>
    <col min="13" max="13" width="23" style="143" customWidth="1"/>
    <col min="14" max="14" width="20.7109375" style="142" customWidth="1"/>
    <col min="15" max="15" width="25.28515625" style="142" customWidth="1"/>
    <col min="16" max="16384" width="10.85546875" style="141"/>
  </cols>
  <sheetData>
    <row r="1" spans="1:15" s="989" customFormat="1" ht="79.5" customHeight="1" x14ac:dyDescent="0.2">
      <c r="A1" s="981" t="s">
        <v>682</v>
      </c>
      <c r="B1" s="982"/>
      <c r="C1" s="983" t="s">
        <v>371</v>
      </c>
      <c r="D1" s="984"/>
      <c r="E1" s="984"/>
      <c r="F1" s="984"/>
      <c r="G1" s="984"/>
      <c r="H1" s="984"/>
      <c r="I1" s="984"/>
      <c r="J1" s="984"/>
      <c r="K1" s="984"/>
      <c r="L1" s="985"/>
      <c r="M1" s="986"/>
      <c r="N1" s="987"/>
      <c r="O1" s="988"/>
    </row>
    <row r="2" spans="1:15" s="989" customFormat="1" ht="24" customHeight="1" x14ac:dyDescent="0.2">
      <c r="A2" s="990"/>
      <c r="B2" s="991"/>
      <c r="C2" s="992"/>
      <c r="D2" s="993"/>
      <c r="E2" s="993"/>
      <c r="F2" s="993"/>
      <c r="G2" s="993"/>
      <c r="H2" s="993"/>
      <c r="I2" s="993"/>
      <c r="J2" s="993"/>
      <c r="K2" s="993"/>
      <c r="L2" s="994"/>
      <c r="M2" s="995"/>
      <c r="N2" s="996"/>
      <c r="O2" s="997"/>
    </row>
    <row r="3" spans="1:15" s="121" customFormat="1" ht="18.75" customHeight="1" x14ac:dyDescent="0.2">
      <c r="A3" s="442" t="s">
        <v>87</v>
      </c>
      <c r="B3" s="443"/>
      <c r="C3" s="366" t="s">
        <v>332</v>
      </c>
      <c r="D3" s="366"/>
      <c r="E3" s="366"/>
      <c r="F3" s="366"/>
      <c r="G3" s="366"/>
      <c r="H3" s="366"/>
      <c r="I3" s="366"/>
      <c r="J3" s="366"/>
      <c r="K3" s="366"/>
      <c r="L3" s="366"/>
      <c r="M3" s="366"/>
      <c r="N3" s="366"/>
      <c r="O3" s="444"/>
    </row>
    <row r="4" spans="1:15" s="121" customFormat="1" ht="31.5" customHeight="1" x14ac:dyDescent="0.2">
      <c r="A4" s="442" t="s">
        <v>88</v>
      </c>
      <c r="B4" s="443"/>
      <c r="C4" s="638" t="s">
        <v>388</v>
      </c>
      <c r="D4" s="638"/>
      <c r="E4" s="638"/>
      <c r="F4" s="638"/>
      <c r="G4" s="638"/>
      <c r="H4" s="638"/>
      <c r="I4" s="638"/>
      <c r="J4" s="638"/>
      <c r="K4" s="638"/>
      <c r="L4" s="638"/>
      <c r="M4" s="638"/>
      <c r="N4" s="638"/>
      <c r="O4" s="639"/>
    </row>
    <row r="5" spans="1:15" s="121" customFormat="1" ht="33.75" customHeight="1" x14ac:dyDescent="0.2">
      <c r="A5" s="442" t="s">
        <v>89</v>
      </c>
      <c r="B5" s="443"/>
      <c r="C5" s="638" t="s">
        <v>383</v>
      </c>
      <c r="D5" s="638"/>
      <c r="E5" s="638"/>
      <c r="F5" s="638"/>
      <c r="G5" s="638"/>
      <c r="H5" s="638"/>
      <c r="I5" s="638"/>
      <c r="J5" s="638"/>
      <c r="K5" s="638"/>
      <c r="L5" s="638"/>
      <c r="M5" s="638"/>
      <c r="N5" s="638"/>
      <c r="O5" s="639"/>
    </row>
    <row r="6" spans="1:15" s="121" customFormat="1" ht="190.5" customHeight="1" thickBot="1" x14ac:dyDescent="0.25">
      <c r="A6" s="454" t="s">
        <v>86</v>
      </c>
      <c r="B6" s="455"/>
      <c r="C6" s="808" t="s">
        <v>384</v>
      </c>
      <c r="D6" s="808"/>
      <c r="E6" s="808"/>
      <c r="F6" s="808"/>
      <c r="G6" s="808"/>
      <c r="H6" s="808"/>
      <c r="I6" s="808"/>
      <c r="J6" s="808"/>
      <c r="K6" s="808"/>
      <c r="L6" s="808"/>
      <c r="M6" s="808"/>
      <c r="N6" s="808"/>
      <c r="O6" s="809"/>
    </row>
    <row r="7" spans="1:15" s="121" customFormat="1" ht="19.5" customHeight="1" thickBot="1" x14ac:dyDescent="0.25">
      <c r="A7" s="810" t="s">
        <v>90</v>
      </c>
      <c r="B7" s="811"/>
      <c r="C7" s="812"/>
      <c r="D7" s="812"/>
      <c r="E7" s="812"/>
      <c r="F7" s="812"/>
      <c r="G7" s="812"/>
      <c r="H7" s="812"/>
      <c r="I7" s="812"/>
      <c r="J7" s="812"/>
      <c r="K7" s="812"/>
      <c r="L7" s="812"/>
      <c r="M7" s="812"/>
      <c r="N7" s="812"/>
      <c r="O7" s="813"/>
    </row>
    <row r="8" spans="1:15" s="121" customFormat="1" ht="34.5" customHeight="1" thickBot="1" x14ac:dyDescent="0.25">
      <c r="A8" s="165" t="s">
        <v>1</v>
      </c>
      <c r="B8" s="166" t="s">
        <v>14</v>
      </c>
      <c r="C8" s="167" t="s">
        <v>2</v>
      </c>
      <c r="D8" s="167" t="s">
        <v>3</v>
      </c>
      <c r="E8" s="814" t="s">
        <v>4</v>
      </c>
      <c r="F8" s="815"/>
      <c r="G8" s="167" t="s">
        <v>5</v>
      </c>
      <c r="H8" s="167" t="s">
        <v>0</v>
      </c>
      <c r="I8" s="814" t="s">
        <v>84</v>
      </c>
      <c r="J8" s="815"/>
      <c r="K8" s="816" t="s">
        <v>92</v>
      </c>
      <c r="L8" s="817"/>
      <c r="M8" s="167" t="s">
        <v>6</v>
      </c>
      <c r="N8" s="167" t="s">
        <v>7</v>
      </c>
      <c r="O8" s="168" t="s">
        <v>8</v>
      </c>
    </row>
    <row r="9" spans="1:15" s="121" customFormat="1" ht="33.75" customHeight="1" x14ac:dyDescent="0.2">
      <c r="A9" s="169">
        <v>0</v>
      </c>
      <c r="B9" s="818"/>
      <c r="C9" s="819"/>
      <c r="D9" s="819"/>
      <c r="E9" s="819"/>
      <c r="F9" s="819"/>
      <c r="G9" s="819"/>
      <c r="H9" s="819"/>
      <c r="I9" s="819"/>
      <c r="J9" s="819"/>
      <c r="K9" s="819"/>
      <c r="L9" s="819"/>
      <c r="M9" s="819"/>
      <c r="N9" s="819"/>
      <c r="O9" s="820"/>
    </row>
    <row r="10" spans="1:15" s="121" customFormat="1" ht="60" customHeight="1" x14ac:dyDescent="0.2">
      <c r="A10" s="130">
        <v>1</v>
      </c>
      <c r="B10" s="65"/>
      <c r="C10" s="58" t="s">
        <v>136</v>
      </c>
      <c r="D10" s="63" t="s">
        <v>373</v>
      </c>
      <c r="E10" s="414" t="s">
        <v>137</v>
      </c>
      <c r="F10" s="414"/>
      <c r="G10" s="65" t="s">
        <v>102</v>
      </c>
      <c r="H10" s="57" t="s">
        <v>255</v>
      </c>
      <c r="I10" s="807" t="s">
        <v>374</v>
      </c>
      <c r="J10" s="807"/>
      <c r="K10" s="414"/>
      <c r="L10" s="414"/>
      <c r="M10" s="57" t="s">
        <v>224</v>
      </c>
      <c r="N10" s="57" t="s">
        <v>131</v>
      </c>
      <c r="O10" s="77" t="s">
        <v>221</v>
      </c>
    </row>
    <row r="11" spans="1:15" s="121" customFormat="1" ht="117.75" customHeight="1" x14ac:dyDescent="0.2">
      <c r="A11" s="130">
        <v>2</v>
      </c>
      <c r="B11" s="179"/>
      <c r="C11" s="180" t="s">
        <v>136</v>
      </c>
      <c r="D11" s="181" t="s">
        <v>221</v>
      </c>
      <c r="E11" s="623" t="s">
        <v>372</v>
      </c>
      <c r="F11" s="624"/>
      <c r="G11" s="182" t="s">
        <v>105</v>
      </c>
      <c r="H11" s="101" t="s">
        <v>255</v>
      </c>
      <c r="I11" s="807" t="s">
        <v>377</v>
      </c>
      <c r="J11" s="807"/>
      <c r="K11" s="623" t="s">
        <v>283</v>
      </c>
      <c r="L11" s="624"/>
      <c r="M11" s="101" t="s">
        <v>224</v>
      </c>
      <c r="N11" s="101" t="s">
        <v>131</v>
      </c>
      <c r="O11" s="183" t="s">
        <v>221</v>
      </c>
    </row>
    <row r="12" spans="1:15" s="133" customFormat="1" ht="102.75" customHeight="1" x14ac:dyDescent="0.2">
      <c r="A12" s="130">
        <v>3</v>
      </c>
      <c r="B12" s="65"/>
      <c r="C12" s="180" t="s">
        <v>136</v>
      </c>
      <c r="D12" s="181" t="s">
        <v>221</v>
      </c>
      <c r="E12" s="622" t="s">
        <v>137</v>
      </c>
      <c r="F12" s="622"/>
      <c r="G12" s="182" t="s">
        <v>105</v>
      </c>
      <c r="H12" s="101" t="s">
        <v>130</v>
      </c>
      <c r="I12" s="807" t="s">
        <v>385</v>
      </c>
      <c r="J12" s="807"/>
      <c r="K12" s="622"/>
      <c r="L12" s="622"/>
      <c r="M12" s="101" t="s">
        <v>223</v>
      </c>
      <c r="N12" s="101" t="s">
        <v>131</v>
      </c>
      <c r="O12" s="183" t="s">
        <v>221</v>
      </c>
    </row>
    <row r="13" spans="1:15" s="133" customFormat="1" ht="126" customHeight="1" x14ac:dyDescent="0.2">
      <c r="A13" s="130">
        <v>4</v>
      </c>
      <c r="B13" s="65"/>
      <c r="C13" s="180" t="s">
        <v>106</v>
      </c>
      <c r="D13" s="181" t="s">
        <v>221</v>
      </c>
      <c r="E13" s="623" t="s">
        <v>358</v>
      </c>
      <c r="F13" s="624"/>
      <c r="G13" s="182" t="s">
        <v>105</v>
      </c>
      <c r="H13" s="101" t="s">
        <v>130</v>
      </c>
      <c r="I13" s="807" t="s">
        <v>386</v>
      </c>
      <c r="J13" s="807"/>
      <c r="K13" s="622"/>
      <c r="L13" s="622"/>
      <c r="M13" s="101" t="s">
        <v>138</v>
      </c>
      <c r="N13" s="101" t="s">
        <v>131</v>
      </c>
      <c r="O13" s="183" t="s">
        <v>221</v>
      </c>
    </row>
    <row r="14" spans="1:15" s="133" customFormat="1" ht="123" customHeight="1" x14ac:dyDescent="0.2">
      <c r="A14" s="130">
        <v>5</v>
      </c>
      <c r="B14" s="65"/>
      <c r="C14" s="180" t="s">
        <v>106</v>
      </c>
      <c r="D14" s="181" t="s">
        <v>221</v>
      </c>
      <c r="E14" s="622" t="s">
        <v>222</v>
      </c>
      <c r="F14" s="622"/>
      <c r="G14" s="182" t="s">
        <v>105</v>
      </c>
      <c r="H14" s="101" t="s">
        <v>130</v>
      </c>
      <c r="I14" s="807" t="s">
        <v>387</v>
      </c>
      <c r="J14" s="807"/>
      <c r="K14" s="622" t="s">
        <v>283</v>
      </c>
      <c r="L14" s="622"/>
      <c r="M14" s="101" t="s">
        <v>171</v>
      </c>
      <c r="N14" s="180" t="s">
        <v>141</v>
      </c>
      <c r="O14" s="183" t="s">
        <v>221</v>
      </c>
    </row>
    <row r="15" spans="1:15" s="133" customFormat="1" ht="74.25" customHeight="1" x14ac:dyDescent="0.2">
      <c r="A15" s="178">
        <v>6</v>
      </c>
      <c r="B15" s="65"/>
      <c r="C15" s="101" t="s">
        <v>106</v>
      </c>
      <c r="D15" s="181" t="s">
        <v>221</v>
      </c>
      <c r="E15" s="622" t="s">
        <v>363</v>
      </c>
      <c r="F15" s="622"/>
      <c r="G15" s="182" t="s">
        <v>105</v>
      </c>
      <c r="H15" s="101" t="s">
        <v>130</v>
      </c>
      <c r="I15" s="807" t="s">
        <v>382</v>
      </c>
      <c r="J15" s="807"/>
      <c r="K15" s="623" t="s">
        <v>283</v>
      </c>
      <c r="L15" s="624"/>
      <c r="M15" s="101" t="s">
        <v>223</v>
      </c>
      <c r="N15" s="101" t="s">
        <v>141</v>
      </c>
      <c r="O15" s="183" t="s">
        <v>221</v>
      </c>
    </row>
    <row r="16" spans="1:15" s="133" customFormat="1" ht="120" customHeight="1" x14ac:dyDescent="0.2">
      <c r="A16" s="130">
        <v>7</v>
      </c>
      <c r="B16" s="65"/>
      <c r="C16" s="180" t="s">
        <v>136</v>
      </c>
      <c r="D16" s="181" t="s">
        <v>221</v>
      </c>
      <c r="E16" s="622" t="s">
        <v>139</v>
      </c>
      <c r="F16" s="622"/>
      <c r="G16" s="182" t="s">
        <v>105</v>
      </c>
      <c r="H16" s="101" t="s">
        <v>130</v>
      </c>
      <c r="I16" s="807" t="s">
        <v>376</v>
      </c>
      <c r="J16" s="807"/>
      <c r="K16" s="622" t="s">
        <v>283</v>
      </c>
      <c r="L16" s="622"/>
      <c r="M16" s="101" t="s">
        <v>364</v>
      </c>
      <c r="N16" s="180" t="s">
        <v>141</v>
      </c>
      <c r="O16" s="183" t="s">
        <v>221</v>
      </c>
    </row>
    <row r="17" spans="1:15" s="133" customFormat="1" ht="85.5" customHeight="1" x14ac:dyDescent="0.2">
      <c r="A17" s="826">
        <v>8</v>
      </c>
      <c r="B17" s="821"/>
      <c r="C17" s="180" t="s">
        <v>106</v>
      </c>
      <c r="D17" s="181" t="s">
        <v>221</v>
      </c>
      <c r="E17" s="622" t="s">
        <v>365</v>
      </c>
      <c r="F17" s="622"/>
      <c r="G17" s="182" t="s">
        <v>105</v>
      </c>
      <c r="H17" s="101" t="s">
        <v>130</v>
      </c>
      <c r="I17" s="807" t="s">
        <v>375</v>
      </c>
      <c r="J17" s="807"/>
      <c r="K17" s="622"/>
      <c r="L17" s="622"/>
      <c r="M17" s="101" t="s">
        <v>142</v>
      </c>
      <c r="N17" s="180" t="s">
        <v>131</v>
      </c>
      <c r="O17" s="183" t="s">
        <v>221</v>
      </c>
    </row>
    <row r="18" spans="1:15" s="177" customFormat="1" ht="91.5" customHeight="1" x14ac:dyDescent="0.2">
      <c r="A18" s="827"/>
      <c r="B18" s="822"/>
      <c r="C18" s="101" t="s">
        <v>106</v>
      </c>
      <c r="D18" s="181" t="s">
        <v>221</v>
      </c>
      <c r="E18" s="622" t="s">
        <v>365</v>
      </c>
      <c r="F18" s="622"/>
      <c r="G18" s="182" t="s">
        <v>132</v>
      </c>
      <c r="H18" s="101" t="s">
        <v>130</v>
      </c>
      <c r="I18" s="824" t="s">
        <v>367</v>
      </c>
      <c r="J18" s="825"/>
      <c r="K18" s="623" t="s">
        <v>283</v>
      </c>
      <c r="L18" s="624"/>
      <c r="M18" s="101" t="s">
        <v>366</v>
      </c>
      <c r="N18" s="101" t="s">
        <v>141</v>
      </c>
      <c r="O18" s="183" t="s">
        <v>221</v>
      </c>
    </row>
    <row r="19" spans="1:15" s="177" customFormat="1" ht="101.25" customHeight="1" x14ac:dyDescent="0.2">
      <c r="A19" s="828"/>
      <c r="B19" s="823"/>
      <c r="C19" s="101" t="s">
        <v>106</v>
      </c>
      <c r="D19" s="181" t="s">
        <v>221</v>
      </c>
      <c r="E19" s="622" t="s">
        <v>365</v>
      </c>
      <c r="F19" s="622"/>
      <c r="G19" s="182" t="s">
        <v>140</v>
      </c>
      <c r="H19" s="101" t="s">
        <v>130</v>
      </c>
      <c r="I19" s="824" t="s">
        <v>368</v>
      </c>
      <c r="J19" s="825"/>
      <c r="K19" s="623"/>
      <c r="L19" s="624"/>
      <c r="M19" s="101" t="s">
        <v>369</v>
      </c>
      <c r="N19" s="101" t="s">
        <v>141</v>
      </c>
      <c r="O19" s="183" t="s">
        <v>221</v>
      </c>
    </row>
    <row r="20" spans="1:15" s="133" customFormat="1" ht="48.75" customHeight="1" thickBot="1" x14ac:dyDescent="0.25">
      <c r="A20" s="130">
        <v>9</v>
      </c>
      <c r="B20" s="431"/>
      <c r="C20" s="432"/>
      <c r="D20" s="432"/>
      <c r="E20" s="432"/>
      <c r="F20" s="432"/>
      <c r="G20" s="432"/>
      <c r="H20" s="432"/>
      <c r="I20" s="432"/>
      <c r="J20" s="432"/>
      <c r="K20" s="432"/>
      <c r="L20" s="432"/>
      <c r="M20" s="432"/>
      <c r="N20" s="432"/>
      <c r="O20" s="433"/>
    </row>
    <row r="21" spans="1:15" s="121" customFormat="1" x14ac:dyDescent="0.2">
      <c r="A21" s="466" t="s">
        <v>91</v>
      </c>
      <c r="B21" s="467"/>
      <c r="C21" s="467"/>
      <c r="D21" s="467"/>
      <c r="E21" s="467"/>
      <c r="F21" s="788"/>
      <c r="G21" s="383" t="s">
        <v>94</v>
      </c>
      <c r="H21" s="383"/>
      <c r="I21" s="383"/>
      <c r="J21" s="383"/>
      <c r="K21" s="382" t="s">
        <v>95</v>
      </c>
      <c r="L21" s="383"/>
      <c r="M21" s="383"/>
      <c r="N21" s="383"/>
      <c r="O21" s="384"/>
    </row>
    <row r="22" spans="1:15" s="121" customFormat="1" ht="13.5" thickBot="1" x14ac:dyDescent="0.25">
      <c r="A22" s="419" t="s">
        <v>93</v>
      </c>
      <c r="B22" s="420"/>
      <c r="C22" s="420"/>
      <c r="D22" s="420"/>
      <c r="E22" s="420"/>
      <c r="F22" s="789"/>
      <c r="G22" s="422"/>
      <c r="H22" s="422"/>
      <c r="I22" s="422"/>
      <c r="J22" s="422"/>
      <c r="K22" s="382"/>
      <c r="L22" s="383"/>
      <c r="M22" s="383"/>
      <c r="N22" s="383"/>
      <c r="O22" s="384"/>
    </row>
    <row r="23" spans="1:15" s="121" customFormat="1" ht="27" customHeight="1" x14ac:dyDescent="0.2">
      <c r="A23" s="365"/>
      <c r="B23" s="366"/>
      <c r="C23" s="366"/>
      <c r="D23" s="366"/>
      <c r="E23" s="366"/>
      <c r="F23" s="366"/>
      <c r="G23" s="460" t="s">
        <v>174</v>
      </c>
      <c r="H23" s="461"/>
      <c r="I23" s="461"/>
      <c r="J23" s="461"/>
      <c r="K23" s="462"/>
      <c r="L23" s="790" t="s">
        <v>322</v>
      </c>
      <c r="M23" s="506"/>
      <c r="N23" s="506"/>
      <c r="O23" s="507"/>
    </row>
    <row r="24" spans="1:15" s="121" customFormat="1" ht="27" customHeight="1" x14ac:dyDescent="0.2">
      <c r="A24" s="367"/>
      <c r="B24" s="368"/>
      <c r="C24" s="368"/>
      <c r="D24" s="368"/>
      <c r="E24" s="368"/>
      <c r="F24" s="368"/>
      <c r="G24" s="463"/>
      <c r="H24" s="464"/>
      <c r="I24" s="464"/>
      <c r="J24" s="464"/>
      <c r="K24" s="465"/>
      <c r="L24" s="508"/>
      <c r="M24" s="509"/>
      <c r="N24" s="509"/>
      <c r="O24" s="510"/>
    </row>
    <row r="25" spans="1:15" s="121" customFormat="1" ht="27" customHeight="1" thickBot="1" x14ac:dyDescent="0.25">
      <c r="A25" s="523"/>
      <c r="B25" s="524"/>
      <c r="C25" s="524"/>
      <c r="D25" s="524"/>
      <c r="E25" s="524"/>
      <c r="F25" s="525"/>
      <c r="G25" s="520"/>
      <c r="H25" s="521"/>
      <c r="I25" s="521"/>
      <c r="J25" s="521"/>
      <c r="K25" s="522"/>
      <c r="L25" s="511"/>
      <c r="M25" s="512"/>
      <c r="N25" s="512"/>
      <c r="O25" s="513"/>
    </row>
    <row r="26" spans="1:15" s="121" customFormat="1" ht="13.5" thickBot="1" x14ac:dyDescent="0.25">
      <c r="A26" s="781" t="s">
        <v>96</v>
      </c>
      <c r="B26" s="782"/>
      <c r="C26" s="782"/>
      <c r="D26" s="782"/>
      <c r="E26" s="783"/>
      <c r="F26" s="783"/>
      <c r="G26" s="783"/>
      <c r="H26" s="783"/>
      <c r="I26" s="783"/>
      <c r="J26" s="783"/>
      <c r="K26" s="783"/>
      <c r="L26" s="783"/>
      <c r="M26" s="783"/>
      <c r="N26" s="783"/>
      <c r="O26" s="784"/>
    </row>
    <row r="27" spans="1:15" s="121" customFormat="1" ht="13.5" thickBot="1" x14ac:dyDescent="0.25">
      <c r="A27" s="137" t="s">
        <v>9</v>
      </c>
      <c r="B27" s="517" t="s">
        <v>10</v>
      </c>
      <c r="C27" s="517"/>
      <c r="D27" s="518" t="s">
        <v>11</v>
      </c>
      <c r="E27" s="518"/>
      <c r="F27" s="518"/>
      <c r="G27" s="518"/>
      <c r="H27" s="518"/>
      <c r="I27" s="518"/>
      <c r="J27" s="518"/>
      <c r="K27" s="518"/>
      <c r="L27" s="518"/>
      <c r="M27" s="518"/>
      <c r="N27" s="518"/>
      <c r="O27" s="785"/>
    </row>
    <row r="28" spans="1:15" s="121" customFormat="1" ht="15.75" customHeight="1" x14ac:dyDescent="0.2">
      <c r="A28" s="138">
        <v>44069</v>
      </c>
      <c r="B28" s="390">
        <v>1</v>
      </c>
      <c r="C28" s="390"/>
      <c r="D28" s="388" t="s">
        <v>243</v>
      </c>
      <c r="E28" s="388"/>
      <c r="F28" s="388"/>
      <c r="G28" s="388"/>
      <c r="H28" s="388"/>
      <c r="I28" s="388"/>
      <c r="J28" s="388"/>
      <c r="K28" s="388"/>
      <c r="L28" s="388"/>
      <c r="M28" s="388"/>
      <c r="N28" s="388"/>
      <c r="O28" s="389"/>
    </row>
    <row r="29" spans="1:15" ht="15.75" customHeight="1" x14ac:dyDescent="0.2">
      <c r="A29" s="138">
        <v>44281</v>
      </c>
      <c r="B29" s="390">
        <v>2</v>
      </c>
      <c r="C29" s="390"/>
      <c r="D29" s="388" t="s">
        <v>378</v>
      </c>
      <c r="E29" s="388"/>
      <c r="F29" s="388"/>
      <c r="G29" s="388"/>
      <c r="H29" s="388"/>
      <c r="I29" s="388"/>
      <c r="J29" s="388"/>
      <c r="K29" s="388"/>
      <c r="L29" s="388"/>
      <c r="M29" s="388"/>
      <c r="N29" s="388"/>
      <c r="O29" s="389"/>
    </row>
    <row r="30" spans="1:15" s="121" customFormat="1" ht="15.75" customHeight="1" x14ac:dyDescent="0.2">
      <c r="A30" s="138"/>
      <c r="B30" s="390"/>
      <c r="C30" s="390"/>
      <c r="D30" s="388"/>
      <c r="E30" s="388"/>
      <c r="F30" s="388"/>
      <c r="G30" s="388"/>
      <c r="H30" s="388"/>
      <c r="I30" s="388"/>
      <c r="J30" s="388"/>
      <c r="K30" s="388"/>
      <c r="L30" s="388"/>
      <c r="M30" s="388"/>
      <c r="N30" s="388"/>
      <c r="O30" s="389"/>
    </row>
    <row r="31" spans="1:15" s="121" customFormat="1" ht="13.5" thickBot="1" x14ac:dyDescent="0.25">
      <c r="A31" s="170"/>
      <c r="B31" s="843"/>
      <c r="C31" s="843"/>
      <c r="D31" s="844"/>
      <c r="E31" s="844"/>
      <c r="F31" s="844"/>
      <c r="G31" s="844"/>
      <c r="H31" s="844"/>
      <c r="I31" s="844"/>
      <c r="J31" s="844"/>
      <c r="K31" s="844"/>
      <c r="L31" s="844"/>
      <c r="M31" s="844"/>
      <c r="N31" s="844"/>
      <c r="O31" s="845"/>
    </row>
    <row r="32" spans="1:15" s="121" customFormat="1" ht="13.5" thickBot="1" x14ac:dyDescent="0.25">
      <c r="A32" s="846" t="s">
        <v>97</v>
      </c>
      <c r="B32" s="847"/>
      <c r="C32" s="847"/>
      <c r="D32" s="847"/>
      <c r="E32" s="847"/>
      <c r="F32" s="847"/>
      <c r="G32" s="847"/>
      <c r="H32" s="847"/>
      <c r="I32" s="847"/>
      <c r="J32" s="847"/>
      <c r="K32" s="847"/>
      <c r="L32" s="847"/>
      <c r="M32" s="847"/>
      <c r="N32" s="847"/>
      <c r="O32" s="848"/>
    </row>
    <row r="33" spans="1:15" s="121" customFormat="1" ht="13.5" thickBot="1" x14ac:dyDescent="0.25">
      <c r="A33" s="839"/>
      <c r="B33" s="840"/>
      <c r="C33" s="172" t="s">
        <v>9</v>
      </c>
      <c r="D33" s="841" t="s">
        <v>85</v>
      </c>
      <c r="E33" s="841"/>
      <c r="F33" s="841"/>
      <c r="G33" s="841"/>
      <c r="H33" s="841" t="s">
        <v>12</v>
      </c>
      <c r="I33" s="841"/>
      <c r="J33" s="841"/>
      <c r="K33" s="841"/>
      <c r="L33" s="841" t="s">
        <v>13</v>
      </c>
      <c r="M33" s="841"/>
      <c r="N33" s="841"/>
      <c r="O33" s="842"/>
    </row>
    <row r="34" spans="1:15" s="121" customFormat="1" ht="32.25" customHeight="1" thickBot="1" x14ac:dyDescent="0.25">
      <c r="A34" s="832" t="s">
        <v>98</v>
      </c>
      <c r="B34" s="833"/>
      <c r="C34" s="173">
        <v>44230</v>
      </c>
      <c r="D34" s="834" t="s">
        <v>370</v>
      </c>
      <c r="E34" s="835"/>
      <c r="F34" s="835"/>
      <c r="G34" s="835"/>
      <c r="H34" s="834" t="s">
        <v>381</v>
      </c>
      <c r="I34" s="835"/>
      <c r="J34" s="835"/>
      <c r="K34" s="835"/>
      <c r="L34" s="386"/>
      <c r="M34" s="386"/>
      <c r="N34" s="386"/>
      <c r="O34" s="387"/>
    </row>
    <row r="35" spans="1:15" s="121" customFormat="1" ht="41.25" customHeight="1" x14ac:dyDescent="0.2">
      <c r="A35" s="836" t="s">
        <v>99</v>
      </c>
      <c r="B35" s="837"/>
      <c r="C35" s="171">
        <v>44279</v>
      </c>
      <c r="D35" s="838" t="s">
        <v>379</v>
      </c>
      <c r="E35" s="838"/>
      <c r="F35" s="838"/>
      <c r="G35" s="838"/>
      <c r="H35" s="834" t="s">
        <v>380</v>
      </c>
      <c r="I35" s="835"/>
      <c r="J35" s="835"/>
      <c r="K35" s="835"/>
      <c r="L35" s="354"/>
      <c r="M35" s="354"/>
      <c r="N35" s="354"/>
      <c r="O35" s="355"/>
    </row>
    <row r="36" spans="1:15" s="121" customFormat="1" ht="32.25" customHeight="1" thickBot="1" x14ac:dyDescent="0.25">
      <c r="A36" s="829" t="s">
        <v>100</v>
      </c>
      <c r="B36" s="830"/>
      <c r="C36" s="174">
        <v>44281</v>
      </c>
      <c r="D36" s="831" t="s">
        <v>198</v>
      </c>
      <c r="E36" s="831"/>
      <c r="F36" s="831"/>
      <c r="G36" s="831"/>
      <c r="H36" s="831" t="s">
        <v>195</v>
      </c>
      <c r="I36" s="831"/>
      <c r="J36" s="831"/>
      <c r="K36" s="831"/>
      <c r="L36" s="357"/>
      <c r="M36" s="357"/>
      <c r="N36" s="357"/>
      <c r="O36" s="358"/>
    </row>
  </sheetData>
  <sheetProtection algorithmName="SHA-512" hashValue="n6HePYIK7j7wFc2KacI0huqv9yPp3J9mtIiB0hVcEsUu+iEXtemkTZgZBK11N4ak7vhINhC6sDbD6Tn+QO9Ncw==" saltValue="hzuTKbawQqqrAM0wwKC4bA==" spinCount="100000" scenarios="1"/>
  <mergeCells count="86">
    <mergeCell ref="A1:B2"/>
    <mergeCell ref="C1:L2"/>
    <mergeCell ref="M1:O2"/>
    <mergeCell ref="E11:F11"/>
    <mergeCell ref="I11:J11"/>
    <mergeCell ref="K11:L11"/>
    <mergeCell ref="A33:B33"/>
    <mergeCell ref="D33:G33"/>
    <mergeCell ref="H33:K33"/>
    <mergeCell ref="L33:O33"/>
    <mergeCell ref="B30:C30"/>
    <mergeCell ref="D30:O30"/>
    <mergeCell ref="B31:C31"/>
    <mergeCell ref="D31:O31"/>
    <mergeCell ref="A32:O32"/>
    <mergeCell ref="B28:C28"/>
    <mergeCell ref="D28:O28"/>
    <mergeCell ref="B29:C29"/>
    <mergeCell ref="D29:O29"/>
    <mergeCell ref="A36:B36"/>
    <mergeCell ref="D36:G36"/>
    <mergeCell ref="H36:K36"/>
    <mergeCell ref="L36:O36"/>
    <mergeCell ref="A34:B34"/>
    <mergeCell ref="D34:G34"/>
    <mergeCell ref="H34:K34"/>
    <mergeCell ref="L34:O34"/>
    <mergeCell ref="A35:B35"/>
    <mergeCell ref="D35:G35"/>
    <mergeCell ref="H35:K35"/>
    <mergeCell ref="L35:O35"/>
    <mergeCell ref="L23:O25"/>
    <mergeCell ref="A24:F24"/>
    <mergeCell ref="A25:F25"/>
    <mergeCell ref="B20:O20"/>
    <mergeCell ref="A21:F21"/>
    <mergeCell ref="G21:J22"/>
    <mergeCell ref="K21:O22"/>
    <mergeCell ref="A22:F22"/>
    <mergeCell ref="E17:F17"/>
    <mergeCell ref="I17:J17"/>
    <mergeCell ref="K17:L17"/>
    <mergeCell ref="A26:O26"/>
    <mergeCell ref="B27:C27"/>
    <mergeCell ref="D27:O27"/>
    <mergeCell ref="B17:B19"/>
    <mergeCell ref="E18:F18"/>
    <mergeCell ref="E19:F19"/>
    <mergeCell ref="I18:J18"/>
    <mergeCell ref="I19:J19"/>
    <mergeCell ref="K18:L18"/>
    <mergeCell ref="K19:L19"/>
    <mergeCell ref="A17:A19"/>
    <mergeCell ref="A23:F23"/>
    <mergeCell ref="G23:K25"/>
    <mergeCell ref="E14:F14"/>
    <mergeCell ref="I14:J14"/>
    <mergeCell ref="K14:L14"/>
    <mergeCell ref="E16:F16"/>
    <mergeCell ref="I16:J16"/>
    <mergeCell ref="K16:L16"/>
    <mergeCell ref="E15:F15"/>
    <mergeCell ref="I15:J15"/>
    <mergeCell ref="K15:L15"/>
    <mergeCell ref="E13:F13"/>
    <mergeCell ref="I13:J13"/>
    <mergeCell ref="K13:L13"/>
    <mergeCell ref="E12:F12"/>
    <mergeCell ref="I12:J12"/>
    <mergeCell ref="K12:L12"/>
    <mergeCell ref="A3:B3"/>
    <mergeCell ref="C3:O3"/>
    <mergeCell ref="A4:B4"/>
    <mergeCell ref="C4:O4"/>
    <mergeCell ref="A5:B5"/>
    <mergeCell ref="C5:O5"/>
    <mergeCell ref="E10:F10"/>
    <mergeCell ref="I10:J10"/>
    <mergeCell ref="K10:L10"/>
    <mergeCell ref="A6:B6"/>
    <mergeCell ref="C6:O6"/>
    <mergeCell ref="A7:O7"/>
    <mergeCell ref="E8:F8"/>
    <mergeCell ref="I8:J8"/>
    <mergeCell ref="K8:L8"/>
    <mergeCell ref="B9:O9"/>
  </mergeCells>
  <pageMargins left="0.7" right="0.7" top="0.75" bottom="0.75" header="0.3" footer="0.3"/>
  <pageSetup scale="2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CCF86-8910-42C9-B527-D3FE1AFC2576}">
  <dimension ref="A1:O32"/>
  <sheetViews>
    <sheetView view="pageBreakPreview" zoomScale="87" zoomScaleNormal="85" zoomScaleSheetLayoutView="87" workbookViewId="0">
      <selection activeCell="D26" sqref="D26:O26"/>
    </sheetView>
  </sheetViews>
  <sheetFormatPr baseColWidth="10" defaultColWidth="10.85546875" defaultRowHeight="12.75" x14ac:dyDescent="0.2"/>
  <cols>
    <col min="1" max="1" width="12.140625" style="141" customWidth="1"/>
    <col min="2" max="2" width="61.7109375" style="141" customWidth="1"/>
    <col min="3" max="4" width="26.42578125" style="142" customWidth="1"/>
    <col min="5" max="5" width="20.5703125" style="143" customWidth="1"/>
    <col min="6" max="6" width="14.140625" style="143" customWidth="1"/>
    <col min="7" max="7" width="9.7109375" style="143" customWidth="1"/>
    <col min="8" max="8" width="30.28515625" style="143" customWidth="1"/>
    <col min="9" max="9" width="33.85546875" style="143" customWidth="1"/>
    <col min="10" max="10" width="35.28515625" style="142" customWidth="1"/>
    <col min="11" max="11" width="24.42578125" style="143" customWidth="1"/>
    <col min="12" max="12" width="25.5703125" style="143" customWidth="1"/>
    <col min="13" max="13" width="28" style="143" customWidth="1"/>
    <col min="14" max="14" width="20.7109375" style="142" customWidth="1"/>
    <col min="15" max="15" width="25.28515625" style="142" customWidth="1"/>
    <col min="16" max="16384" width="10.85546875" style="141"/>
  </cols>
  <sheetData>
    <row r="1" spans="1:15" s="121" customFormat="1" ht="16.5" customHeight="1" x14ac:dyDescent="0.2">
      <c r="A1" s="438" t="s">
        <v>82</v>
      </c>
      <c r="B1" s="439"/>
      <c r="C1" s="451" t="s">
        <v>359</v>
      </c>
      <c r="D1" s="800"/>
      <c r="E1" s="801" t="s">
        <v>227</v>
      </c>
      <c r="F1" s="801"/>
      <c r="G1" s="801"/>
      <c r="H1" s="801"/>
      <c r="I1" s="801"/>
      <c r="J1" s="801"/>
      <c r="K1" s="801"/>
      <c r="L1" s="802"/>
      <c r="M1" s="445"/>
      <c r="N1" s="446"/>
      <c r="O1" s="447"/>
    </row>
    <row r="2" spans="1:15" s="121" customFormat="1" ht="18.75" customHeight="1" x14ac:dyDescent="0.2">
      <c r="A2" s="440" t="s">
        <v>83</v>
      </c>
      <c r="B2" s="441"/>
      <c r="C2" s="452">
        <v>1</v>
      </c>
      <c r="D2" s="806"/>
      <c r="E2" s="803"/>
      <c r="F2" s="804"/>
      <c r="G2" s="804"/>
      <c r="H2" s="804"/>
      <c r="I2" s="804"/>
      <c r="J2" s="804"/>
      <c r="K2" s="804"/>
      <c r="L2" s="805"/>
      <c r="M2" s="448"/>
      <c r="N2" s="449"/>
      <c r="O2" s="450"/>
    </row>
    <row r="3" spans="1:15" s="121" customFormat="1" ht="12.75" customHeight="1" x14ac:dyDescent="0.2">
      <c r="A3" s="442" t="s">
        <v>87</v>
      </c>
      <c r="B3" s="443"/>
      <c r="C3" s="366" t="s">
        <v>332</v>
      </c>
      <c r="D3" s="366"/>
      <c r="E3" s="366"/>
      <c r="F3" s="366"/>
      <c r="G3" s="366"/>
      <c r="H3" s="366"/>
      <c r="I3" s="366"/>
      <c r="J3" s="366"/>
      <c r="K3" s="366"/>
      <c r="L3" s="366"/>
      <c r="M3" s="366"/>
      <c r="N3" s="366"/>
      <c r="O3" s="444"/>
    </row>
    <row r="4" spans="1:15" s="121" customFormat="1" x14ac:dyDescent="0.2">
      <c r="A4" s="442" t="s">
        <v>88</v>
      </c>
      <c r="B4" s="443"/>
      <c r="C4" s="366" t="s">
        <v>225</v>
      </c>
      <c r="D4" s="366"/>
      <c r="E4" s="366"/>
      <c r="F4" s="366"/>
      <c r="G4" s="366"/>
      <c r="H4" s="366"/>
      <c r="I4" s="366"/>
      <c r="J4" s="366"/>
      <c r="K4" s="366"/>
      <c r="L4" s="366"/>
      <c r="M4" s="366"/>
      <c r="N4" s="366"/>
      <c r="O4" s="444"/>
    </row>
    <row r="5" spans="1:15" s="121" customFormat="1" ht="18.75" customHeight="1" x14ac:dyDescent="0.2">
      <c r="A5" s="442" t="s">
        <v>89</v>
      </c>
      <c r="B5" s="443"/>
      <c r="C5" s="366" t="s">
        <v>226</v>
      </c>
      <c r="D5" s="366"/>
      <c r="E5" s="366"/>
      <c r="F5" s="366"/>
      <c r="G5" s="366"/>
      <c r="H5" s="366"/>
      <c r="I5" s="366"/>
      <c r="J5" s="366"/>
      <c r="K5" s="366"/>
      <c r="L5" s="366"/>
      <c r="M5" s="366"/>
      <c r="N5" s="366"/>
      <c r="O5" s="444"/>
    </row>
    <row r="6" spans="1:15" s="121" customFormat="1" ht="78" customHeight="1" thickBot="1" x14ac:dyDescent="0.25">
      <c r="A6" s="454" t="s">
        <v>86</v>
      </c>
      <c r="B6" s="455"/>
      <c r="C6" s="436" t="s">
        <v>360</v>
      </c>
      <c r="D6" s="436"/>
      <c r="E6" s="436"/>
      <c r="F6" s="436"/>
      <c r="G6" s="436"/>
      <c r="H6" s="436"/>
      <c r="I6" s="436"/>
      <c r="J6" s="436"/>
      <c r="K6" s="436"/>
      <c r="L6" s="436"/>
      <c r="M6" s="436"/>
      <c r="N6" s="436"/>
      <c r="O6" s="437"/>
    </row>
    <row r="7" spans="1:15" s="121" customFormat="1" ht="13.5" thickBot="1" x14ac:dyDescent="0.25">
      <c r="A7" s="456" t="s">
        <v>90</v>
      </c>
      <c r="B7" s="457"/>
      <c r="C7" s="458"/>
      <c r="D7" s="458"/>
      <c r="E7" s="458"/>
      <c r="F7" s="458"/>
      <c r="G7" s="458"/>
      <c r="H7" s="458"/>
      <c r="I7" s="458"/>
      <c r="J7" s="458"/>
      <c r="K7" s="458"/>
      <c r="L7" s="458"/>
      <c r="M7" s="458"/>
      <c r="N7" s="458"/>
      <c r="O7" s="459"/>
    </row>
    <row r="8" spans="1:15" s="121" customFormat="1" ht="34.5" customHeight="1" thickBot="1" x14ac:dyDescent="0.25">
      <c r="A8" s="165" t="s">
        <v>1</v>
      </c>
      <c r="B8" s="166" t="s">
        <v>14</v>
      </c>
      <c r="C8" s="167" t="s">
        <v>2</v>
      </c>
      <c r="D8" s="167" t="s">
        <v>3</v>
      </c>
      <c r="E8" s="814" t="s">
        <v>4</v>
      </c>
      <c r="F8" s="815"/>
      <c r="G8" s="167" t="s">
        <v>5</v>
      </c>
      <c r="H8" s="167" t="s">
        <v>0</v>
      </c>
      <c r="I8" s="814" t="s">
        <v>84</v>
      </c>
      <c r="J8" s="815"/>
      <c r="K8" s="816" t="s">
        <v>92</v>
      </c>
      <c r="L8" s="817"/>
      <c r="M8" s="167" t="s">
        <v>6</v>
      </c>
      <c r="N8" s="167" t="s">
        <v>7</v>
      </c>
      <c r="O8" s="168" t="s">
        <v>8</v>
      </c>
    </row>
    <row r="9" spans="1:15" s="121" customFormat="1" ht="54.75" customHeight="1" x14ac:dyDescent="0.2">
      <c r="A9" s="169">
        <v>0</v>
      </c>
      <c r="B9" s="818"/>
      <c r="C9" s="819"/>
      <c r="D9" s="819"/>
      <c r="E9" s="819"/>
      <c r="F9" s="819"/>
      <c r="G9" s="819"/>
      <c r="H9" s="819"/>
      <c r="I9" s="819"/>
      <c r="J9" s="819"/>
      <c r="K9" s="819"/>
      <c r="L9" s="819"/>
      <c r="M9" s="819"/>
      <c r="N9" s="819"/>
      <c r="O9" s="820"/>
    </row>
    <row r="10" spans="1:15" s="131" customFormat="1" ht="177" customHeight="1" x14ac:dyDescent="0.25">
      <c r="A10" s="151">
        <v>1</v>
      </c>
      <c r="B10" s="66"/>
      <c r="C10" s="58" t="s">
        <v>136</v>
      </c>
      <c r="D10" s="57"/>
      <c r="E10" s="476" t="s">
        <v>228</v>
      </c>
      <c r="F10" s="477"/>
      <c r="G10" s="70" t="s">
        <v>102</v>
      </c>
      <c r="H10" s="57" t="s">
        <v>229</v>
      </c>
      <c r="I10" s="481" t="s">
        <v>230</v>
      </c>
      <c r="J10" s="481"/>
      <c r="K10" s="475" t="s">
        <v>283</v>
      </c>
      <c r="L10" s="475"/>
      <c r="M10" s="57" t="s">
        <v>231</v>
      </c>
      <c r="N10" s="57" t="s">
        <v>112</v>
      </c>
      <c r="O10" s="71" t="s">
        <v>135</v>
      </c>
    </row>
    <row r="11" spans="1:15" s="132" customFormat="1" ht="156" customHeight="1" x14ac:dyDescent="0.25">
      <c r="A11" s="130">
        <v>2</v>
      </c>
      <c r="B11" s="65"/>
      <c r="C11" s="58" t="s">
        <v>136</v>
      </c>
      <c r="D11" s="57"/>
      <c r="E11" s="475" t="s">
        <v>235</v>
      </c>
      <c r="F11" s="475"/>
      <c r="G11" s="65" t="s">
        <v>105</v>
      </c>
      <c r="H11" s="57" t="s">
        <v>143</v>
      </c>
      <c r="I11" s="481" t="s">
        <v>361</v>
      </c>
      <c r="J11" s="481"/>
      <c r="K11" s="475"/>
      <c r="L11" s="475"/>
      <c r="M11" s="65" t="s">
        <v>234</v>
      </c>
      <c r="N11" s="57" t="s">
        <v>131</v>
      </c>
      <c r="O11" s="71" t="s">
        <v>135</v>
      </c>
    </row>
    <row r="12" spans="1:15" s="133" customFormat="1" ht="131.25" customHeight="1" x14ac:dyDescent="0.2">
      <c r="A12" s="130">
        <v>3</v>
      </c>
      <c r="B12" s="65"/>
      <c r="C12" s="58" t="s">
        <v>136</v>
      </c>
      <c r="D12" s="58"/>
      <c r="E12" s="414" t="s">
        <v>232</v>
      </c>
      <c r="F12" s="414"/>
      <c r="G12" s="65" t="s">
        <v>105</v>
      </c>
      <c r="H12" s="57" t="s">
        <v>233</v>
      </c>
      <c r="I12" s="361" t="s">
        <v>362</v>
      </c>
      <c r="J12" s="361"/>
      <c r="K12" s="414"/>
      <c r="L12" s="414"/>
      <c r="M12" s="57" t="s">
        <v>232</v>
      </c>
      <c r="N12" s="58" t="s">
        <v>112</v>
      </c>
      <c r="O12" s="71" t="s">
        <v>135</v>
      </c>
    </row>
    <row r="13" spans="1:15" s="133" customFormat="1" ht="123" customHeight="1" x14ac:dyDescent="0.2">
      <c r="A13" s="151">
        <v>4</v>
      </c>
      <c r="B13" s="65"/>
      <c r="C13" s="58" t="s">
        <v>136</v>
      </c>
      <c r="D13" s="58"/>
      <c r="E13" s="414" t="s">
        <v>236</v>
      </c>
      <c r="F13" s="414"/>
      <c r="G13" s="65" t="s">
        <v>105</v>
      </c>
      <c r="H13" s="57" t="s">
        <v>233</v>
      </c>
      <c r="I13" s="361" t="s">
        <v>237</v>
      </c>
      <c r="J13" s="361"/>
      <c r="K13" s="414" t="s">
        <v>283</v>
      </c>
      <c r="L13" s="414"/>
      <c r="M13" s="57" t="s">
        <v>236</v>
      </c>
      <c r="N13" s="57" t="s">
        <v>131</v>
      </c>
      <c r="O13" s="71" t="s">
        <v>135</v>
      </c>
    </row>
    <row r="14" spans="1:15" s="133" customFormat="1" ht="152.25" customHeight="1" x14ac:dyDescent="0.2">
      <c r="A14" s="130">
        <v>5</v>
      </c>
      <c r="B14" s="65"/>
      <c r="C14" s="58" t="s">
        <v>131</v>
      </c>
      <c r="D14" s="58"/>
      <c r="E14" s="414" t="s">
        <v>238</v>
      </c>
      <c r="F14" s="414"/>
      <c r="G14" s="65" t="s">
        <v>132</v>
      </c>
      <c r="H14" s="57" t="s">
        <v>229</v>
      </c>
      <c r="I14" s="361" t="s">
        <v>239</v>
      </c>
      <c r="J14" s="361"/>
      <c r="K14" s="414" t="s">
        <v>283</v>
      </c>
      <c r="L14" s="414"/>
      <c r="M14" s="57" t="s">
        <v>238</v>
      </c>
      <c r="N14" s="57" t="s">
        <v>131</v>
      </c>
      <c r="O14" s="71" t="s">
        <v>135</v>
      </c>
    </row>
    <row r="15" spans="1:15" s="133" customFormat="1" ht="122.25" customHeight="1" x14ac:dyDescent="0.2">
      <c r="A15" s="130">
        <v>6</v>
      </c>
      <c r="B15" s="65"/>
      <c r="C15" s="58" t="s">
        <v>106</v>
      </c>
      <c r="D15" s="57"/>
      <c r="E15" s="414" t="s">
        <v>240</v>
      </c>
      <c r="F15" s="414"/>
      <c r="G15" s="65" t="s">
        <v>140</v>
      </c>
      <c r="H15" s="57" t="s">
        <v>229</v>
      </c>
      <c r="I15" s="361" t="s">
        <v>351</v>
      </c>
      <c r="J15" s="361"/>
      <c r="K15" s="414"/>
      <c r="L15" s="414"/>
      <c r="M15" s="57" t="s">
        <v>220</v>
      </c>
      <c r="N15" s="58" t="s">
        <v>112</v>
      </c>
      <c r="O15" s="77" t="s">
        <v>135</v>
      </c>
    </row>
    <row r="16" spans="1:15" s="133" customFormat="1" ht="48.75" customHeight="1" thickBot="1" x14ac:dyDescent="0.25">
      <c r="A16" s="151">
        <v>7</v>
      </c>
      <c r="B16" s="431"/>
      <c r="C16" s="432"/>
      <c r="D16" s="432"/>
      <c r="E16" s="432"/>
      <c r="F16" s="432"/>
      <c r="G16" s="432"/>
      <c r="H16" s="432"/>
      <c r="I16" s="432"/>
      <c r="J16" s="432"/>
      <c r="K16" s="432"/>
      <c r="L16" s="432"/>
      <c r="M16" s="432"/>
      <c r="N16" s="432"/>
      <c r="O16" s="433"/>
    </row>
    <row r="17" spans="1:15" s="121" customFormat="1" x14ac:dyDescent="0.2">
      <c r="A17" s="466" t="s">
        <v>91</v>
      </c>
      <c r="B17" s="467"/>
      <c r="C17" s="467"/>
      <c r="D17" s="467"/>
      <c r="E17" s="467"/>
      <c r="F17" s="788"/>
      <c r="G17" s="383" t="s">
        <v>94</v>
      </c>
      <c r="H17" s="383"/>
      <c r="I17" s="383"/>
      <c r="J17" s="383"/>
      <c r="K17" s="382" t="s">
        <v>95</v>
      </c>
      <c r="L17" s="383"/>
      <c r="M17" s="383"/>
      <c r="N17" s="383"/>
      <c r="O17" s="384"/>
    </row>
    <row r="18" spans="1:15" s="121" customFormat="1" ht="13.5" thickBot="1" x14ac:dyDescent="0.25">
      <c r="A18" s="419" t="s">
        <v>93</v>
      </c>
      <c r="B18" s="420"/>
      <c r="C18" s="420"/>
      <c r="D18" s="420"/>
      <c r="E18" s="420"/>
      <c r="F18" s="789"/>
      <c r="G18" s="422"/>
      <c r="H18" s="422"/>
      <c r="I18" s="422"/>
      <c r="J18" s="422"/>
      <c r="K18" s="382"/>
      <c r="L18" s="383"/>
      <c r="M18" s="383"/>
      <c r="N18" s="383"/>
      <c r="O18" s="384"/>
    </row>
    <row r="19" spans="1:15" s="121" customFormat="1" ht="27" customHeight="1" x14ac:dyDescent="0.2">
      <c r="A19" s="365"/>
      <c r="B19" s="366"/>
      <c r="C19" s="366"/>
      <c r="D19" s="366"/>
      <c r="E19" s="366"/>
      <c r="F19" s="366"/>
      <c r="G19" s="460" t="s">
        <v>174</v>
      </c>
      <c r="H19" s="461"/>
      <c r="I19" s="461"/>
      <c r="J19" s="461"/>
      <c r="K19" s="462"/>
      <c r="L19" s="790" t="s">
        <v>353</v>
      </c>
      <c r="M19" s="506"/>
      <c r="N19" s="506"/>
      <c r="O19" s="507"/>
    </row>
    <row r="20" spans="1:15" s="121" customFormat="1" ht="27" customHeight="1" x14ac:dyDescent="0.2">
      <c r="A20" s="367"/>
      <c r="B20" s="368"/>
      <c r="C20" s="368"/>
      <c r="D20" s="368"/>
      <c r="E20" s="368"/>
      <c r="F20" s="368"/>
      <c r="G20" s="463"/>
      <c r="H20" s="464"/>
      <c r="I20" s="464"/>
      <c r="J20" s="464"/>
      <c r="K20" s="465"/>
      <c r="L20" s="508"/>
      <c r="M20" s="509"/>
      <c r="N20" s="509"/>
      <c r="O20" s="510"/>
    </row>
    <row r="21" spans="1:15" s="121" customFormat="1" ht="27" customHeight="1" thickBot="1" x14ac:dyDescent="0.25">
      <c r="A21" s="523"/>
      <c r="B21" s="524"/>
      <c r="C21" s="524"/>
      <c r="D21" s="524"/>
      <c r="E21" s="524"/>
      <c r="F21" s="525"/>
      <c r="G21" s="520"/>
      <c r="H21" s="521"/>
      <c r="I21" s="521"/>
      <c r="J21" s="521"/>
      <c r="K21" s="522"/>
      <c r="L21" s="511"/>
      <c r="M21" s="512"/>
      <c r="N21" s="512"/>
      <c r="O21" s="513"/>
    </row>
    <row r="22" spans="1:15" s="121" customFormat="1" ht="13.5" thickBot="1" x14ac:dyDescent="0.25">
      <c r="A22" s="781" t="s">
        <v>96</v>
      </c>
      <c r="B22" s="782"/>
      <c r="C22" s="782"/>
      <c r="D22" s="782"/>
      <c r="E22" s="783"/>
      <c r="F22" s="783"/>
      <c r="G22" s="783"/>
      <c r="H22" s="783"/>
      <c r="I22" s="783"/>
      <c r="J22" s="783"/>
      <c r="K22" s="783"/>
      <c r="L22" s="783"/>
      <c r="M22" s="783"/>
      <c r="N22" s="783"/>
      <c r="O22" s="784"/>
    </row>
    <row r="23" spans="1:15" s="121" customFormat="1" ht="13.5" thickBot="1" x14ac:dyDescent="0.25">
      <c r="A23" s="137" t="s">
        <v>9</v>
      </c>
      <c r="B23" s="517" t="s">
        <v>10</v>
      </c>
      <c r="C23" s="517"/>
      <c r="D23" s="518" t="s">
        <v>11</v>
      </c>
      <c r="E23" s="518"/>
      <c r="F23" s="518"/>
      <c r="G23" s="518"/>
      <c r="H23" s="518"/>
      <c r="I23" s="518"/>
      <c r="J23" s="518"/>
      <c r="K23" s="518"/>
      <c r="L23" s="518"/>
      <c r="M23" s="518"/>
      <c r="N23" s="518"/>
      <c r="O23" s="785"/>
    </row>
    <row r="24" spans="1:15" s="121" customFormat="1" ht="15.75" customHeight="1" x14ac:dyDescent="0.2">
      <c r="A24" s="138">
        <v>44069</v>
      </c>
      <c r="B24" s="390">
        <v>1</v>
      </c>
      <c r="C24" s="390"/>
      <c r="D24" s="388" t="s">
        <v>244</v>
      </c>
      <c r="E24" s="388"/>
      <c r="F24" s="388"/>
      <c r="G24" s="388"/>
      <c r="H24" s="388"/>
      <c r="I24" s="388"/>
      <c r="J24" s="388"/>
      <c r="K24" s="388"/>
      <c r="L24" s="388"/>
      <c r="M24" s="388"/>
      <c r="N24" s="388"/>
      <c r="O24" s="389"/>
    </row>
    <row r="25" spans="1:15" s="121" customFormat="1" ht="15.75" customHeight="1" x14ac:dyDescent="0.2">
      <c r="A25" s="138"/>
      <c r="B25" s="390"/>
      <c r="C25" s="390"/>
      <c r="D25" s="388"/>
      <c r="E25" s="388"/>
      <c r="F25" s="388"/>
      <c r="G25" s="388"/>
      <c r="H25" s="388"/>
      <c r="I25" s="388"/>
      <c r="J25" s="388"/>
      <c r="K25" s="388"/>
      <c r="L25" s="388"/>
      <c r="M25" s="388"/>
      <c r="N25" s="388"/>
      <c r="O25" s="389"/>
    </row>
    <row r="26" spans="1:15" s="121" customFormat="1" ht="15.75" customHeight="1" x14ac:dyDescent="0.2">
      <c r="A26" s="138"/>
      <c r="B26" s="390"/>
      <c r="C26" s="390"/>
      <c r="D26" s="388"/>
      <c r="E26" s="388"/>
      <c r="F26" s="388"/>
      <c r="G26" s="388"/>
      <c r="H26" s="388"/>
      <c r="I26" s="388"/>
      <c r="J26" s="388"/>
      <c r="K26" s="388"/>
      <c r="L26" s="388"/>
      <c r="M26" s="388"/>
      <c r="N26" s="388"/>
      <c r="O26" s="389"/>
    </row>
    <row r="27" spans="1:15" s="121" customFormat="1" ht="13.5" thickBot="1" x14ac:dyDescent="0.25">
      <c r="A27" s="164"/>
      <c r="B27" s="391"/>
      <c r="C27" s="391"/>
      <c r="D27" s="786"/>
      <c r="E27" s="786"/>
      <c r="F27" s="786"/>
      <c r="G27" s="786"/>
      <c r="H27" s="786"/>
      <c r="I27" s="786"/>
      <c r="J27" s="786"/>
      <c r="K27" s="786"/>
      <c r="L27" s="786"/>
      <c r="M27" s="786"/>
      <c r="N27" s="786"/>
      <c r="O27" s="787"/>
    </row>
    <row r="28" spans="1:15" s="121" customFormat="1" ht="13.5" thickBot="1" x14ac:dyDescent="0.25">
      <c r="A28" s="375" t="s">
        <v>97</v>
      </c>
      <c r="B28" s="376"/>
      <c r="C28" s="377"/>
      <c r="D28" s="376"/>
      <c r="E28" s="376"/>
      <c r="F28" s="376"/>
      <c r="G28" s="376"/>
      <c r="H28" s="376"/>
      <c r="I28" s="376"/>
      <c r="J28" s="376"/>
      <c r="K28" s="376"/>
      <c r="L28" s="376"/>
      <c r="M28" s="376"/>
      <c r="N28" s="376"/>
      <c r="O28" s="378"/>
    </row>
    <row r="29" spans="1:15" s="121" customFormat="1" ht="13.5" thickBot="1" x14ac:dyDescent="0.25">
      <c r="A29" s="379"/>
      <c r="B29" s="849"/>
      <c r="C29" s="176" t="s">
        <v>9</v>
      </c>
      <c r="D29" s="777" t="s">
        <v>85</v>
      </c>
      <c r="E29" s="777"/>
      <c r="F29" s="777"/>
      <c r="G29" s="778"/>
      <c r="H29" s="779" t="s">
        <v>12</v>
      </c>
      <c r="I29" s="777"/>
      <c r="J29" s="777"/>
      <c r="K29" s="780"/>
      <c r="L29" s="426" t="s">
        <v>13</v>
      </c>
      <c r="M29" s="426"/>
      <c r="N29" s="426"/>
      <c r="O29" s="427"/>
    </row>
    <row r="30" spans="1:15" s="121" customFormat="1" ht="32.25" customHeight="1" x14ac:dyDescent="0.2">
      <c r="A30" s="406" t="s">
        <v>98</v>
      </c>
      <c r="B30" s="407"/>
      <c r="C30" s="175">
        <v>44057</v>
      </c>
      <c r="D30" s="415" t="s">
        <v>241</v>
      </c>
      <c r="E30" s="416"/>
      <c r="F30" s="417"/>
      <c r="G30" s="418"/>
      <c r="H30" s="776" t="s">
        <v>242</v>
      </c>
      <c r="I30" s="395"/>
      <c r="J30" s="395"/>
      <c r="K30" s="395"/>
      <c r="L30" s="385"/>
      <c r="M30" s="386"/>
      <c r="N30" s="386"/>
      <c r="O30" s="387"/>
    </row>
    <row r="31" spans="1:15" s="121" customFormat="1" ht="41.25" customHeight="1" x14ac:dyDescent="0.2">
      <c r="A31" s="397" t="s">
        <v>99</v>
      </c>
      <c r="B31" s="398"/>
      <c r="C31" s="98">
        <v>44064</v>
      </c>
      <c r="D31" s="399" t="s">
        <v>196</v>
      </c>
      <c r="E31" s="400"/>
      <c r="F31" s="400"/>
      <c r="G31" s="736"/>
      <c r="H31" s="399" t="s">
        <v>197</v>
      </c>
      <c r="I31" s="737"/>
      <c r="J31" s="737"/>
      <c r="K31" s="738"/>
      <c r="L31" s="353"/>
      <c r="M31" s="354"/>
      <c r="N31" s="354"/>
      <c r="O31" s="355"/>
    </row>
    <row r="32" spans="1:15" s="121" customFormat="1" ht="32.25" customHeight="1" thickBot="1" x14ac:dyDescent="0.25">
      <c r="A32" s="401" t="s">
        <v>100</v>
      </c>
      <c r="B32" s="402"/>
      <c r="C32" s="98">
        <v>44069</v>
      </c>
      <c r="D32" s="403" t="s">
        <v>198</v>
      </c>
      <c r="E32" s="403"/>
      <c r="F32" s="404"/>
      <c r="G32" s="405"/>
      <c r="H32" s="774" t="s">
        <v>195</v>
      </c>
      <c r="I32" s="775"/>
      <c r="J32" s="775"/>
      <c r="K32" s="775"/>
      <c r="L32" s="356"/>
      <c r="M32" s="357"/>
      <c r="N32" s="357"/>
      <c r="O32" s="358"/>
    </row>
  </sheetData>
  <sheetProtection algorithmName="SHA-512" hashValue="Mcq/FTzVf+UKjXSAOc89MfSwiKET0nOR9YtfXEVn+D4KjGgYpCLGFSnSZaRanXLM9I3ersmp51ne+nMiOFuUPg==" saltValue="R8WMYXVoSPSQp5XhW0fRNw==" spinCount="100000" sheet="1" objects="1" scenarios="1"/>
  <mergeCells count="75">
    <mergeCell ref="A32:B32"/>
    <mergeCell ref="D32:G32"/>
    <mergeCell ref="H32:K32"/>
    <mergeCell ref="L32:O32"/>
    <mergeCell ref="A30:B30"/>
    <mergeCell ref="D30:G30"/>
    <mergeCell ref="H30:K30"/>
    <mergeCell ref="L30:O30"/>
    <mergeCell ref="A31:B31"/>
    <mergeCell ref="D31:G31"/>
    <mergeCell ref="H31:K31"/>
    <mergeCell ref="L31:O31"/>
    <mergeCell ref="A29:B29"/>
    <mergeCell ref="D29:G29"/>
    <mergeCell ref="H29:K29"/>
    <mergeCell ref="L29:O29"/>
    <mergeCell ref="A22:O22"/>
    <mergeCell ref="B23:C23"/>
    <mergeCell ref="D23:O23"/>
    <mergeCell ref="B24:C24"/>
    <mergeCell ref="D24:O24"/>
    <mergeCell ref="B25:C25"/>
    <mergeCell ref="D25:O25"/>
    <mergeCell ref="B26:C26"/>
    <mergeCell ref="D26:O26"/>
    <mergeCell ref="B27:C27"/>
    <mergeCell ref="D27:O27"/>
    <mergeCell ref="A28:O28"/>
    <mergeCell ref="B16:O16"/>
    <mergeCell ref="A17:F17"/>
    <mergeCell ref="G17:J18"/>
    <mergeCell ref="K17:O18"/>
    <mergeCell ref="A18:F18"/>
    <mergeCell ref="A19:F19"/>
    <mergeCell ref="G19:K21"/>
    <mergeCell ref="L19:O21"/>
    <mergeCell ref="A20:F20"/>
    <mergeCell ref="A21:F21"/>
    <mergeCell ref="E14:F14"/>
    <mergeCell ref="I14:J14"/>
    <mergeCell ref="K14:L14"/>
    <mergeCell ref="E15:F15"/>
    <mergeCell ref="I15:J15"/>
    <mergeCell ref="K15:L15"/>
    <mergeCell ref="E12:F12"/>
    <mergeCell ref="I12:J12"/>
    <mergeCell ref="K12:L12"/>
    <mergeCell ref="E13:F13"/>
    <mergeCell ref="I13:J13"/>
    <mergeCell ref="K13:L13"/>
    <mergeCell ref="B9:O9"/>
    <mergeCell ref="E10:F10"/>
    <mergeCell ref="I10:J10"/>
    <mergeCell ref="K10:L10"/>
    <mergeCell ref="E11:F11"/>
    <mergeCell ref="I11:J11"/>
    <mergeCell ref="K11:L11"/>
    <mergeCell ref="E8:F8"/>
    <mergeCell ref="I8:J8"/>
    <mergeCell ref="K8:L8"/>
    <mergeCell ref="A3:B3"/>
    <mergeCell ref="C3:O3"/>
    <mergeCell ref="A4:B4"/>
    <mergeCell ref="C4:O4"/>
    <mergeCell ref="A5:B5"/>
    <mergeCell ref="C5:O5"/>
    <mergeCell ref="A6:B6"/>
    <mergeCell ref="C6:O6"/>
    <mergeCell ref="A7:O7"/>
    <mergeCell ref="A1:B1"/>
    <mergeCell ref="C1:D1"/>
    <mergeCell ref="E1:L2"/>
    <mergeCell ref="M1:O2"/>
    <mergeCell ref="A2:B2"/>
    <mergeCell ref="C2:D2"/>
  </mergeCells>
  <pageMargins left="0.7" right="0.7" top="0.75" bottom="0.75" header="0.3" footer="0.3"/>
  <pageSetup scale="2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894B8B0990DC45962B29145E1AC366" ma:contentTypeVersion="13" ma:contentTypeDescription="Crear nuevo documento." ma:contentTypeScope="" ma:versionID="806cd98c17b7f434a8349f0ed3e2938b">
  <xsd:schema xmlns:xsd="http://www.w3.org/2001/XMLSchema" xmlns:xs="http://www.w3.org/2001/XMLSchema" xmlns:p="http://schemas.microsoft.com/office/2006/metadata/properties" xmlns:ns3="62974773-bd70-4edc-be8c-a084c7c69d7c" xmlns:ns4="2d78a53f-b1b3-4a36-9c44-f5f7c96eda0b" targetNamespace="http://schemas.microsoft.com/office/2006/metadata/properties" ma:root="true" ma:fieldsID="4a04a58879e9641c0dc9ef9eb650636b" ns3:_="" ns4:_="">
    <xsd:import namespace="62974773-bd70-4edc-be8c-a084c7c69d7c"/>
    <xsd:import namespace="2d78a53f-b1b3-4a36-9c44-f5f7c96eda0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74773-bd70-4edc-be8c-a084c7c69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78a53f-b1b3-4a36-9c44-f5f7c96eda0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FD5769-6940-499A-914C-F81A342BB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74773-bd70-4edc-be8c-a084c7c69d7c"/>
    <ds:schemaRef ds:uri="2d78a53f-b1b3-4a36-9c44-f5f7c96ed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05C03F-162F-410F-B3DC-51166B191D5F}">
  <ds:schemaRefs>
    <ds:schemaRef ds:uri="http://schemas.microsoft.com/sharepoint/v3/contenttype/forms"/>
  </ds:schemaRefs>
</ds:datastoreItem>
</file>

<file path=customXml/itemProps3.xml><?xml version="1.0" encoding="utf-8"?>
<ds:datastoreItem xmlns:ds="http://schemas.openxmlformats.org/officeDocument/2006/customXml" ds:itemID="{DCD82D70-60D9-4187-A1CB-2D406954FB1C}">
  <ds:schemaRefs>
    <ds:schemaRef ds:uri="http://purl.org/dc/elements/1.1/"/>
    <ds:schemaRef ds:uri="http://schemas.microsoft.com/office/2006/metadata/properties"/>
    <ds:schemaRef ds:uri="62974773-bd70-4edc-be8c-a084c7c69d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d78a53f-b1b3-4a36-9c44-f5f7c96eda0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CCE-GDO-CP-01</vt:lpstr>
      <vt:lpstr>Hoja1</vt:lpstr>
      <vt:lpstr>CCE-GDO-PR-01</vt:lpstr>
      <vt:lpstr>CCE-GDO-PR-02..</vt:lpstr>
      <vt:lpstr>CCE-GDO-PR-02</vt:lpstr>
      <vt:lpstr>CCE-GDO-PR-03</vt:lpstr>
      <vt:lpstr>CCE-GDO-PR-04</vt:lpstr>
      <vt:lpstr>CCE-GDO-PR-05</vt:lpstr>
      <vt:lpstr>CCE-GDO-PR-06</vt:lpstr>
      <vt:lpstr>CCE-GDO-PR-07</vt:lpstr>
      <vt:lpstr>Matriz de riesgos PLDCC</vt:lpstr>
      <vt:lpstr>'CCE-GDO-PR-01'!Área_de_impresión</vt:lpstr>
      <vt:lpstr>'CCE-GDO-PR-02'!Área_de_impresión</vt:lpstr>
      <vt:lpstr>'CCE-GDO-PR-02..'!Área_de_impresión</vt:lpstr>
      <vt:lpstr>'Matriz de riesgos PLDCC'!Área_de_impresión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dc:creator>
  <cp:lastModifiedBy>Yordan Camilo Laguna Vega</cp:lastModifiedBy>
  <cp:lastPrinted>2018-09-19T19:38:34Z</cp:lastPrinted>
  <dcterms:created xsi:type="dcterms:W3CDTF">2015-04-20T21:55:27Z</dcterms:created>
  <dcterms:modified xsi:type="dcterms:W3CDTF">2023-12-30T00:38:58Z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policyId">
    <vt:lpwstr/>
  </property>
  <property fmtid="{D5CDD505-2E9C-101B-9397-08002B2CF9AE}" pid="4" name="ContentTypeId">
    <vt:lpwstr>0x01010078894B8B0990DC45962B29145E1AC366</vt:lpwstr>
  </property>
  <property fmtid="{D5CDD505-2E9C-101B-9397-08002B2CF9AE}" pid="5" name="ItemRetentionFormula">
    <vt:lpwstr/>
  </property>
</Properties>
</file>