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https://cceficiente-my.sharepoint.com/personal/ivonne_bernal_colombiacompra_gov_co/Documents/Reuniones Procesos/11. Gestión de Contratación/5. Caracterización, Procedimientos y Matriz Final/"/>
    </mc:Choice>
  </mc:AlternateContent>
  <xr:revisionPtr revIDLastSave="0" documentId="8_{BDC2AAA7-360C-4AA6-82F2-C8D3D45F6FBC}" xr6:coauthVersionLast="47" xr6:coauthVersionMax="47" xr10:uidLastSave="{00000000-0000-0000-0000-000000000000}"/>
  <bookViews>
    <workbookView xWindow="28635" yWindow="-165" windowWidth="29130" windowHeight="15930" tabRatio="477" xr2:uid="{00000000-000D-0000-FFFF-FFFF00000000}"/>
  </bookViews>
  <sheets>
    <sheet name="CCE-GCO-CP-01" sheetId="64" r:id="rId1"/>
    <sheet name="CCE-GCO-PR-01" sheetId="56" r:id="rId2"/>
    <sheet name="CCE-GCO-PR-02" sheetId="60" r:id="rId3"/>
    <sheet name="CCE-GCO-PR-03" sheetId="61" r:id="rId4"/>
    <sheet name="CCE-GCO-PR-04" sheetId="63" r:id="rId5"/>
    <sheet name="Matriz de riesgos PLDCC" sheetId="50" state="hidden" r:id="rId6"/>
  </sheets>
  <definedNames>
    <definedName name="_xlnm.Print_Area" localSheetId="0">'CCE-GCO-CP-01'!$A$1:$AT$56</definedName>
    <definedName name="_xlnm.Print_Area" localSheetId="1">'CCE-GCO-PR-01'!$A$1:$L$34</definedName>
    <definedName name="_xlnm.Print_Area" localSheetId="2">'CCE-GCO-PR-02'!$A$1:$M$30</definedName>
    <definedName name="_xlnm.Print_Area" localSheetId="3">'CCE-GCO-PR-03'!$A$1:$M$32</definedName>
    <definedName name="_xlnm.Print_Area" localSheetId="5">'Matriz de riesgos PLDCC'!$B$1:$BQ$14</definedName>
    <definedName name="Z_46C7CE7A_693B_9A49_BE87_75FB7C073B2C_.wvu.PrintArea" localSheetId="1" hidden="1">'CCE-GCO-PR-01'!$A$1:$L$34</definedName>
    <definedName name="Z_46C7CE7A_693B_9A49_BE87_75FB7C073B2C_.wvu.PrintArea" localSheetId="2" hidden="1">'CCE-GCO-PR-02'!$A$1:$M$30</definedName>
    <definedName name="Z_46C7CE7A_693B_9A49_BE87_75FB7C073B2C_.wvu.PrintArea" localSheetId="3" hidden="1">'CCE-GCO-PR-03'!$A$1:$M$32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E5" i="50" l="1"/>
  <c r="BC12" i="50"/>
  <c r="BA12" i="50"/>
  <c r="AY12" i="50"/>
  <c r="AW12" i="50"/>
  <c r="AU12" i="50"/>
  <c r="AS12" i="50"/>
  <c r="AQ12" i="50"/>
  <c r="AO12" i="50"/>
  <c r="AM12" i="50"/>
  <c r="AK12" i="50"/>
  <c r="BC11" i="50"/>
  <c r="BA11" i="50"/>
  <c r="AY11" i="50"/>
  <c r="AW11" i="50"/>
  <c r="AU11" i="50"/>
  <c r="AS11" i="50"/>
  <c r="AQ11" i="50"/>
  <c r="AO11" i="50"/>
  <c r="AM11" i="50"/>
  <c r="AK11" i="50"/>
  <c r="BC10" i="50"/>
  <c r="BA10" i="50"/>
  <c r="AY10" i="50"/>
  <c r="AW10" i="50"/>
  <c r="AU10" i="50"/>
  <c r="AS10" i="50"/>
  <c r="AQ10" i="50"/>
  <c r="AO10" i="50"/>
  <c r="AM10" i="50"/>
  <c r="AK10" i="50"/>
  <c r="BC9" i="50"/>
  <c r="BA9" i="50"/>
  <c r="AY9" i="50"/>
  <c r="AW9" i="50"/>
  <c r="AU9" i="50"/>
  <c r="AS9" i="50"/>
  <c r="AQ9" i="50"/>
  <c r="AO9" i="50"/>
  <c r="AM9" i="50"/>
  <c r="AK9" i="50"/>
  <c r="BC8" i="50"/>
  <c r="BA8" i="50"/>
  <c r="AY8" i="50"/>
  <c r="AW8" i="50"/>
  <c r="AU8" i="50"/>
  <c r="AS8" i="50"/>
  <c r="AQ8" i="50"/>
  <c r="AO8" i="50"/>
  <c r="AM8" i="50"/>
  <c r="AK8" i="50"/>
  <c r="BC7" i="50"/>
  <c r="BA7" i="50"/>
  <c r="AY7" i="50"/>
  <c r="AW7" i="50"/>
  <c r="AU7" i="50"/>
  <c r="AS7" i="50"/>
  <c r="AQ7" i="50"/>
  <c r="AO7" i="50"/>
  <c r="AM7" i="50"/>
  <c r="AK7" i="50"/>
  <c r="BC6" i="50"/>
  <c r="BA6" i="50"/>
  <c r="AY6" i="50"/>
  <c r="AW6" i="50"/>
  <c r="AU6" i="50"/>
  <c r="AS6" i="50"/>
  <c r="AQ6" i="50"/>
  <c r="AO6" i="50"/>
  <c r="AM6" i="50"/>
  <c r="AK6" i="50"/>
  <c r="BC5" i="50"/>
  <c r="BA5" i="50"/>
  <c r="AY5" i="50"/>
  <c r="AW5" i="50"/>
  <c r="AU5" i="50"/>
  <c r="AS5" i="50"/>
  <c r="AQ5" i="50"/>
  <c r="AO5" i="50"/>
  <c r="AM5" i="50"/>
  <c r="AK5" i="50"/>
  <c r="AD7" i="50"/>
  <c r="AB7" i="50"/>
  <c r="Z7" i="50"/>
  <c r="X7" i="50"/>
  <c r="V7" i="50"/>
  <c r="T7" i="50"/>
  <c r="R7" i="50"/>
  <c r="P7" i="50"/>
  <c r="N7" i="50"/>
  <c r="L7" i="50"/>
  <c r="AD6" i="50"/>
  <c r="AB6" i="50"/>
  <c r="Z6" i="50"/>
  <c r="X6" i="50"/>
  <c r="V6" i="50"/>
  <c r="T6" i="50"/>
  <c r="R6" i="50"/>
  <c r="P6" i="50"/>
  <c r="N6" i="50"/>
  <c r="L6" i="50"/>
  <c r="AD5" i="50"/>
  <c r="AB5" i="50"/>
  <c r="Z5" i="50"/>
  <c r="X5" i="50"/>
  <c r="V5" i="50"/>
  <c r="T5" i="50"/>
  <c r="R5" i="50"/>
  <c r="P5" i="50"/>
  <c r="N5" i="50"/>
  <c r="L5" i="50"/>
  <c r="AD12" i="50"/>
  <c r="AB12" i="50"/>
  <c r="Z12" i="50"/>
  <c r="X12" i="50"/>
  <c r="V12" i="50"/>
  <c r="T12" i="50"/>
  <c r="R12" i="50"/>
  <c r="P12" i="50"/>
  <c r="N12" i="50"/>
  <c r="L12" i="50"/>
  <c r="AD11" i="50"/>
  <c r="AB11" i="50"/>
  <c r="Z11" i="50"/>
  <c r="X11" i="50"/>
  <c r="V11" i="50"/>
  <c r="T11" i="50"/>
  <c r="R11" i="50"/>
  <c r="P11" i="50"/>
  <c r="N11" i="50"/>
  <c r="L11" i="50"/>
  <c r="AD10" i="50"/>
  <c r="AB10" i="50"/>
  <c r="Z10" i="50"/>
  <c r="X10" i="50"/>
  <c r="V10" i="50"/>
  <c r="T10" i="50"/>
  <c r="R10" i="50"/>
  <c r="P10" i="50"/>
  <c r="N10" i="50"/>
  <c r="L10" i="50"/>
  <c r="AD9" i="50"/>
  <c r="AB9" i="50"/>
  <c r="Z9" i="50"/>
  <c r="X9" i="50"/>
  <c r="V9" i="50"/>
  <c r="T9" i="50"/>
  <c r="R9" i="50"/>
  <c r="P9" i="50"/>
  <c r="N9" i="50"/>
  <c r="L9" i="50"/>
  <c r="AD8" i="50"/>
  <c r="AB8" i="50"/>
  <c r="Z8" i="50"/>
  <c r="X8" i="50"/>
  <c r="V8" i="50"/>
  <c r="T8" i="50"/>
  <c r="R8" i="50"/>
  <c r="P8" i="50"/>
  <c r="N8" i="50"/>
  <c r="L8" i="50"/>
  <c r="BD5" i="50" l="1"/>
  <c r="AE6" i="50"/>
  <c r="AF6" i="50" s="1"/>
  <c r="AE5" i="50"/>
  <c r="AF5" i="50" s="1"/>
  <c r="AE7" i="50"/>
  <c r="AF7" i="50" s="1"/>
  <c r="AE11" i="50"/>
  <c r="AF11" i="50" s="1"/>
  <c r="BD9" i="50"/>
  <c r="BE9" i="50" s="1"/>
  <c r="BD11" i="50"/>
  <c r="BE11" i="50" s="1"/>
  <c r="AE9" i="50"/>
  <c r="AF9" i="50" s="1"/>
  <c r="BF9" i="5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tc={818BF9C9-D812-4FD7-A9A1-2D6B0743D303}</author>
  </authors>
  <commentList>
    <comment ref="M11" authorId="0" shapeId="0" xr:uid="{818BF9C9-D812-4FD7-A9A1-2D6B0743D303}">
      <text>
        <t>[Comentario encadenado]
Su versión de Excel le permite leer este comentario encadenado; sin embargo, las ediciones que se apliquen se quitarán si el archivo se abre en una versión más reciente de Excel. Más información: https://go.microsoft.com/fwlink/?linkid=870924
Comentario:
    Qué hace financiera?</t>
      </text>
    </comment>
  </commentList>
</comments>
</file>

<file path=xl/sharedStrings.xml><?xml version="1.0" encoding="utf-8"?>
<sst xmlns="http://schemas.openxmlformats.org/spreadsheetml/2006/main" count="816" uniqueCount="506">
  <si>
    <t>CARACTERIZACIÓN DE PROCESO</t>
  </si>
  <si>
    <t>Código</t>
  </si>
  <si>
    <t>CCE-GCO-CP-01</t>
  </si>
  <si>
    <t>Versión</t>
  </si>
  <si>
    <t>Fecha</t>
  </si>
  <si>
    <t>Nombre de Proceso</t>
  </si>
  <si>
    <t>Tipo de Proceso</t>
  </si>
  <si>
    <t>Código del Proceso:</t>
  </si>
  <si>
    <t>GCO</t>
  </si>
  <si>
    <t>Apoyo</t>
  </si>
  <si>
    <t>Objetivo:</t>
  </si>
  <si>
    <t>Alcance:</t>
  </si>
  <si>
    <t>Líder del proceso:</t>
  </si>
  <si>
    <t xml:space="preserve">Secretaría General </t>
  </si>
  <si>
    <t>Responsable:</t>
  </si>
  <si>
    <t>Grupo Interno de Trabajo de Gestión Contractual, Asuntos Legales y Judiciales.</t>
  </si>
  <si>
    <t>Generalidades:</t>
  </si>
  <si>
    <t>ENTRADAS</t>
  </si>
  <si>
    <t>SALIDAS</t>
  </si>
  <si>
    <t>PROVEEDORES</t>
  </si>
  <si>
    <t>No.</t>
  </si>
  <si>
    <t>Nombre</t>
  </si>
  <si>
    <t>Descripción</t>
  </si>
  <si>
    <t>Int</t>
  </si>
  <si>
    <t>Ext</t>
  </si>
  <si>
    <t>Actividad</t>
  </si>
  <si>
    <t>Responsable</t>
  </si>
  <si>
    <t>Doc</t>
  </si>
  <si>
    <t>CLIENTES</t>
  </si>
  <si>
    <t>Direccionamiento Estratégico y Planeación</t>
  </si>
  <si>
    <t>PEI - Plan Estratégico Institucional</t>
  </si>
  <si>
    <t>P</t>
  </si>
  <si>
    <t>Definir directrices, lineamientos y buenas prácticas sobre la gestión de contratación de la Agencia.</t>
  </si>
  <si>
    <t>Todos los procesos</t>
  </si>
  <si>
    <t>Políticas operativas y plan de acción para la gestión contractual socializados</t>
  </si>
  <si>
    <t>X</t>
  </si>
  <si>
    <t>Plan Anual de Adquisiciones aprobado, actualizado y publicado.</t>
  </si>
  <si>
    <t>Informes históricos de ejecución del presupuesto, de existencia de bienes y servicios</t>
  </si>
  <si>
    <t>H</t>
  </si>
  <si>
    <t>Socializar las políticas, directrices, lineamientos y planes de acción asociados a la gestión contractual de la Agencia</t>
  </si>
  <si>
    <t>Todos los procesos /
SECOP</t>
  </si>
  <si>
    <t>Dar el visto bueno de su competencia a los ajustes  en el Plan Anual de Adquisiciones</t>
  </si>
  <si>
    <t>Proponentes - SECOP</t>
  </si>
  <si>
    <t xml:space="preserve"> Ley Anual de Presupuesto</t>
  </si>
  <si>
    <t>Aperturar, evaluar y adjudicar  los procesos de contratación de acuerdo con cada modalidad de selección.</t>
  </si>
  <si>
    <t xml:space="preserve">Plan Anual de Caja y Plan Anual de Adquisiciones </t>
  </si>
  <si>
    <t xml:space="preserve">Realizar la liquidación de cada contrato cuando corresponda.  </t>
  </si>
  <si>
    <t>Todos los procesos y proveedores</t>
  </si>
  <si>
    <t>Estudios previos, requisitos contractuales y pliegos de condiciones</t>
  </si>
  <si>
    <t>V</t>
  </si>
  <si>
    <t>Verificar la ejecución y cumplimiento de objeto del contrato en las condiciones pactadas</t>
  </si>
  <si>
    <t xml:space="preserve">Desarrolla el seguimiento y control a las actividades relacionadas con la efectiva ejecución del contrato, el recibo por parte del supervisor y/o interventor de los bienes, obras y servicios e informes a satisfacción de acuerdo con las condiciones pactadas;  el trámite para el pago de las obligaciones de acuerdo con lo establecido en el Proceso de Gestión financiera. </t>
  </si>
  <si>
    <t xml:space="preserve">Ejecución y cierre de las 
acciones preventivas, correctivas y de mejora del proceso  </t>
  </si>
  <si>
    <t>Efectuar el cierre de cada expediente contractual</t>
  </si>
  <si>
    <t>A</t>
  </si>
  <si>
    <t>Adelanta acciones correctivas, preventivas y de mejora, y realiza seguimiento y control al proceso de acuerdo con lo establecido en el Proceso de mejoramiento continuo.</t>
  </si>
  <si>
    <t xml:space="preserve"> </t>
  </si>
  <si>
    <t>Requisitos Legales</t>
  </si>
  <si>
    <t>Recursos</t>
  </si>
  <si>
    <t>Indicadores</t>
  </si>
  <si>
    <t xml:space="preserve">Profesional Presupuesto / Asesor Experto con Funciones de Planeación </t>
  </si>
  <si>
    <t>Riesgos</t>
  </si>
  <si>
    <t>Consultar la Matriz de Riesgos del Proceso</t>
  </si>
  <si>
    <t>PROCESO</t>
  </si>
  <si>
    <t>Nombre - Cod</t>
  </si>
  <si>
    <t>Gestión Documental</t>
  </si>
  <si>
    <t>Políticas de Gestión Documental - TRD</t>
  </si>
  <si>
    <t>Planificar, administrar, archivar y controlar la producción documental del proceso</t>
  </si>
  <si>
    <t xml:space="preserve">Documentos electrónicos y/o físicos organizados, clasificados y debidamente conservados </t>
  </si>
  <si>
    <t>Gestión de Tecnologías de Información</t>
  </si>
  <si>
    <t>Políticas de Seguridad de la Información</t>
  </si>
  <si>
    <t>Cumplir con los protocolos de seguridad y privacidad de la información emitidas por IDT</t>
  </si>
  <si>
    <t>Gestión de Atención y Servicio al Ciudadano</t>
  </si>
  <si>
    <t>Solicitudes Atención PQRS</t>
  </si>
  <si>
    <t>Elaborar respuestas a las Solicitudes Ciudadanas radicadas en los procesos de atención de PQRS</t>
  </si>
  <si>
    <t>Respuestas a PQRS</t>
  </si>
  <si>
    <t>Seguimiento RAE (PEI-PAI, PAAC, Plan de Mejoramiento FURAG, KPI´s y Gestión de Riesgos)</t>
  </si>
  <si>
    <t>Reportar los resultados del proceso con base en los diferentes planes definidos por el Direccionamiento Estratégico y Planeación</t>
  </si>
  <si>
    <t>Seguimiento y Mejora Institucional</t>
  </si>
  <si>
    <t>Reporte RAE, Matrices de Riesgo, Actualización de Procesos y procedimientos</t>
  </si>
  <si>
    <t>Control de Cambios</t>
  </si>
  <si>
    <t>Elaboró</t>
  </si>
  <si>
    <t>Revisó</t>
  </si>
  <si>
    <t>Aprobó</t>
  </si>
  <si>
    <t>Creación del Proceso de Gestión Contractual</t>
  </si>
  <si>
    <t>Inclusión de actividades correspondientes a la gestión contractual con recursos de Banca / Organismo Multilateral y modificación del formato.</t>
  </si>
  <si>
    <t>José Camilo Guzmán 
Secretario General</t>
  </si>
  <si>
    <t>María Margarita Zuleta
Director General</t>
  </si>
  <si>
    <t>Claudia Ximena López Pareja</t>
  </si>
  <si>
    <t>Karina Blanco
Asesor Experto con funciones de Planeación</t>
  </si>
  <si>
    <t>Diana C. Ramírez/Maria Valeska Medellin/Adriana X. Hoyos</t>
  </si>
  <si>
    <t>Karina Blanco
Asesor de Planeación</t>
  </si>
  <si>
    <t>Claudia Ximena López Pareja
Secretaria General</t>
  </si>
  <si>
    <t xml:space="preserve">CCE-DES-FM-03 Formato Caracterización de Proceso Versión 2. Fecha: Febrero 02 de 2020 </t>
  </si>
  <si>
    <t>1. Líder del Procedimiento</t>
  </si>
  <si>
    <t>2. Objetivo del Procedimiento</t>
  </si>
  <si>
    <t>3. Alcance del Procedimiento</t>
  </si>
  <si>
    <t>4. Política de Operación</t>
  </si>
  <si>
    <t>5. Descripción del Procedimiento</t>
  </si>
  <si>
    <t>Flujograma</t>
  </si>
  <si>
    <t>Proveedor interno</t>
  </si>
  <si>
    <t xml:space="preserve">Proveedor externo </t>
  </si>
  <si>
    <t>Entradas</t>
  </si>
  <si>
    <t>PHVA</t>
  </si>
  <si>
    <t>Descripción de la Actividad</t>
  </si>
  <si>
    <t>Punto de Control</t>
  </si>
  <si>
    <t>Salidas</t>
  </si>
  <si>
    <t>Clientes internos</t>
  </si>
  <si>
    <t>Clientes externos</t>
  </si>
  <si>
    <t>Proceso de gestión de contratación.
Proceso de Direccionamiento estratégico.</t>
  </si>
  <si>
    <t>Necesidades por dependencia revisadas, ajustadas y consolidadas en el Plan Anual de Adquisiciones- PAA</t>
  </si>
  <si>
    <t xml:space="preserve">Proceso de gestión de contratación. </t>
  </si>
  <si>
    <t>Plan Anual de Adquisiciones - PAA actualizado, aprobado, publicado y socializado.
Cuadro de cuantías de contratación socializado.</t>
  </si>
  <si>
    <t xml:space="preserve">Procesos contractuales definidos y publicados
Cronograma de los procesos
</t>
  </si>
  <si>
    <t xml:space="preserve">Proceso de gestión de contratación
</t>
  </si>
  <si>
    <t>Banca/Organismo Multilateral</t>
  </si>
  <si>
    <t xml:space="preserve">Estudios sectoriales y del mercado.
Documentos previos.
Pliego de condiciones/Términos de referencia
Manuales y guías Banca/ Organismos Multilaterales
</t>
  </si>
  <si>
    <t>Proceso de gestión de contratación
Proceso de Direccionamiento estratégico y Planeación
Proceso de gestión financiera</t>
  </si>
  <si>
    <t xml:space="preserve">Participes de la gestión contractual </t>
  </si>
  <si>
    <t>Proceso de gestión de contratación.         Proceso de gestión financiera.</t>
  </si>
  <si>
    <t>Proceso de gestión de contratación</t>
  </si>
  <si>
    <t>Proceso de gestión de contratación.</t>
  </si>
  <si>
    <t>6. Medición</t>
  </si>
  <si>
    <t xml:space="preserve">7. Riesgos asociados </t>
  </si>
  <si>
    <t>8.  Requisitos de las normas técnicas aplicables al proceso</t>
  </si>
  <si>
    <t>Nombre de los indicadores correspondientes al proceso que pertenece</t>
  </si>
  <si>
    <t>9. Control de cambios</t>
  </si>
  <si>
    <t>Creación del Procedimiento</t>
  </si>
  <si>
    <t>Inclusión de actividades correspondientes a la gestión contractual con recursos de Banca/Organimo Multilateral y modificación del contrato.</t>
  </si>
  <si>
    <t>10. Autorizaciones</t>
  </si>
  <si>
    <t>Cargo o perfil</t>
  </si>
  <si>
    <t>Firma</t>
  </si>
  <si>
    <t>Firma Electrónica Ley 527 de 2009</t>
  </si>
  <si>
    <t>Proceso de Gestión de Contratación
Procedimiento de selección de contratistas</t>
  </si>
  <si>
    <t>Desarrollar los procesos de selección de los proveedores de los bienes, obras o servicios para el desarrollo de la misión.</t>
  </si>
  <si>
    <t>Posibles oferentes</t>
  </si>
  <si>
    <t xml:space="preserve"> Pliegos de condiciones definitivo y/o Adendas
publicadas en SECOP</t>
  </si>
  <si>
    <t>Proceso de gestión de contratación
Dependencia solicitante</t>
  </si>
  <si>
    <t xml:space="preserve">Participes de la gestión de contractual </t>
  </si>
  <si>
    <t>Proponentes</t>
  </si>
  <si>
    <t>Documentos que integran la propuesta.
 Pliegos de condiciones definitivo y/o Adendas
publicadas en SECOP.</t>
  </si>
  <si>
    <t xml:space="preserve">Documento de recepción de ofertas SECOP
Informe de evaluación
</t>
  </si>
  <si>
    <t xml:space="preserve">Participes de la gestión contractual Proponentes           </t>
  </si>
  <si>
    <t xml:space="preserve">Proceso de gestión de contratación                       </t>
  </si>
  <si>
    <t>Documento de recepción de 
Ofertas.
Documento de habilitación publicado.
Informe de evaluación.</t>
  </si>
  <si>
    <t xml:space="preserve"> Informe de evaluación definitivo
</t>
  </si>
  <si>
    <t xml:space="preserve">Proceso de gestión de contratación          
</t>
  </si>
  <si>
    <t xml:space="preserve">Informe de evaluación definitivo
</t>
  </si>
  <si>
    <t>C-GCO-07: Revisar, definir y ajustar cláusulas en las minutas y formatos de los distintos tipos de contrato</t>
  </si>
  <si>
    <t xml:space="preserve">Acto administrativo de adjudicación o de declaratoria de desierta
</t>
  </si>
  <si>
    <t xml:space="preserve">Proceso de gestión de contratación
Dependencia solicitante
</t>
  </si>
  <si>
    <t xml:space="preserve">Proceso de gestión de contratación                              </t>
  </si>
  <si>
    <t>Proponente seleccionado</t>
  </si>
  <si>
    <t xml:space="preserve">Acto administrativo de adjudicación </t>
  </si>
  <si>
    <t xml:space="preserve">
C-GCO-08: Revisar la minuta del contrato antes de la suscripción.
</t>
  </si>
  <si>
    <t xml:space="preserve">Contrato celebrado </t>
  </si>
  <si>
    <t xml:space="preserve">Proceso de gestión de contratación.
Supervisor.
</t>
  </si>
  <si>
    <t>Proceso de Gestión de Contratación
Procedimiento de perfeccionamiento, ejecución y cierre del proceso de contratación</t>
  </si>
  <si>
    <t>Garantizar la efectividad en la provisión de los bienes, obras y servicios requeridos para el desarrollo la misión institucional de ANCP-CCE.</t>
  </si>
  <si>
    <t>Contratista</t>
  </si>
  <si>
    <t xml:space="preserve">
Contrato firmado en SECOP
</t>
  </si>
  <si>
    <t>Proceso de gestión de contratación
Supervisor</t>
  </si>
  <si>
    <t xml:space="preserve">Contrato suscrito </t>
  </si>
  <si>
    <t xml:space="preserve">Solicitud y expedición del registro presupuestal, revisión y aprobación de garantías contractuales según contrato. Comunicar la designación de supervisión para el seguimiento al cumplimiento del objeto contractual y obligaciones del contratista. </t>
  </si>
  <si>
    <t xml:space="preserve">Contratista </t>
  </si>
  <si>
    <t xml:space="preserve">Proceso de gestión de contratación 
Supervisor </t>
  </si>
  <si>
    <t>Contratista
Supervisor/Interventor</t>
  </si>
  <si>
    <t>C-GCO-16: Verificar el cumplimiento de las actividades contractuales y los documentos requeridos durante la ejecución del contrato. Informe de supervisión.</t>
  </si>
  <si>
    <t xml:space="preserve">
Seguimiento.
Supervisión a la ejecución del objeto contractual.
Documentos del contrato.
Informes de supervisión.</t>
  </si>
  <si>
    <t xml:space="preserve">Contratista            Interventor                        </t>
  </si>
  <si>
    <t xml:space="preserve">Solicitud escrita al ordenador del gasto.
Minuta de modificación del contrato publicada en SECOP.
Seguimiento/supervisión a la ejecución del objeto contractual. </t>
  </si>
  <si>
    <t xml:space="preserve">Contratista        Interventor                        </t>
  </si>
  <si>
    <t xml:space="preserve">Proceso de gestión de contratación 
Supervisor  </t>
  </si>
  <si>
    <t>Contratista
Supervisor
Interventor</t>
  </si>
  <si>
    <t xml:space="preserve">Requerimiento al contratista, Acta de audiencia de proceso sancionatorio, Resolución de incumplimiento contractual. </t>
  </si>
  <si>
    <t xml:space="preserve">Verificación de cumplimiento contractual ejecutado.
Informe de supervisión.
Soportes financieros y administrativos para trámite de liquidación.
</t>
  </si>
  <si>
    <t>C-GCO-14: Modificar, terminar o liquidar los contratos de acuerdo a las necesidades</t>
  </si>
  <si>
    <t xml:space="preserve">Contratista/interventor                                  </t>
  </si>
  <si>
    <t>Proceso de gestión de contratación
Proceso de gestión documental</t>
  </si>
  <si>
    <t xml:space="preserve">Acta de liquidación cuando aplique o con cierre  financiero y administrativo. Expediente contractual </t>
  </si>
  <si>
    <t xml:space="preserve"> Archivo                      </t>
  </si>
  <si>
    <t xml:space="preserve">. </t>
  </si>
  <si>
    <t xml:space="preserve">Proceso de Gestión de Contratación
Procedimiento para la generación y perfeccionamiento de las Órdenes de Compra </t>
  </si>
  <si>
    <t xml:space="preserve">El procedimiento inicia con el programa del PAA  y termina con la aprobación de la garantía </t>
  </si>
  <si>
    <t xml:space="preserve">Todos los procesos </t>
  </si>
  <si>
    <t xml:space="preserve">Necesidades de las dependencias aprobados en el PAA </t>
  </si>
  <si>
    <t>Programar la adquisición de bienes y servicios en el PAA, conforme a las necesidades identificadas para la vigencia.</t>
  </si>
  <si>
    <t xml:space="preserve">PAA aprobado </t>
  </si>
  <si>
    <t xml:space="preserve">todos los procesos </t>
  </si>
  <si>
    <t>TVEC</t>
  </si>
  <si>
    <t xml:space="preserve">Grupo Interno de Gestión Contractual, Asuntos
Legales y Judiciales - </t>
  </si>
  <si>
    <t xml:space="preserve">Proveedor </t>
  </si>
  <si>
    <t>Proveedores</t>
  </si>
  <si>
    <t>Creación del evento en la TVEC
Ofertas</t>
  </si>
  <si>
    <t>Grupo Interno de Gestión Contractual, Asuntos
Legales y Judiciales</t>
  </si>
  <si>
    <t xml:space="preserve">Presentación de ofertas </t>
  </si>
  <si>
    <t>C-GCO-27:Verificar el precio más bajo de las cotizaciones dentro de la TVEC identificando si existen o no precios artificialmente bajos
C-GCO-28: Organizar en orden ascendente las propuestas ofertadas (menor a mayor por valor) por los proveedores en el evento de cotización para efectuar la adjudicación de la Orden de compra</t>
  </si>
  <si>
    <t xml:space="preserve">ADJUDICACION DE LA ORDEN DE COMPRA </t>
  </si>
  <si>
    <t>Grupo Interno de Gestión Contractual, Asuntos
Legales y Judiciales - Comité Evaluador</t>
  </si>
  <si>
    <t>C-GCO-29: Validar la información de resumen que genera la TVEC antes de generar la orden de compra 
C-GCO-30: Finalizar el fujo de aprobaciones en la TVEC para la generación de la orden de compra</t>
  </si>
  <si>
    <t xml:space="preserve"> INFORME FINAL Y GENERACION DE LA ORDEN DE COMPRA
</t>
  </si>
  <si>
    <t>Secretario general /ordenadora del gasto</t>
  </si>
  <si>
    <t xml:space="preserve">Publicación del informe final y Generación de Orden de Compra. 
</t>
  </si>
  <si>
    <t>C-GCO-31: Monitorear y hacer seguimiento al cumplimiento del proveedor en la expedición de las pólizas
C-GCO-32: Verificar la validez de la póliza mediante certificación expedida por la Aseguradora correspondiente en su página oficial</t>
  </si>
  <si>
    <t>Generación del Registro Presupuestal y aprobación de la póliza -</t>
  </si>
  <si>
    <t>Generación del Registro Presupuestal y aprobación de la póliza</t>
  </si>
  <si>
    <t>Se realiza una revisión final del proceso donde se verifique que todos los documentos se cargaron en sus versiones finales, que las fechas y demás información solicitada este acorde a los documentos iniciales y se hace entrega del proceso al supervisor designado</t>
  </si>
  <si>
    <t xml:space="preserve">Notificación por correo al supervisor de la orden de compra generada </t>
  </si>
  <si>
    <t>Supervisor
Área Solicitante</t>
  </si>
  <si>
    <t>Objetivo del proceso</t>
  </si>
  <si>
    <t>Metas asignadas al proceso</t>
  </si>
  <si>
    <t xml:space="preserve">Fuente del evento </t>
  </si>
  <si>
    <t>Evento</t>
  </si>
  <si>
    <t xml:space="preserve">Causas del evento </t>
  </si>
  <si>
    <t xml:space="preserve">Consecuencias negativas del evento </t>
  </si>
  <si>
    <t xml:space="preserve">Consecuencias positivas del evento </t>
  </si>
  <si>
    <t>Probabilidad evento antes del control</t>
  </si>
  <si>
    <t>Consecuencia del evento antes del control</t>
  </si>
  <si>
    <t>PxC</t>
  </si>
  <si>
    <t>Clasificacion antes de control</t>
  </si>
  <si>
    <t>Controles existentes</t>
  </si>
  <si>
    <t>Cómo se controla</t>
  </si>
  <si>
    <t xml:space="preserve">Dónde se controla </t>
  </si>
  <si>
    <t>Probabilidad evento después del control</t>
  </si>
  <si>
    <t>Consecuencia del evento después del control</t>
  </si>
  <si>
    <t>Clasificacion despues de control</t>
  </si>
  <si>
    <t>Eficiencia del control</t>
  </si>
  <si>
    <t>Código Riesgo</t>
  </si>
  <si>
    <t>Acciones propuestas para el tratamiento residual del riesgo</t>
  </si>
  <si>
    <t>Prioridad</t>
  </si>
  <si>
    <t>Opción para el tratamiento del riesgo</t>
  </si>
  <si>
    <t xml:space="preserve">Análisis de costo-beneficio </t>
  </si>
  <si>
    <t>Relacion y costo de los recursos necesarios para ejecutar la acción</t>
  </si>
  <si>
    <t>Responsables  de aprobación  del plan</t>
  </si>
  <si>
    <t xml:space="preserve">Responsables  de implementación  del plan </t>
  </si>
  <si>
    <t>Responsables de hacer seguimiento al plan</t>
  </si>
  <si>
    <t>Raro (1)</t>
  </si>
  <si>
    <t>Improbable (2)</t>
  </si>
  <si>
    <t>Posible (3)</t>
  </si>
  <si>
    <t>Probable (4)</t>
  </si>
  <si>
    <t>Casi seguro (5)</t>
  </si>
  <si>
    <t>Insignificante (1)</t>
  </si>
  <si>
    <t>Menor(2)</t>
  </si>
  <si>
    <t>Moderado(3)</t>
  </si>
  <si>
    <t>Mayor (4)</t>
  </si>
  <si>
    <t>Catastrófico (5)</t>
  </si>
  <si>
    <t>Moderado (3)</t>
  </si>
  <si>
    <t>Entregar los intrumentos de gestión contractual que requiera el Sistema de Compra Pública</t>
  </si>
  <si>
    <t>1. Elaborar circulares o concepto</t>
  </si>
  <si>
    <t xml:space="preserve">a. Grupos de interés </t>
  </si>
  <si>
    <t>1. Circular o concepto ilegal, mal hecha o sin buenas prácticas / recomendaciones</t>
  </si>
  <si>
    <t xml:space="preserve">Falta de análisis de la información con base en la cual se estructura el instrumento </t>
  </si>
  <si>
    <t>Ineficiencia del instrumento</t>
  </si>
  <si>
    <t xml:space="preserve">2. Circular o Concepto produce efectos adversos para el Sistema de Compra Pública </t>
  </si>
  <si>
    <t xml:space="preserve">Después de la expediicón de la Circular, se produce algun cambio en la normativa, mejor que el contenido en el instrumento </t>
  </si>
  <si>
    <t>La Circular deja de cumplir los objetivos del Sistema de Compra Püblica</t>
  </si>
  <si>
    <t>3. Fallo de autoridad judicial suspendiendo o declarando nulidad de la circular</t>
  </si>
  <si>
    <t>Inadecuado estudio del marco jurídico con base en el cual se expide el instrumento</t>
  </si>
  <si>
    <t>Imposibilidad de producir efectos jurídicos del instrumento</t>
  </si>
  <si>
    <t>2. Proponer modificaciones al marco normativo del Sistema de Compra Pública</t>
  </si>
  <si>
    <t>a. Alta Dirección</t>
  </si>
  <si>
    <t xml:space="preserve">1. Rechazo de nuestra propuesta </t>
  </si>
  <si>
    <t xml:space="preserve">Modificación mal hecha </t>
  </si>
  <si>
    <t xml:space="preserve">Nueva norma produce efectos adversos </t>
  </si>
  <si>
    <t>Grupos de interés</t>
  </si>
  <si>
    <t>Introducción de modificaciones no auspiciadas por parte de terceros</t>
  </si>
  <si>
    <t>BAJO</t>
  </si>
  <si>
    <t>Evitar el riesgo al decidir no iniciar o continuar la actividad perseguida que lo origino</t>
  </si>
  <si>
    <t>Tomar o incrementar el riesgo para perseguir una oportunidad</t>
  </si>
  <si>
    <t>Retirar la fuente del riesgo</t>
  </si>
  <si>
    <t>Cambiar la probabilidad</t>
  </si>
  <si>
    <t>MEDIO</t>
  </si>
  <si>
    <t>Cambiar las consecuencias</t>
  </si>
  <si>
    <t>Compartir el riesgos con una o varias partes</t>
  </si>
  <si>
    <t xml:space="preserve">Retener el riesgo mediante una decisión informada </t>
  </si>
  <si>
    <t>ALTO</t>
  </si>
  <si>
    <t>Gestión Administrativa y Gestión Financiera</t>
  </si>
  <si>
    <t>Comité Institucional de Gestión y Desempeño 
Comité Asesor de Contratación</t>
  </si>
  <si>
    <t>Manual de Contratación</t>
  </si>
  <si>
    <t xml:space="preserve">Plan Anual de Adquisiciones </t>
  </si>
  <si>
    <t xml:space="preserve">Participar en la planeación de la estrategia para la adecuada asignación presupuestal y la construcción del Plan Anual de Adquisiciones, priorizando las necesidades de la Agencia. </t>
  </si>
  <si>
    <t xml:space="preserve">Direccionamiento Estratégico y Planeación
Gestión Financiera </t>
  </si>
  <si>
    <t xml:space="preserve"> Manual de Contratación, Resolución 270 de 2021
Procedimiento de selección de contratistas
Procedimiento de perfeccionamiento, ejecución y cierre del proceso de contratación</t>
  </si>
  <si>
    <t>Manual de Contratación
Procedimiento de perfeccionamiento, ejecución y cierre del proceso de contratación</t>
  </si>
  <si>
    <t>Informes de Supervisión y/o Interventoría aprobados para efectos de cumplimiento y pago  en el sharepoint</t>
  </si>
  <si>
    <t xml:space="preserve">Funcionario Público / contratista del  Grupo Interno de Gestión Contractual, Asuntos Legales y Judiciales. </t>
  </si>
  <si>
    <t>Secretaria General 
 Funcionario  Público o Contratista del Grupo Interno de Gestión Contractual, Asuntos Legales y Judiciales y/o contratista de Grupo Interno de Gestión Contractual, Asuntos Legales y Judiciales 
Funcionario o Contratista Administrador del PAA del Grupo Interno de Gestión Financiera</t>
  </si>
  <si>
    <t xml:space="preserve">Funcionario Público Grupo Interno de Gestión Contractual, Asuntos Legales y Judiciales   
Asesor(a) Experto con Funciones de Planeación </t>
  </si>
  <si>
    <t xml:space="preserve">Manual de Contratación
Procedimiento de Planeación de la Gestión Contractual 
Formato Plan Anual de Adquisiciones </t>
  </si>
  <si>
    <t xml:space="preserve">Funcionario del Grupo Interno de Gestión Contractual, Asuntos Legales y Judiciales </t>
  </si>
  <si>
    <t xml:space="preserve">Gobierno Nacional
</t>
  </si>
  <si>
    <t xml:space="preserve">
  Director General Secretaria General 
Subdirectores y asesores técnicos</t>
  </si>
  <si>
    <t>Marco Jurídico contractual externo e interno colombiano 
Plan Estratégico Institucional.</t>
  </si>
  <si>
    <t xml:space="preserve">Proceso de Gestión de la  Contratación
Política operativa de la gestión contractual.
Manual de Contratación.
</t>
  </si>
  <si>
    <t xml:space="preserve">  Director General Secretaria General 
Subdirectores y asesores técnicos
</t>
  </si>
  <si>
    <t xml:space="preserve">
Secretario (a) General 
Asesor (a)  Experto con Funciones de Planeación</t>
  </si>
  <si>
    <t>Necesidades de funcionamiento por dependencia recibidas
Necesidades de proyecto de inversión desagregado</t>
  </si>
  <si>
    <t>Proceso de gestión de la contratación 
Proceso de Direccionamiento estratégico y planeación</t>
  </si>
  <si>
    <t xml:space="preserve">Necesidades de funcionamiento por dependencia recibidas
Necesidades de proyecto de inversión desagregado
Guía para codificación de bienes y servicios.
Guía para elaborar el Plan Anual de Adquisiciones -PAA.
</t>
  </si>
  <si>
    <t xml:space="preserve">Servidor  Público del Grupo Interno de Gestión Contractual, Asuntos Legales y Judiciales 
 Administrador del PAA
Asesor(a) Experto con Funciones de Planeación </t>
  </si>
  <si>
    <t>Todos los procesos de la ANCP-CCE</t>
  </si>
  <si>
    <t>Proceso de gestión de la contratación
Proceso de Direccionamiento Estratégico y Planeación</t>
  </si>
  <si>
    <t xml:space="preserve">
Comite de contratación
Correo electrónicos 
</t>
  </si>
  <si>
    <t xml:space="preserve">
Comité Directivo
Comité Institucional de Gestión y Desempeño
Comite de contratación</t>
  </si>
  <si>
    <t xml:space="preserve"> Comité Directivo 
</t>
  </si>
  <si>
    <t>Plan Anual de Adquisiciones - PAA
Guía para elaborar el Plan Anual de Adquisiciones -PAA.</t>
  </si>
  <si>
    <t>Servidor  Público del Grupo Interno de Gestión Contractual, Asuntos Legales y Judiciales 
 Administrador del PAA</t>
  </si>
  <si>
    <t xml:space="preserve">Proceso de gestión de contratación.
Líderes de Proceso Subdirectores
Comité Directivo
Director General Secretario(a) General </t>
  </si>
  <si>
    <t>Proceso de gestión de contratación
Proceso de Gestión Financiera</t>
  </si>
  <si>
    <t xml:space="preserve">Estudios sectoriales y del mercado.
Documentos previos.
Pliego de condiciones/Términos de referencia
Documentos previos
Pliego de condiciones/Términos de referencia
Lista de chequeo
-Informe de Evaluación </t>
  </si>
  <si>
    <t>Manual de Contratación 
Marco Regulatorio  Normativo de contratt</t>
  </si>
  <si>
    <t xml:space="preserve">
 Administrador del PAA
Secretaria(o) General
Subdirectores     
Grupo Interno de Gestión Contractual, Asuntos Legales y Judiciales 
</t>
  </si>
  <si>
    <t xml:space="preserve">Viabilidad técnica, disponibilidad presupuestal y/o vigencia futura y programación de PAC
No objeción al futuro proceso de contratación por Banca/Organismo Multilateral </t>
  </si>
  <si>
    <t>Documentos del proceso versión final</t>
  </si>
  <si>
    <t xml:space="preserve">Secretario (a) General  </t>
  </si>
  <si>
    <t xml:space="preserve">
Secretario (a)  General
</t>
  </si>
  <si>
    <t xml:space="preserve">Secretario (a)  General
 Administrador del PAA
Secretaria(o) General
Subdirectores     
Grupo Interno de Gestión Contractual, Asuntos Legales y Judiciales 
</t>
  </si>
  <si>
    <t xml:space="preserve">Acciones de los planes de Mejoramiento </t>
  </si>
  <si>
    <t>Gestión de la contratación</t>
  </si>
  <si>
    <t>Plan de mejoramiento con acciones de mejora programadas</t>
  </si>
  <si>
    <t xml:space="preserve">Sharepoint </t>
  </si>
  <si>
    <t>Acto administrativo de apertura del proceso o de justificación de la contratación, cronograma y pliego de condiciones definitivo  publicados</t>
  </si>
  <si>
    <t>Suscribir y legalizar el contrato; realizar las modificaciones contractuales a que haya lugar publicando en el SECOP si aplica, con reporte a las áreas correspondientes,  cierre del contrato y entrega a Gestión Documental.</t>
  </si>
  <si>
    <t>Revisión, análisis y estudio de las diferentes políticas y normas relacionadas con la contratación pública, con el fin de definir las directrices, lineamientos y buenas prácticas al interior de la Agencia, para la adecuada y eficiente gestión de la contratación.</t>
  </si>
  <si>
    <t>Manual de Contratación 
Procedimiento de Planeación de la Gestión Contractual 
Procedimiento de selección de contratistas
Procedimiento de perfeccionamiento, ejecución y cierre del proceso de contratación</t>
  </si>
  <si>
    <t>Informes de estudios de habilitación y de evaluación
Plan Anual de Adquisición Actualizado</t>
  </si>
  <si>
    <t xml:space="preserve">
Garantías 
Registro presupuestal 
Estudios Previos 
Lista de Chequeo de documentos 
Documentos soportes del contrato</t>
  </si>
  <si>
    <t>Acto Administrativo de apertura de los procesos de selección publicado
 Comunicación al supervisor del contrato</t>
  </si>
  <si>
    <t xml:space="preserve">Contrato u Orden de Compra suscrito(a) 
Acta de liquidación y/o Resolución de liquidación unilateral, y publicación de los documentos de cierre </t>
  </si>
  <si>
    <t>Congreso de la República 
 Ministerio de Hacienda</t>
  </si>
  <si>
    <t>Informes de Supervisión y/o Interventoría aprobados para efectos de cumplimiento y pago en el SECOP</t>
  </si>
  <si>
    <t xml:space="preserve">PEI - Plan Estratégico Institucional
Plan de Acción Institucional 
Proyecto de Inversión Pública 
Solicitud  de las necesidades </t>
  </si>
  <si>
    <t>Proceso de Gestión de Contratación
Procedimiento de Planeación de la Gestión de Contratación</t>
  </si>
  <si>
    <t xml:space="preserve">Todos los procesos  de la ANCP-CCE
</t>
  </si>
  <si>
    <t xml:space="preserve">Definir los procesos de contratación por objeto, y valor y tipo de recursos (Inversión, funcionamiento y Banca/Organismo Multilateral), y elaborar cronograma de los procesos. </t>
  </si>
  <si>
    <t>Expedir el acto administrativo que da de apertura del proceso que incluye: objeto de la contratación, modalidad de selección, cronograma, lugar físico o electrónico en el que se pueden retirar o consultar los estudios previos y los pliegos de condiciones, convocatoria para las veedurías ciudadanas, certificado de disponibilidad presupuestal y/o autorización de cupo de vigencias futuras, y los demás pertinentes de acuerdo con la modalidad de selección o de justificación de la contratación (n/a para Banca Multilateral  ni selección de mínima cuantía y contratación directa), publica en el SECOP y cuando exista participación de Banca/Organismo Multilateral en el sistema correspondiente.</t>
  </si>
  <si>
    <t>Desarrollar un ejercicio de planeación (pre-contractual) que permita identificar la necesidad, oportunidad y pertinencia en la contratación de una bien, obra o servicio de la Agencia, conforme a las apuestas del Gobierno Nacional, Política Pública,  Plan Estratégico Institucional y  Planes de Acción.</t>
  </si>
  <si>
    <t>Plan Anual de Adquisiciones - PAA, aprobado, publicado y socializado.
Cuadro de cuantías de contratación socializado.</t>
  </si>
  <si>
    <t xml:space="preserve">Comite de contratación
Formato del Plan Anual de Adquisiciones </t>
  </si>
  <si>
    <t xml:space="preserve">Plan Anual de Adquisiciones  aprobado, publicado y socializado
Cuadro de cuantías de contratación socializado
</t>
  </si>
  <si>
    <t xml:space="preserve">CDP y/o vigencia futura          Programación de PAC  
No objeción al futuro proceso de contratación por Banca/Organismo Multilateral 
</t>
  </si>
  <si>
    <t xml:space="preserve">Servidor  Público del  Grupo Interno de Gestión Contractual, Asuntos Legales y Judiciales </t>
  </si>
  <si>
    <t>Recepcionar las observaciones realizadas al informe de evaluación. Se ajusta el informe de habilitación cuando sea procedente y se publica en el SECOP.</t>
  </si>
  <si>
    <t xml:space="preserve"> 
</t>
  </si>
  <si>
    <t>C-GCO-20: Verificar el cumplimiento de los formatos, normas asociadas, justificación técnica y requisitos asociados a la necesidad de contratación indicada en el Estudio Previo -pliego de condiciones o adendas</t>
  </si>
  <si>
    <t>Contratista/
Interventor</t>
  </si>
  <si>
    <t>Cierre del expediente contractual en SECOP</t>
  </si>
  <si>
    <t>Proceso de gestión de contratación
Proceso de gestión financiera- 
Supervisor/interventor</t>
  </si>
  <si>
    <t>Servidor Público del  Grupo Interno de Gestión Contractual, Asuntos Legales y Judiciales</t>
  </si>
  <si>
    <t>Inicia con la designación del supervisor y/o selección del interventor, continúa con la suscripción, ejecución y seguimiento del contrato y culmina con el cierre del expediente del proceso de contratación.</t>
  </si>
  <si>
    <t>1. El principio de transparencia debe regir en cada etapa el proceso de contratación y ceñirse a los compromisos asumidos por Colombia Compra Eficiente para la lucha contra la corrupción. 
2. La Agencia dará cumplimiento al Estatuto de Contratación Pública, para lo cual se compromete a observar las disposiciones normativas de modo que la información sobre las condiciones y procesos contractuales sea entregada a los interesados oportuna, suficiente y equitativamente, y a que la adjudicación de los contratos se de sin ningún tipo de sesgo o preferencias. Qué toda decisión se base en el análisis objetivo de las propuestas presentadas por los participantes, dando cumplimiento fiel al Manual de Contratación vigente para la entidad partiendo de los principios de transparencia, selección objetiva e imparcialidad.</t>
  </si>
  <si>
    <t xml:space="preserve">Resolución de adjudicación y documentos precontractuales </t>
  </si>
  <si>
    <t xml:space="preserve">C-GCO-09: Validar y aprobar la minuta y formatos para distintos tipos de proceso por parte del ordenador del gasto </t>
  </si>
  <si>
    <t>Proceso de gestión de contratación - Proceso de Gestión Financiera</t>
  </si>
  <si>
    <t>Secretaria(o) General.
Servidor  Público y/o Contratista del Grupo Interno de Gestión Contractual, Asuntos Legales y Judiciales. Grupo Interno de Gestión Financiera.</t>
  </si>
  <si>
    <t>Proceso de gestión de contratación. Proceso de gestión financiera.
Supervisor</t>
  </si>
  <si>
    <t>Contrato
pliegos de condiciones y anexos</t>
  </si>
  <si>
    <t xml:space="preserve">Verificar que se ejecuten las obligaciones y actividades conforme al objeto del contrato de forma que los entregables, ya sean productos y/o servicios y/o actividades sean recibidas de a conformidad en términos de calidad, oportunidad y tiempos convenidos con el contratante, realizando una verificación permanente sobre el presupuesto, plazo, garantías y demás aspectos relacionados con su ejecución. El supervisor y/o interventor autoriza el pago del contrato conforme a la forma de pago, previo a la verificación de las obligaciones contractuales. </t>
  </si>
  <si>
    <t xml:space="preserve">
Seguimiento y supervisión a la ejecución del objeto contractual.
Solicitud de modificación del contrato.
Documentos del contrato.
Informes de supervisión.
</t>
  </si>
  <si>
    <t xml:space="preserve">C-GCO-06: Revisar y aprobar las modificaciones del PAA (Cuando aplique)
</t>
  </si>
  <si>
    <t>Proceso de gestión de contratación
Proceso de gestión financiera- 
Supervisor</t>
  </si>
  <si>
    <t>Contratista     
Supervisor 
Interventor</t>
  </si>
  <si>
    <t xml:space="preserve">
Solicitud escrita al ordenador del gasto por parte del supervisor /interventor del contrato.
Minuta del contrato. 
Contrato (cuando aplique)
Seguimiento/supervisión a la ejecución del objeto contractual.</t>
  </si>
  <si>
    <t>Si se presentan situaciones que puedan generar un presunto incumplimiento del objeto del contrato o de alguna de sus obligaciones, el supervisor y/o interventor debe adoptar las medidas correspondientes. Para tal efecto debe requerir al contratista; si no es posible superarlo, debe proceder a presentar un informe pormenorizado y solicitar el inicio de un proceso administrativo sancionatorio(anexo documento de lineamientos).</t>
  </si>
  <si>
    <t xml:space="preserve">C-GCO-17: Notificar formalmente y de manera inmediata a la Secretaría General cualquier presunto incumplimiento de sobre las obligaciones de los contratos a su cargo. 
C-GCO-18: Revisar el contrato objeto de incumplimiento, los documentos soportes y los informes de supervisión para determinar las actuaciones jurídicas a seguir. </t>
  </si>
  <si>
    <t xml:space="preserve">Proceso de gestión de contratación Supervisor </t>
  </si>
  <si>
    <t xml:space="preserve"> Acta de liquidación con sus respectivos soportes.</t>
  </si>
  <si>
    <t xml:space="preserve">Ordenador de gasto - supervisor  </t>
  </si>
  <si>
    <t>Área solicitante - Proceso de gestión de contratación.         Proceso de gestión financiera.</t>
  </si>
  <si>
    <t xml:space="preserve"> Proceso de gestión de contratación.         Proceso de gestión financiera.</t>
  </si>
  <si>
    <t>Área solicitante  -  Proceso de gestión de contratación.         Proceso de gestión financiera.</t>
  </si>
  <si>
    <t xml:space="preserve">Servidor Público del  Grupo Interno de Gestión Contractual, Asuntos Legales y Judiciales  </t>
  </si>
  <si>
    <t>INFORME VERIFICACION DE VERIFICACIÓN FINAL</t>
  </si>
  <si>
    <t xml:space="preserve">Comité evaluador dependencia que requiere el bien o servicio </t>
  </si>
  <si>
    <t>Servidor Publico y/o Contratista del Grupo Interno de Gestión Contractual, Asuntos
Legales y Judiciales asignado al procedimiento de Orden de Compra</t>
  </si>
  <si>
    <t>Servidor Publico y/o Contratista del Grupo Interno de Gestión Contractual, Asuntos
Legales y Judiciales asignado al procedimiento de Orden de Compra
Proveedores</t>
  </si>
  <si>
    <t>Servidor Publico y/ o contratista del Grupo Interno de Gestión Contractual, Asuntos
Legales y Judiciales asignado al procedimiento de orden de compra</t>
  </si>
  <si>
    <t>Secretario(a) General y Coordinador y Servidor Publico y/o contratista del Grupo Interno de Gestión Contractual, Asuntos
Legales y Judiciales (usuario compra)  asignado al procedimiento de orden de compra</t>
  </si>
  <si>
    <t xml:space="preserve">Secretaria(o) General.
Servidor  Público y/o Contratista del Grupo Interno de Gestión Contractual, Asuntos Legales y Judiciales. Grupo Interno de Gestión Financiera </t>
  </si>
  <si>
    <t xml:space="preserve">Identificar la necesidad de adquisición del bien o servicio en la fecha programada en el PAA, verificar si el bien se encuentra en la TVEC, de lo contrario solicitar contratación por otra modalidad. 
Preparar los requerimientos del AMP o IAD, requisitos y documentos para desarrollar el evento en la TVEC, y expedición del registro presupuestal ;  solicitar al Grupo Interno de Gestión Contractual, Asuntos Legales y Judiciales la Orden de Compra </t>
  </si>
  <si>
    <t xml:space="preserve">Recibir la solicitud y verificar que los requisitos, solicitud de generación de la Orden de Compra, Estudios Previos de Orden de Compra, solicitud de CDP y el simulador, cumplan con los requerimientos de contratación en la TVEC y el AMP o IAD especifico.
El análisis de la necesidad deberá describir la relación que existe entre el objeto de la contratación y la planeación estratégica de la Entidad, específicamente, cuando la fuente de financiación del contrato sea un proyecto de inversión, debe evidenciarse la relación entre el proyecto, sus objetivos, sus actividades o productos con el contrato que se pretende celebrar, lo cual será avalado por la Asesora Experta con funciones de Planeación.
Una vez revisados y aprobados los documentos por parte del Ordenador del Gasto, en caso de que aplique, documentar y publicar el RFI en la TVEC  el día que corresponde. Si se requiere RFI revisar las observaciones del proveedor y crear el evento en la TVEC  y diligenciar el simulador virtual si aplica </t>
  </si>
  <si>
    <t>Una vez presentadas las ofertas, el área solicitante debe verificar si la oferta del proveedor con menor valor corresponde a  precios artificialmente bajos (PAB) conforme los rangos especificados en la guía de PAB, de ser así se requiere al proveedor la justificación formal de los PAB.  De conformidad con lo  señalado en cada AMP
Conforme a las justificaciones del proveedor se determina la existencia o no de PAB, una vez revisado se procede a la adjudicación de la orden de compra al proveedor ganador</t>
  </si>
  <si>
    <t xml:space="preserve">
Solicitud y expedición del registro presupuestal, revisión y aprobación de garantías contractuales según orden de compra y cargue en la TVEC.  
</t>
  </si>
  <si>
    <t>C-GCO-33: Revisar y aprobar los documentos (Estudios previos de la OC, solicitud de CDP, Simulador,  RFI -entre otros) para la creación de evento en la Tienda Virtual de Estado Colombiano</t>
  </si>
  <si>
    <t>Estudio Previo - simulador - CDP a través de la TVEC</t>
  </si>
  <si>
    <t>Actualización del proceso conforme al rediseño  institucional  "mapa de procesos" de la ANCP-CCE y el manual operativo del MIPG visión 3 de 2019.</t>
  </si>
  <si>
    <t>Andrés Cárdenas 
Contratista</t>
  </si>
  <si>
    <t>Actualización del proceso en entrada 9 "proveedores" , Actividad :Suscribir los contratos, Prorrogas , Adiciones, Aclaraciones y/o terminaciones Anticipadas y demás tramites contractuales , Descripción : adelantar los tramites  correspondientes para dar inicio al plazo contractual y al cumplimiento de las obligaciones contractuales, y realizar las modificaciones contractuales a que haya lugar( PRORROGAS , ADICIONES, ACLARACIONES Y /O TERMINACIONES ANTICIPADAS)
Publicando  en el SECOP , con reporte a las áreas entregadas y posteriormente se hace entrega a gestión documental, salida 9 nombre contratistas, descripción: Emisión de certificación por el cumplimiento de obligaciones y del documento de verificación de asuntos administrativos y Requisitos Legales Manual de Contratación.</t>
  </si>
  <si>
    <t>Gestión Financiera
 Subdirectores y Asesores Técnicos  Grupo Interno de Gestión Contractual, Asuntos Legales y Judiciales 
Comité de contratación.</t>
  </si>
  <si>
    <t xml:space="preserve">Revisar lo de su competencia en las actualización del Plan Anual de Adquisiciones con base en las necesidades de la Agencia y las condiciones de su operación. </t>
  </si>
  <si>
    <t xml:space="preserve">Preparar los procesos de contratación requeridos por la Agencia y definir los requisitos con base en la modalidad de selección, una vez se cuente con toda información necesaria de acuerdo con los requisitos de cada proceso contractual.. </t>
  </si>
  <si>
    <t xml:space="preserve"> Subdirectores y Asesores Técnicos  Grupo Interno de Gestión Contractual, Asuntos Legales y Judiciales 
Comité de contratación (cuando aplique)</t>
  </si>
  <si>
    <t xml:space="preserve"> Manual de Contratación 
  Resolución 270 de 2021
Procedimiento de selección de contratistas
Procedimiento de perfeccionamiento, ejecución y cierre del proceso de contratación</t>
  </si>
  <si>
    <t>Adelantar, una vez finalizado el plazo de ejecución, las actividades de verificación de cumplimiento de  las obligaciones contractuales de las partes, y demás aspectos relacionados con su ejecución; en los casos que aplique, el ordenador del gasto suscribe acta de liquidación con el contratista, y culmina con el cierre del expediente del proceso de contratación. Publicar en el SECOP los documentos de cierre.</t>
  </si>
  <si>
    <t>Emisión de certificación por el cumplimiento de obligaciones y del documento de verificación de asuntos administrativos</t>
  </si>
  <si>
    <t>Fijar las directrices del Direccionamiento Estratégico para la vigencia correspondiente, en materia de contratación</t>
  </si>
  <si>
    <t xml:space="preserve"> Necesidades de contratación por dependencia 
Políticas operativas
 Proyectos de Inversión
Plan de acción para la gestión contractual.
Apropiación vigencia (anteproyecto)
Manual de Contratación
</t>
  </si>
  <si>
    <t xml:space="preserve">
 Administrador del PAA
Secretaria(o) General
Subdirectores     
Grupo Interno de Gestión Contractual, Asuntos Legales y Judiciales 
Responsables de las áreas técnicas </t>
  </si>
  <si>
    <t xml:space="preserve">Correo electrónicos 
Formato de solicitud de CDP 
</t>
  </si>
  <si>
    <t xml:space="preserve">
 Informe de Evaluación Final y Verificación de los documentos precontractuales a través de listas de chequeo, según el caso por parte del técnico, financiero y abogado del área solicitante.
</t>
  </si>
  <si>
    <t>Actualización del proceso conforme al rediseño institucional  "mapa de procesos" de la ANCP-CCE y el manual operativo del MIPG visión 3 de 2019.</t>
  </si>
  <si>
    <t>C-GCO-10: Revisar los requisitos señalados en los pliegos de condiciones y/o requisitos habilitantes por medio del informe de Evaluación Final y verificación de los documentos precontractuales a través de listas de chequeo, según el caso por parte del responsable del Grupo Interno de Gestión Contractual, Asuntos Legales y Judiciales  de Secretaría General
C-GCO-11: Revisar los requisitos señalados en los pliegos de condiciones y/o requisitos habilitantes por medio del informe de Evaluación Final y Verificación de los documentos precontractuales a través de listas de chequeo, según el caso por parte del técnico, financiero.</t>
  </si>
  <si>
    <t>C-GCO-21: Revisar los requisitos señalados en los pliegos de condiciones y/o requisitos habilitantes por medio del informe de Evaluación Final y verificación de los documentos precontractuales a través de listas de chequeo, según el caso por parte del técnico, financiero y  responsable del Grupo Interno de Gestión Contractual, Asuntos Legales y Judiciales</t>
  </si>
  <si>
    <t xml:space="preserve">C-GCO-19: Revisar, verificar con la compañía de seguros y aprobar la suscripción de las pólizas de cumplimiento sobre los contratos adjudicados. </t>
  </si>
  <si>
    <t xml:space="preserve">El supervisor y/o interventor elabora el acta de liquidación con los soportes necesarios para la suscripción de la misma.  Recibo a satisfacción y los demás soportes donde conste el cumplimiento de las obligaciones contractuales, así como  la verificación de los  pagos de los aportes a seguridad social y parafiscales durante la ejecución del contrato y demás soportes a que haya lugar. Se suscribe por las partes declarando estar a  paz y salvo con relación a las obligaciones contractuales. Se publica en el SECOP. </t>
  </si>
  <si>
    <t>Verifica que el contrato este liquidado cuando aplique, cumpliendo  los requisitos de gestión documental de la Agencia para efectuar el cierre del expediente contractual .</t>
  </si>
  <si>
    <t>Proceso de gestión de contratación. Proceso de gestión documental   
Supervisor</t>
  </si>
  <si>
    <t>* Parágrafo 5 del articulo2 de la ley 1150 de 2007
* articulo 2.2.1.2.1.2.7 -2.2.1.2.1.2.9 en adelante del decreto 1082 de 2015
* decreto 3010 de 2021</t>
  </si>
  <si>
    <t xml:space="preserve">Secretaria(o) General 
Subdirectores, Servidor  Público del  Grupo Interno de Gestión Contractual, Asuntos Legales y Judiciales  y/o contratista del Grupo Interno de Gestión Contractual, Asuntos Legales y Judiciales / Servidor  Público del Grupo de gestión financiera  
Asesor Experto con Funciones de Planeación - Dependencia que requiere el bien o servicio </t>
  </si>
  <si>
    <t>C-GCO-01: Elaborar y revisar jurídica y técnicamente la estructuración del Estudio Previo , simulador por parte de la dependencia solicitante y el grupo de gestión Contractual  a través de la TVEC</t>
  </si>
  <si>
    <t xml:space="preserve">Ajustes de las políticas de operación correspondientes al proceso, ajuste a la primera actividad e inclusión de los puntos de control </t>
  </si>
  <si>
    <t>Adelantar los procesos de escogencia de contratistas, de acuerdo con la correspondiente modalidad de selección, para suplir las necesidades de la Agencia en cumplimiento del Plan Estratégico Institucional y en el marco de la Política Pública.</t>
  </si>
  <si>
    <t>1. Todas las actividades que se desarrollan en la contratación de la Agencia se harán con observancia del régimen contractual vigente, los principios de la función pública, las directrices, manuales, y guías expedidas por la Agencia, en especial el  Manual de Contratación de la entidad. 
2. En las diferentes etapas del procedimiento contractual, los colaboradores de las diferentes dependencias son responsables de realizar las actuaciones que correspondan, dar la información y mantener actualizados los Sistemas de Información Contractual administrados por la Agencia y que soportan el Sistema de Contratación y compra pública del Estado.
3. La elaboración de contratos debe surtir sin excepción el cumplimiento de los estudios previos y la verificación de los requisitos establecidos, de tal manera que estén debidamente justificados en las necesidades de la Agencia y acordes al Plan Anual de Adquisiciones.
4. La documentación que soporta los procesos de contratación de la Agencia deben publicarse en SECOP o en la plataforma definida por la misma Agencia. Lo anterior, sin perjuicio de las responsabilidades en materia de gestión documental, acorde con los lineamientos de la Agencia. 
5. El principio de transparencia debe regir en cada etapa el proceso de contratación y ceñirse a los compromisos asumidos por la Agencia para la lucha contra la corrupción. 
6. La Agencia dará cumplimiento  al Estatuto General de Contratación de la Administración Pública , para lo cual se compromete a observar las disposiciones normativas de modo que la información sobre las condiciones y procesos contractuales sea entregada a los interesados oportuna, suficiente y equitativamente, y a que la adjudicación de los contratos se lleve a cabo sin ningún tipo de sesgo o preferencia. Toda decisión se basa en el análisis objetivo de las propuestas presentadas por los participantes, dando cumplimiento fiel al Manual de Contratación vigente para la entidad, partiendo de los principios de transparencia, selección objetiva e imparcialidad.</t>
  </si>
  <si>
    <t>Suscribir los contratos, prórrogas, adiciones, aclaraciones y/o terminaciones anticipadas y demás trámites contractuales.</t>
  </si>
  <si>
    <t>Expedir el acta de cierre del expediente contractual conforme lo dispuesto en las tablas de retención documental y, realizar el trámite de entrega al archivo del expediente, y los documentos  que soportan la actividad contractual al Proceso de Gestión documental</t>
  </si>
  <si>
    <t>Elaborar y ejecutar planes de mejoramiento, acciones correctivas, preventivas y de mejora del proceso</t>
  </si>
  <si>
    <t xml:space="preserve"> Ordenador del gasto 
Funcionario o Contratista  del Grupo Interno de Gestión Contractual, Asuntos Legales y Judiciales, comité Evaluador, comité de contratación (cuando aplique)</t>
  </si>
  <si>
    <t>Registro presupuestal, aprobación de garantías, Comunicación de designación de supervisor</t>
  </si>
  <si>
    <t xml:space="preserve">Secretaria(o) General
Servidor  Público y/o Supervisor del Grupo Interno de Gestión Contractual, Asuntos Legales y Judiciales   Supervisor/Interventor
</t>
  </si>
  <si>
    <t xml:space="preserve">Dirección General, Subdirectores y Secretaría General </t>
  </si>
  <si>
    <t xml:space="preserve">PAA aprobado  </t>
  </si>
  <si>
    <t xml:space="preserve">Grupo Interno de Gestión Contractual, Asuntos
Legales y Judiciales - Grupo de gestión financiera </t>
  </si>
  <si>
    <t>Una vez adjudicado el evento se le solicita a la dependencia que requiere la contratación la generación del informe final donde se recopila toda la trazabilidad que tuvo la creación del proceso, se revisa por parte del coordinador y funcionario o contratista del Grupo Interno de Gestión Contractual, Asuntos
Legales y Judiciales y se envía para aprobación del ordenador del gasto.
Una vez aprobado el informe, se genera la orden de compra en TVEC por parte del Grupo Interno de Gestión Contractual, Asuntos
Legales y Judiciales</t>
  </si>
  <si>
    <t xml:space="preserve">Jose Enrique Fuentes Rosado
Maria del Carmen Marroquín Vasco
Ronald Gordillo Alvarez 
</t>
  </si>
  <si>
    <t>Analista T2 -06 Secretaría General 
Gestor T1 - 11 Secretaría General
Gestor T1 - 15 Secretaría General</t>
  </si>
  <si>
    <t xml:space="preserve">
Secretaria(o) General 
Servidor  Público y/o contratista del  Grupo Interno de Gestión Contractual, Asuntos Legales y Judiciales. 
</t>
  </si>
  <si>
    <t>Recibir las observaciones a los términos de referencia para su análisis y gestión según el caso, en coordinación con el responsable y/o experto técnico de la dependencia para atender la respuesta, también, recibir de los  proponentes las observaciones y comentarios según el caso en coordinación con el responsable de la dependencia y atender la respuesta.
En caso que la observación amerite modificación a los pliegos de condiciones o términos de referencia se elaborará adenda dentro de los términos establecidos en la normativa vigente y posteriormente se cargará a SECOP par aaprobaciónde l Ordenador del Gasto.</t>
  </si>
  <si>
    <t>1. Contratos de adquisición de bienes y/o prestación de servicios que incumplen las especificaciones técnicas y las obligaciones pactadas.
2. Errores en la especificación o adjudicación de la orden de compra
3. Inoportunidad o error en la emisión, ampliación, cobertura y plazo de las pólizas de cumplimiento</t>
  </si>
  <si>
    <t xml:space="preserve">
Subdirectores
Servidor  Público y/o contratista del  Grupo Interno de Gestión Contractual, Asuntos Legales y Judiciales  Comité evaluador
</t>
  </si>
  <si>
    <t xml:space="preserve">
Secretaria(o) General 
Subdirectores
Servidor  Público y/o contratista del Grupo Interno de Gestión Contractual, Asuntos Legales y Judiciales
Comité de Contratación (Cuando aplique)  </t>
  </si>
  <si>
    <t xml:space="preserve">
Secretaria(o) General 
Supervisor/Interventor
Servidor Público y/o Contratista del Grupo Interno de Gestión Contractual, Asuntos Legales y Judiciales 
 </t>
  </si>
  <si>
    <t>N/A</t>
  </si>
  <si>
    <t>Solicitud de contratación - Estudios  previos - del sector y del mercado.
Documentos previos. - CDP- simulador - RFI ( cuando aplique)</t>
  </si>
  <si>
    <t>1. Errores en la especificación o adjudicación de la orden de compra</t>
  </si>
  <si>
    <t xml:space="preserve">No hay indicadores correspondientes al procedimiento de para la generación y perfeccionamiento de las Órdenes de Compra </t>
  </si>
  <si>
    <t>No hay indicadores correspondientes al procedimiento de perfeccionamiento, ejecución y cierre del proceso de contratación</t>
  </si>
  <si>
    <t xml:space="preserve">Divulgación y publicación de los documentos establecidos para el desarrollo de la gestión de contratación de la Agencia. </t>
  </si>
  <si>
    <t xml:space="preserve">
Ordenador del Gasto
Coordinador Grupo Interno de Gestión Contractual, Asuntos Legales y Judiciales / Supervisor </t>
  </si>
  <si>
    <t xml:space="preserve"> Funcionario o contratista del Grupo Interno de Gestión Contractual, Asuntos Legales y Judiciales / Supervisor </t>
  </si>
  <si>
    <t>Publicar el acto administrativo de apertura de los procesos de selección y/o Acto Administrativo de Justificación de Contratación Directa en el SECOP cuando aplique; adelantar la  apertura de las ofertas,  evaluación y elaboración del acto administrativo de adjudicación, adjudicación de la de Orden de Compra o la declaratoria de desierta; elaborar la minuta del contrato y publicar los documentos del proceso en el SECOP cuando aplique.</t>
  </si>
  <si>
    <t xml:space="preserve"> Previa identificación de la fuenta de financiación y verificación de de cumplimiento a los productos del proyecto de inversión (en caso de los contratos financiados con recursos de inversión), adelantar las gestiones y proyectar la documentación correspondiente a la etapa precontractual para cada modalidad de selección </t>
  </si>
  <si>
    <t>Acto Administrativo de Justificación de Contratación Directa
Acto Administrativo de apertura 
Acto de adjudicación
 Declaratoria de desierto</t>
  </si>
  <si>
    <t>Propone y promueve estrategias en los comités institucionales donde se tomen decisiones que impacten el plan de contratación de la entidad, y hace seguimiento a las medidas tomadas. Participar en la estructuración del Plan Anual de Adquisiciones.</t>
  </si>
  <si>
    <t>Se efectúa la recomendación pertinente sobre la adjudicación del contrato por parte de los evaluadores de cada proceso y el cómite de Contratación (cuando aplique). Se adjudica o declara desierto el proceso de acuerdo a la modalidad de contratación por parte del Ordenador del Gasto.
Se elabora proyecto de acto administrativo de adjudicación/de aceptación de la oferta o de declaratoria de desierta dependiendo de la modalidad del proceso de selección por parte del Grupo Interno de Gestión Contractual Asuntos Legales y Judiciales, se verifica y suscribe por ordenador del gasto. Se publica en el SECOP.</t>
  </si>
  <si>
    <t xml:space="preserve">Perfeccionamiento de la minuta del contrato, en cuanto a: las partes del contrato, objeto, valor, plazo de ejecución, forma de pago, obligaciones de las partes, supervisión y/o interventoría, garantías cuando aplique, certificado de disponibilidad presupuestal. Aprueba Ordenador del Gasto previa revisión por parte del Grupo Interno de Gestión Contractual Asuntos Legales y Judiciales
</t>
  </si>
  <si>
    <t xml:space="preserve">Secretaria(o) General Ordenador del gasto 
Servidor  Público y/o Contratista del Grupo Interno de Gestión Contractual, Asuntos Legales y Judiciales.
 Contratista
 </t>
  </si>
  <si>
    <t xml:space="preserve">Organizar los documentos precontractuales aprobados por parte del Grupo de Gestión Contractual Asuntos Legales y Judiciales para la elaboración de la resolución de adjudicación, cargarla en SECOP para aprobación del ordenador del gasto y aceptación por parte del contratista. </t>
  </si>
  <si>
    <t>Contratista/  
Interventor y/o Suervisor</t>
  </si>
  <si>
    <t>Contratista/  
Interventor y/o Supervisor</t>
  </si>
  <si>
    <t>Si se presentan situaciones que lleven a la modificación del contrato, se debe hacer una solicitud por parte del supervisor del contrato o directamente de parte del contratista al ordenador del gasto,  explicando las razones o fundamentos que dieron origen a la necesidad de dicha modificación.   
Se elabora minuta de modificación del contrato por parte del Servidor Público y/o Contratista del Grupo Interno de Gestión Contractual, Asuntos Legales y Judiciale y se gestiona suscripción entre el ordenador del gasto o su delegado y el contratista para su publicación en el SECOP.</t>
  </si>
  <si>
    <t xml:space="preserve">Contratista            Interventor y/o Supervisor                        </t>
  </si>
  <si>
    <t>Jenny Fabiola Páez Vargas -Secretaria General CCE</t>
  </si>
  <si>
    <t>Actualización del procedimiento conforme a los hallazgos resultantes de la auditoria interna</t>
  </si>
  <si>
    <r>
      <t xml:space="preserve">Técnicos: </t>
    </r>
    <r>
      <rPr>
        <sz val="10"/>
        <rFont val="Century Gothic"/>
        <family val="2"/>
      </rPr>
      <t xml:space="preserve">SECOP, SIIF, SHAREPOINT </t>
    </r>
  </si>
  <si>
    <t xml:space="preserve">Inicia con la formulación de políticas, directrices y lineamientos sobre la gestión de contratación, continúa con la definición de necesidades de abastecimiento de la entidad que al ser aprobadas conforman el Plan Anual de Adquisiciones, termina con la definición de los documentos  de la selección del contratista  para el desarrollo del proceso contractual </t>
  </si>
  <si>
    <r>
      <t>Se analiza que la información recolectada y desagregada de las necesidades de cada dependencia cumpla con los requisitos establecidos. En caso que</t>
    </r>
    <r>
      <rPr>
        <b/>
        <sz val="12"/>
        <rFont val="Century Gothic"/>
        <family val="2"/>
      </rPr>
      <t xml:space="preserve"> NO</t>
    </r>
    <r>
      <rPr>
        <sz val="12"/>
        <rFont val="Century Gothic"/>
        <family val="2"/>
      </rPr>
      <t xml:space="preserve"> cumpla todos los requerimientos, la solicitud es devuelta a las dependencias solicitantes para su ajuste de conformidad con los lineamientos y requerimientos para la adquirió de bienes, obras y servicios vigente. 
Los requerimientos que</t>
    </r>
    <r>
      <rPr>
        <b/>
        <sz val="12"/>
        <rFont val="Century Gothic"/>
        <family val="2"/>
      </rPr>
      <t xml:space="preserve"> SI </t>
    </r>
    <r>
      <rPr>
        <sz val="12"/>
        <rFont val="Century Gothic"/>
        <family val="2"/>
      </rPr>
      <t xml:space="preserve">cumplen son analizados de forma priorizada; posteriormente se procede al ajuste, codificación y consolidación de forma sistematizada de las necesidades planteadas por las dependencias dentro del </t>
    </r>
    <r>
      <rPr>
        <b/>
        <sz val="12"/>
        <rFont val="Century Gothic"/>
        <family val="2"/>
      </rPr>
      <t>formato del Plan Anual de Adquisiciones..</t>
    </r>
  </si>
  <si>
    <r>
      <t xml:space="preserve">Se aprueba el Plan Anual de Adquisiciones - PAA - para ser publicado en el SECOP. En caso que exista participación de Banca/Organismo Multilateral  debe ser publicado en el sistema correspondiente dentro de los términos establecidos en la normativa vigente y posteriormente se realiza la socialización al interior de la entidad. 
</t>
    </r>
    <r>
      <rPr>
        <b/>
        <sz val="12"/>
        <rFont val="Century Gothic"/>
        <family val="2"/>
      </rPr>
      <t xml:space="preserve">Nota aclaratoria: </t>
    </r>
    <r>
      <rPr>
        <sz val="12"/>
        <rFont val="Century Gothic"/>
        <family val="2"/>
      </rPr>
      <t xml:space="preserve">El Plan Anual de Adquisiciones deberá ser actualizado, en los siguientes casos:
Cuando haya ajustes en los cronogramas de adquisición, valores, modalidad de selección, origen de los recursos.
Para incluir nuevos bienes, obras y servicios.
Para excluir bienes, obras y servicios; o modificar el presupuesto anual de adquisiciones  
</t>
    </r>
  </si>
  <si>
    <r>
      <rPr>
        <b/>
        <sz val="12"/>
        <rFont val="Century Gothic"/>
        <family val="2"/>
      </rPr>
      <t xml:space="preserve"> Previa identificación de la fuenta de financiación y verificación de de cumplimiento a los productos del proyecto de inversión (en caso de los contratos financiados con recursos de inversión), </t>
    </r>
    <r>
      <rPr>
        <sz val="12"/>
        <rFont val="Century Gothic"/>
        <family val="2"/>
      </rPr>
      <t>se gestiona la expedición del certificado de disponibilidad presupuestal y/o de vigencias futuras y disponibilidad de PAC para la futura contratación y viabilidad técnica para presupuesto de inversión.
Para contrataciones con recursos de Banca/Organismo Multilateral debe solicitarse la viabilidad financiera correspondiente al futuro proceso de contratación.</t>
    </r>
  </si>
  <si>
    <r>
      <t xml:space="preserve">Identificar la necesidad de adquisición del bien o servicio en la fecha programada en el PAA.
Verificar que se cuenta con todos los requisitos exigidos para el proceso de contratación- </t>
    </r>
    <r>
      <rPr>
        <i/>
        <sz val="12"/>
        <rFont val="Century Gothic"/>
        <family val="2"/>
      </rPr>
      <t>estudio de mercado, análisis del sector, análisis de riesgos asociados al proceso de selección de Contratistas y de la ejecución contractual, estudios previos  y demás documentos previos</t>
    </r>
    <r>
      <rPr>
        <sz val="12"/>
        <rFont val="Century Gothic"/>
        <family val="2"/>
      </rPr>
      <t xml:space="preserve">, evidenciando claramente la estimación de todos los costos tanto directos como indirectos del objeto a contratar, gastos y utilidad; las necesidades y las condiciones legales, comerciales, financieras, organizacionales, técnicas y de riesgo del objeto del contrato que se pretende celebrar, el plazo, de ejecución, el flujo de caja y la forma de pago y garantías (n/a para Banca/Organismo Multilateral), imprevistos, y elaboración de los pliegos de condiciones/términos de referencia (Banca/Organismo Multilateral), basados en los estudios previos y contener los criterios para seleccionar la oferta más favorable, los requisitos habilitantes y los factores de evaluación, las causas que dan lugar a rechazar una oferta, la mención de si Colombia Compra Eficiente y el contrato, están cubiertos por un acuerdo comercial y de apoyo a las Mipymes, la minuta del contrato, y los términos de la supervisión y/o de la interventoría del contrato.
</t>
    </r>
  </si>
  <si>
    <r>
      <t xml:space="preserve">Publicar los documentos precontractuales: estudios del sector, mercado, documentos previos, pliego de condiciones, CDP y/o vigencias futuras.
Recibir observaciones y aclaraciones de los participes en  el proceso de contratación dentro del término establecido en la normativa vigente.
</t>
    </r>
    <r>
      <rPr>
        <i/>
        <u/>
        <sz val="12"/>
        <rFont val="Century Gothic"/>
        <family val="2"/>
      </rPr>
      <t xml:space="preserve">
</t>
    </r>
    <r>
      <rPr>
        <b/>
        <sz val="12"/>
        <rFont val="Century Gothic"/>
        <family val="2"/>
      </rPr>
      <t>Nota aclaratoria:</t>
    </r>
    <r>
      <rPr>
        <sz val="12"/>
        <rFont val="Century Gothic"/>
        <family val="2"/>
      </rPr>
      <t xml:space="preserve"> Realizar los ajustes a los que haya lugar cuando los recursos provengan de Banca/Organismo Multilateral y si  los ajustes no sean procedentes, el proceso se dará por terminado.</t>
    </r>
  </si>
  <si>
    <r>
      <t xml:space="preserve">Documentos del proceso publicados </t>
    </r>
    <r>
      <rPr>
        <b/>
        <sz val="12"/>
        <rFont val="Century Gothic"/>
        <family val="2"/>
      </rPr>
      <t>SECOP</t>
    </r>
  </si>
  <si>
    <r>
      <rPr>
        <b/>
        <sz val="12"/>
        <rFont val="Century Gothic"/>
        <family val="2"/>
      </rPr>
      <t>CÓDIGO:</t>
    </r>
    <r>
      <rPr>
        <sz val="12"/>
        <rFont val="Century Gothic"/>
        <family val="2"/>
      </rPr>
      <t xml:space="preserve"> CCE-GCO-PR-01</t>
    </r>
  </si>
  <si>
    <r>
      <rPr>
        <b/>
        <sz val="12"/>
        <rFont val="Century Gothic"/>
        <family val="2"/>
      </rPr>
      <t>VERSIÓN</t>
    </r>
    <r>
      <rPr>
        <sz val="12"/>
        <rFont val="Century Gothic"/>
        <family val="2"/>
      </rPr>
      <t>: 5</t>
    </r>
  </si>
  <si>
    <t>Juan Pablo Velásquez Silva
Claudia Margarita Taboada Tapia
Ivonne Patricia Bernal López</t>
  </si>
  <si>
    <t>Asesor Experto G3- 05 - Secretaría General
Asesora Experta T5 - 03 - Grupo de Planeación
Contratista - Grupo de Planeación</t>
  </si>
  <si>
    <r>
      <t>Inicia con la expedición del acto administrativo de apertura del proceso de contratación</t>
    </r>
    <r>
      <rPr>
        <b/>
        <sz val="12"/>
        <rFont val="Century Gothic"/>
        <family val="2"/>
      </rPr>
      <t xml:space="preserve"> </t>
    </r>
    <r>
      <rPr>
        <sz val="12"/>
        <rFont val="Century Gothic"/>
        <family val="2"/>
      </rPr>
      <t>y culmina con la suscripción del contrato o declaratoria de desierto del proceso de selección.</t>
    </r>
  </si>
  <si>
    <r>
      <t xml:space="preserve">
Secretaria(o) General
Servidor  Público del  Grupo Interno de Gestión Contractual, Asuntos Legales y Judiciales
</t>
    </r>
    <r>
      <rPr>
        <b/>
        <sz val="12"/>
        <rFont val="Century Gothic"/>
        <family val="2"/>
      </rPr>
      <t>Area técnica solicitante
Subdirector correspondiente</t>
    </r>
  </si>
  <si>
    <r>
      <t xml:space="preserve">
Subdirectores,</t>
    </r>
    <r>
      <rPr>
        <b/>
        <sz val="12"/>
        <rFont val="Century Gothic"/>
        <family val="2"/>
      </rPr>
      <t xml:space="preserve"> comité evaluador</t>
    </r>
    <r>
      <rPr>
        <sz val="12"/>
        <rFont val="Century Gothic"/>
        <family val="2"/>
      </rPr>
      <t xml:space="preserve">
Servidor  Público y /o contratista del Grupo Interno de Gestión Contractual, Asuntos Legales y Judiciales  </t>
    </r>
  </si>
  <si>
    <r>
      <t>Recibir propuestas y proceder al estudio de los requisitos habilitantes de acuerdo con lo establecido en los pliegos de condiciones</t>
    </r>
    <r>
      <rPr>
        <b/>
        <sz val="12"/>
        <rFont val="Century Gothic"/>
        <family val="2"/>
      </rPr>
      <t>/Invitación Pública</t>
    </r>
    <r>
      <rPr>
        <sz val="12"/>
        <rFont val="Century Gothic"/>
        <family val="2"/>
      </rPr>
      <t xml:space="preserve">. Se evalúa el cumplimiento de los requisitos habilitantes y técnicos cuando a ello haya lugar y se carga en Secop por parte del Grupo Interno de Gestión Contractual Asuntos Legales y Judiciales el informe de evaluación.
</t>
    </r>
  </si>
  <si>
    <r>
      <t xml:space="preserve">Contratista
</t>
    </r>
    <r>
      <rPr>
        <sz val="12"/>
        <color rgb="FFFF0000"/>
        <rFont val="Century Gothic"/>
        <family val="2"/>
      </rPr>
      <t xml:space="preserve"> </t>
    </r>
    <r>
      <rPr>
        <sz val="12"/>
        <rFont val="Century Gothic"/>
        <family val="2"/>
      </rPr>
      <t xml:space="preserve">                   </t>
    </r>
  </si>
  <si>
    <r>
      <rPr>
        <b/>
        <sz val="12"/>
        <rFont val="Century Gothic"/>
        <family val="2"/>
      </rPr>
      <t>VERSIÓN:</t>
    </r>
    <r>
      <rPr>
        <sz val="12"/>
        <rFont val="Century Gothic"/>
        <family val="2"/>
      </rPr>
      <t xml:space="preserve"> 5</t>
    </r>
  </si>
  <si>
    <r>
      <rPr>
        <b/>
        <sz val="12"/>
        <rFont val="Century Gothic"/>
        <family val="2"/>
      </rPr>
      <t>CÓDIGO:</t>
    </r>
    <r>
      <rPr>
        <sz val="12"/>
        <rFont val="Century Gothic"/>
        <family val="2"/>
      </rPr>
      <t xml:space="preserve"> CCE-GCO-PR-02</t>
    </r>
  </si>
  <si>
    <t>Juan Pablo Velásquez Silva
Claudia Taboada Tapia
Ivonne Patricia Bernal López</t>
  </si>
  <si>
    <t>Asesor Experto G3- 08 - Secretaría General
Asesora Experta G3 - 05 - Grupo de Planeación
Contratista - Grupo de Planeación</t>
  </si>
  <si>
    <t>Asesor Experto G3- 08 - Secretaría General
Asesora Experta G3 - 05 Grupo de Planeación
Contratista - Grupo de Planeación</t>
  </si>
  <si>
    <r>
      <rPr>
        <b/>
        <sz val="12"/>
        <rFont val="Century Gothic"/>
        <family val="2"/>
      </rPr>
      <t>CÓDIGO:</t>
    </r>
    <r>
      <rPr>
        <sz val="12"/>
        <rFont val="Century Gothic"/>
        <family val="2"/>
      </rPr>
      <t xml:space="preserve"> CCE-GCO-PR-03</t>
    </r>
  </si>
  <si>
    <r>
      <t xml:space="preserve">Garantizar la adecuada administración, gestión, control y seguimiento de las </t>
    </r>
    <r>
      <rPr>
        <sz val="12"/>
        <color rgb="FF00B050"/>
        <rFont val="Century Gothic"/>
        <family val="2"/>
      </rPr>
      <t>O</t>
    </r>
    <r>
      <rPr>
        <sz val="12"/>
        <rFont val="Century Gothic"/>
        <family val="2"/>
      </rPr>
      <t>rdenes de</t>
    </r>
    <r>
      <rPr>
        <sz val="12"/>
        <color rgb="FF00B050"/>
        <rFont val="Century Gothic"/>
        <family val="2"/>
      </rPr>
      <t xml:space="preserve"> C</t>
    </r>
    <r>
      <rPr>
        <sz val="12"/>
        <rFont val="Century Gothic"/>
        <family val="2"/>
      </rPr>
      <t>ompra para la adquisición de Bienes y Servicios de la Agencia en la Tienda Virtual del Estado Colombiano (TVEC).</t>
    </r>
  </si>
  <si>
    <r>
      <rPr>
        <sz val="12"/>
        <color rgb="FF000000"/>
        <rFont val="Century Gothic"/>
        <family val="2"/>
      </rPr>
      <t xml:space="preserve">1. Las Órdenes de </t>
    </r>
    <r>
      <rPr>
        <sz val="12"/>
        <color rgb="FF00B050"/>
        <rFont val="Century Gothic"/>
        <family val="2"/>
      </rPr>
      <t>C</t>
    </r>
    <r>
      <rPr>
        <sz val="12"/>
        <color rgb="FF000000"/>
        <rFont val="Century Gothic"/>
        <family val="2"/>
      </rPr>
      <t>ompra solo se generarán en los casos de bienes y servicios que se adquieran a través de la la Tienda Virtual del Estado Colombiano, en adelante TVEC. 
2. Para la generación de una orden de compra, las dependencias deben entregar la siguiente información al Grupo Interno de Gestión Contractual, Asuntos Legales y Judiciales: Solicitud de generación de la Orden de Compra, justificación de la generación de Orden de compra, solicitud de</t>
    </r>
    <r>
      <rPr>
        <sz val="12"/>
        <rFont val="Century Gothic"/>
        <family val="2"/>
      </rPr>
      <t xml:space="preserve"> CDP y el simulador.
</t>
    </r>
    <r>
      <rPr>
        <sz val="12"/>
        <color rgb="FF000000"/>
        <rFont val="Century Gothic"/>
        <family val="2"/>
      </rPr>
      <t>3. Una vez los documentos (Justificación de la generación de Orden de Compra, solicitud de CDP</t>
    </r>
    <r>
      <rPr>
        <sz val="12"/>
        <rFont val="Century Gothic"/>
        <family val="2"/>
      </rPr>
      <t xml:space="preserve"> y el simulador es</t>
    </r>
    <r>
      <rPr>
        <sz val="12"/>
        <color rgb="FF000000"/>
        <rFont val="Century Gothic"/>
        <family val="2"/>
      </rPr>
      <t xml:space="preserve">tén revisados y aprobados), el evento se deberá publicar en la TVEC dentro de los siguientes 3 días hábiles.
5. En el proceso de contratación se revisará que los documentos estén aprobados por el respectivo subdirector del área solicitante. 
6. Los procesos que superen los 200 SMLMV deben contar con aprobación previa del comité de contratación. </t>
    </r>
    <r>
      <rPr>
        <sz val="12"/>
        <color rgb="FFFF0000"/>
        <rFont val="Century Gothic"/>
        <family val="2"/>
      </rPr>
      <t xml:space="preserve"> 
</t>
    </r>
    <r>
      <rPr>
        <sz val="12"/>
        <color rgb="FF000000"/>
        <rFont val="Century Gothic"/>
        <family val="2"/>
      </rPr>
      <t>7. Las Ordenes de Compra que se suscriban deben corresponder a una necesidad definida por las dependencias en el Plan Anual de Adquisiciones, en adelante PAA 
8. Los plazos definidos para el Request for información o solicitud de información, en adelante RFI están definidos p</t>
    </r>
    <r>
      <rPr>
        <sz val="12"/>
        <rFont val="Century Gothic"/>
        <family val="2"/>
      </rPr>
      <t xml:space="preserve">or cada Acuerdo Marco de Precios (AMP) o Instrumento de Agregación de Demanda (IAD).
</t>
    </r>
    <r>
      <rPr>
        <sz val="12"/>
        <color rgb="FF000000"/>
        <rFont val="Century Gothic"/>
        <family val="2"/>
      </rPr>
      <t>9. La adjudicación de la Orden de Compra se realizará al proveedor con precios mas bajos, no obstante, se dará aplicación a la Guía para el manejo de</t>
    </r>
    <r>
      <rPr>
        <sz val="12"/>
        <rFont val="Century Gothic"/>
        <family val="2"/>
      </rPr>
      <t xml:space="preserve"> Precios artificialmente bajas en Procesos de Contrata</t>
    </r>
    <r>
      <rPr>
        <sz val="12"/>
        <color rgb="FF000000"/>
        <rFont val="Century Gothic"/>
        <family val="2"/>
      </rPr>
      <t>ción si a ello hubiere lugar para, es</t>
    </r>
    <r>
      <rPr>
        <sz val="12"/>
        <rFont val="Century Gothic"/>
        <family val="2"/>
      </rPr>
      <t>ta de m</t>
    </r>
    <r>
      <rPr>
        <sz val="12"/>
        <color rgb="FF000000"/>
        <rFont val="Century Gothic"/>
        <family val="2"/>
      </rPr>
      <t>anera, determinar si se adjudica o no la Orden de Compra.</t>
    </r>
  </si>
  <si>
    <r>
      <t xml:space="preserve">Evento </t>
    </r>
    <r>
      <rPr>
        <sz val="12"/>
        <color rgb="FF00B050"/>
        <rFont val="Century Gothic"/>
        <family val="2"/>
      </rPr>
      <t xml:space="preserve">Cotización </t>
    </r>
    <r>
      <rPr>
        <sz val="12"/>
        <rFont val="Century Gothic"/>
        <family val="2"/>
      </rPr>
      <t>en la TVEC</t>
    </r>
  </si>
  <si>
    <r>
      <rPr>
        <sz val="12"/>
        <rFont val="Century Gothic"/>
        <family val="2"/>
      </rPr>
      <t xml:space="preserve"> Proceso de gestión de contratación.  </t>
    </r>
    <r>
      <rPr>
        <sz val="12"/>
        <color rgb="FF00B050"/>
        <rFont val="Century Gothic"/>
        <family val="2"/>
      </rPr>
      <t xml:space="preserve">   </t>
    </r>
  </si>
  <si>
    <r>
      <t>Cargar los documentos en la plataforma TVEC previamente aprobados, seleccionar la plantilla</t>
    </r>
    <r>
      <rPr>
        <b/>
        <sz val="12"/>
        <rFont val="Century Gothic"/>
        <family val="2"/>
      </rPr>
      <t xml:space="preserve"> la cual deberá ser diligenciada por el área solicitante</t>
    </r>
    <r>
      <rPr>
        <sz val="12"/>
        <rFont val="Century Gothic"/>
        <family val="2"/>
      </rPr>
      <t xml:space="preserve">, el plazo para el AMP o IAD específico con base en la guía del AMP o IAD. 
En los casos que aplique resolver las observaciones enviadas por los proveedores, </t>
    </r>
    <r>
      <rPr>
        <b/>
        <sz val="12"/>
        <rFont val="Century Gothic"/>
        <family val="2"/>
      </rPr>
      <t>estas serán resuletas por el área solicitantes;</t>
    </r>
    <r>
      <rPr>
        <sz val="12"/>
        <rFont val="Century Gothic"/>
        <family val="2"/>
      </rPr>
      <t xml:space="preserve"> de no requerirse en el termino de traslado la plataforma automáticamente presenta las ofertar realizadas, para lo cual será necesario cerar el evento por parte del Grupo de Gestión Contractual Asuntos Legales y Judiciales.  </t>
    </r>
  </si>
  <si>
    <r>
      <t xml:space="preserve">  Proceso de gestión de contratación.    </t>
    </r>
    <r>
      <rPr>
        <sz val="12"/>
        <color rgb="FF00B050"/>
        <rFont val="Century Gothic"/>
        <family val="2"/>
      </rPr>
      <t xml:space="preserve">     </t>
    </r>
  </si>
  <si>
    <r>
      <rPr>
        <b/>
        <sz val="12"/>
        <rFont val="Century Gothic"/>
        <family val="2"/>
      </rPr>
      <t>CÓDIGO:</t>
    </r>
    <r>
      <rPr>
        <sz val="12"/>
        <rFont val="Century Gothic"/>
        <family val="2"/>
      </rPr>
      <t xml:space="preserve"> CCE-GCO-PR-04</t>
    </r>
  </si>
  <si>
    <r>
      <rPr>
        <b/>
        <sz val="12"/>
        <rFont val="Century Gothic"/>
        <family val="2"/>
      </rPr>
      <t>VERSIÓN:</t>
    </r>
    <r>
      <rPr>
        <sz val="12"/>
        <rFont val="Century Gothic"/>
        <family val="2"/>
      </rPr>
      <t xml:space="preserve"> 2</t>
    </r>
  </si>
  <si>
    <t>GESTIÓN DE LA CONTRATACIÓN</t>
  </si>
  <si>
    <t>El proceso inicia con la participación en la planeación de las necesidades de adquisiciones de bienes, obras y servicios para la Agencia, para la estructuración y adjudicación de los procesos (precontractual), continúa con la celebración y ejecución de los contratos (contractual) y termina con la liquidación - cuando proceda-  y cierre de los contratos (post contractual).</t>
  </si>
  <si>
    <t>Manual de Contratación
Guía para la Implementación Interna de la Política de Compras y Contratación Pública- MIPG y Comunicaciones Internas
Procedimiento de Planeación de la Gestión Contractual 
Procedimiento de selección de contratistas
Procedimiento de perfeccionamiento, ejecución y cierre del proceso de contratación 
Formatos del proceso en uso del proceso de gestión de la contratación</t>
  </si>
  <si>
    <t>Humanos:  Ordenador del gasto/  Subdirectores y Asesores Técnicos  / Grupo Interno de Gestión Contractual, Asuntos Legales y Judiciales./ supervisor</t>
  </si>
  <si>
    <t>INTERRELACIONES GENERALES</t>
  </si>
  <si>
    <r>
      <rPr>
        <b/>
        <sz val="9"/>
        <rFont val="Century Gothic"/>
        <family val="2"/>
      </rPr>
      <t>Físicos:</t>
    </r>
    <r>
      <rPr>
        <sz val="9"/>
        <rFont val="Century Gothic"/>
        <family val="2"/>
      </rPr>
      <t xml:space="preserve"> Infraestructura física, equipos de oficina, puestos de trabajo.</t>
    </r>
  </si>
  <si>
    <t>Ley 80 de 1993
Ley 1150 de 2007
Ley 1474 de 2011
Ley 1712 de 2014
Ley 1882 de 2018
Decreto Reglamentario 1068 de 2015
Decreto Reglamentario 1081 de 2015                                                                                                                 Decreto Reglamentario 1082 de 2015 y las demás que las adición, modifiquen, complementen o deroguen.
Documentos Tipo, Circulares Internas / Resoluciones Internas / Guías CCE/Manual de Contratación
Estatuto Orgánico del Presupuesto, Ley Anual del presupuesto, Ley de Garantías Electorales</t>
  </si>
  <si>
    <t>Eficacia de la Contratación</t>
  </si>
  <si>
    <t>Gestión de Relacionamiento Estado Ciudadano</t>
  </si>
  <si>
    <t>Nom - Cod</t>
  </si>
  <si>
    <t>Actualización del proceso en objetivo; se amplía y ajusta la descripción de todas las actividades clave; se consolida la normatividad relacionada; Actualización y ajuste de los insumos y productos.</t>
  </si>
  <si>
    <t>Jose Enrique Fuentes Rosado-Analista T2 -06 
Secretaría General 
Maria del Carmen Marroquín Gestor T1 - 11 
Secretaría General
Ronald Gordillo Alvarez Gestor T1 - 15 
Secretaría General</t>
  </si>
  <si>
    <t>Juan Pablo Velásquez Silva -Asesor Experto G3- 08
Claudia Margarita Taboada Tapia
Asesora Experta G3-05
Grupo de Planeación
Ivonne Patricia Bernal López
Contratista
Grupo de Planeación</t>
  </si>
  <si>
    <t>1. Todas las actividades que se desarrollan en la contratación de la Agencia se harán con observancia del régimen contractual vigente, los principios de la función pública, las directrices, manuales, y guías expedidas por la Agencia, en especial el  Manual de Contratación de la entidad. 
2. En las diferentes etapas del procedimiento contractual los colaboradores son responsables de realizar las actuaciones que corresponda, dar la información y mantener actualizados los Sistemas de Información Contractual administrados por la Agencia y que soportan el sistema de Contratación y Compra pública del Estado.</t>
  </si>
  <si>
    <t xml:space="preserve">Se solicita a las dependencias la información de las necesidades de contratación de bienes, obras y servicios requeridos para el cumplimiento de sus funciones, objetivos y metas para la vigencia, e igualmente solicitar al  Asesor experto con funciones de Planeación los objetivos asociados al proyecto de inversión de la entidad para validar que dicha necesidad se ajuste al cumplimiento de alguno de éstos objetivos.
Se realiza el análisis de las necesidades de cada una de las dependencias, las cuales deben describir la relación que existe entre el objeto de la contratación y la planeación estratégica de la Entidad, específicamente, cuando la fuente de financiación del contrato sea un proyecto de inversión, debe evidenciarse la relación entre el proyecto, sus objetivos, sus actividades o productos con el contrato que se pretende celebrar, lo cual será avalado por la Asesora Experta con funciones de Planeación por medio de la aprobación de los objetos contractuales cuando se requiera. </t>
  </si>
  <si>
    <t xml:space="preserve">Jose Enrique Fuentes Rosado
Maria del Carmen Marroquín Vasco
Ronald Gordillo Alvarez </t>
  </si>
  <si>
    <t>Jenny Fabiola Páez Vargas</t>
  </si>
  <si>
    <t>Secretaria General CCE</t>
  </si>
  <si>
    <t>Analista T2 -06 - Secretaría General 
Gestor    T1 - 11 -   Secretaría General
Gestor    T1 - 15 -  Secretaría General</t>
  </si>
  <si>
    <t>1. La elaboración de contratos debe surtir sin excepción el cumplimiento de los estudios previos y la verificación de los requisitos establecidos, de tal manera que estén debidamente justificados en las necesidades de la Agencia y acordes al Plan Anual de Adquisiciones.
2. La documentación que soporta los procesos de contratación de la Agencia deben publicarse en SECOP o en la plataforma definida por la misma Agencia</t>
  </si>
  <si>
    <t xml:space="preserve">Eficacia de la Contratación. </t>
  </si>
  <si>
    <t xml:space="preserve">1. Elaboración de contratos en los cuales se omitan conflictos de interés, inhabilidades, incompatibilidades y/o requisitos legales que beneficien a terceros sobre los intereses de la Agencia.
2. Adjudicación de contratos que incumplan los requisitos señalados en los pliegos de condiciones y/o requisitos habilitantes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</si>
</sst>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quot;-&quot;mmm&quot;-&quot;yyyy"/>
    <numFmt numFmtId="165" formatCode="dd/mm/yyyy;@"/>
  </numFmts>
  <fonts count="56" x14ac:knownFonts="1">
    <font>
      <sz val="11"/>
      <color theme="1"/>
      <name val="Calibri"/>
      <family val="2"/>
      <scheme val="minor"/>
    </font>
    <font>
      <sz val="12"/>
      <color indexed="8"/>
      <name val="Verdana"/>
      <family val="2"/>
    </font>
    <font>
      <sz val="12"/>
      <color indexed="8"/>
      <name val="Verdana"/>
      <family val="2"/>
    </font>
    <font>
      <sz val="10"/>
      <color theme="1" tint="0.249977111117893"/>
      <name val="Arial"/>
      <family val="2"/>
    </font>
    <font>
      <sz val="11"/>
      <color theme="1"/>
      <name val="Calibri"/>
      <family val="2"/>
      <scheme val="minor"/>
    </font>
    <font>
      <sz val="11"/>
      <color theme="0"/>
      <name val="Calibri"/>
      <family val="2"/>
      <scheme val="minor"/>
    </font>
    <font>
      <sz val="11"/>
      <color rgb="FFFFC000"/>
      <name val="Calibri"/>
      <family val="2"/>
      <scheme val="minor"/>
    </font>
    <font>
      <sz val="11"/>
      <color theme="0" tint="-0.34998626667073579"/>
      <name val="Calibri"/>
      <family val="2"/>
      <scheme val="minor"/>
    </font>
    <font>
      <b/>
      <sz val="11"/>
      <color theme="1"/>
      <name val="Arial"/>
      <family val="2"/>
    </font>
    <font>
      <b/>
      <sz val="11"/>
      <color rgb="FFFF0000"/>
      <name val="Arial"/>
      <family val="2"/>
    </font>
    <font>
      <b/>
      <sz val="10"/>
      <color theme="1"/>
      <name val="Arial"/>
      <family val="2"/>
    </font>
    <font>
      <sz val="11"/>
      <color theme="1"/>
      <name val="Arial"/>
      <family val="2"/>
    </font>
    <font>
      <sz val="11"/>
      <color theme="0"/>
      <name val="Arial"/>
      <family val="2"/>
    </font>
    <font>
      <sz val="11"/>
      <color rgb="FFFFC000"/>
      <name val="Arial"/>
      <family val="2"/>
    </font>
    <font>
      <sz val="11"/>
      <color theme="1" tint="0.249977111117893"/>
      <name val="Arial"/>
      <family val="2"/>
    </font>
    <font>
      <sz val="11"/>
      <name val="Calibri"/>
      <family val="2"/>
      <scheme val="minor"/>
    </font>
    <font>
      <sz val="12"/>
      <color theme="1"/>
      <name val="Calibri"/>
      <family val="2"/>
      <scheme val="minor"/>
    </font>
    <font>
      <sz val="11"/>
      <color theme="1"/>
      <name val="Arial Nova"/>
      <family val="2"/>
    </font>
    <font>
      <sz val="11"/>
      <color theme="1" tint="0.499984740745262"/>
      <name val="Arial Nova"/>
      <family val="2"/>
    </font>
    <font>
      <sz val="10"/>
      <color theme="1"/>
      <name val="Arial Nova"/>
      <family val="2"/>
    </font>
    <font>
      <b/>
      <sz val="10"/>
      <name val="Arial Nova"/>
      <family val="2"/>
    </font>
    <font>
      <sz val="10"/>
      <name val="Arial Nova"/>
      <family val="2"/>
    </font>
    <font>
      <b/>
      <sz val="6"/>
      <name val="Arial Nova"/>
      <family val="2"/>
    </font>
    <font>
      <sz val="6"/>
      <name val="Arial Nova"/>
      <family val="2"/>
    </font>
    <font>
      <sz val="11"/>
      <name val="Arial Nova"/>
      <family val="2"/>
    </font>
    <font>
      <sz val="12"/>
      <name val="Century Gothic"/>
      <family val="2"/>
    </font>
    <font>
      <sz val="11"/>
      <color theme="1"/>
      <name val="Century Gothic"/>
      <family val="2"/>
    </font>
    <font>
      <b/>
      <sz val="16"/>
      <color theme="0"/>
      <name val="Century Gothic"/>
      <family val="2"/>
    </font>
    <font>
      <sz val="8"/>
      <name val="Century Gothic"/>
      <family val="2"/>
    </font>
    <font>
      <sz val="9"/>
      <name val="Century Gothic"/>
      <family val="2"/>
    </font>
    <font>
      <b/>
      <sz val="10"/>
      <name val="Century Gothic"/>
      <family val="2"/>
    </font>
    <font>
      <b/>
      <sz val="8"/>
      <name val="Century Gothic"/>
      <family val="2"/>
    </font>
    <font>
      <sz val="10"/>
      <name val="Century Gothic"/>
      <family val="2"/>
    </font>
    <font>
      <b/>
      <sz val="8"/>
      <color theme="0"/>
      <name val="Century Gothic"/>
      <family val="2"/>
    </font>
    <font>
      <sz val="11"/>
      <name val="Century Gothic"/>
      <family val="2"/>
    </font>
    <font>
      <b/>
      <sz val="12"/>
      <name val="Century Gothic"/>
      <family val="2"/>
    </font>
    <font>
      <sz val="12"/>
      <color theme="1"/>
      <name val="Century Gothic"/>
      <family val="2"/>
    </font>
    <font>
      <i/>
      <sz val="12"/>
      <name val="Century Gothic"/>
      <family val="2"/>
    </font>
    <font>
      <i/>
      <u/>
      <sz val="12"/>
      <name val="Century Gothic"/>
      <family val="2"/>
    </font>
    <font>
      <b/>
      <sz val="12"/>
      <color theme="0"/>
      <name val="Century Gothic"/>
      <family val="2"/>
    </font>
    <font>
      <sz val="12"/>
      <color rgb="FFFF0000"/>
      <name val="Century Gothic"/>
      <family val="2"/>
    </font>
    <font>
      <sz val="12"/>
      <color theme="0"/>
      <name val="Century Gothic"/>
      <family val="2"/>
    </font>
    <font>
      <sz val="12"/>
      <color rgb="FF00B050"/>
      <name val="Century Gothic"/>
      <family val="2"/>
    </font>
    <font>
      <sz val="12"/>
      <color rgb="FF000000"/>
      <name val="Century Gothic"/>
      <family val="2"/>
    </font>
    <font>
      <b/>
      <sz val="10"/>
      <color theme="0"/>
      <name val="Century Gothic"/>
      <family val="2"/>
    </font>
    <font>
      <b/>
      <sz val="11"/>
      <name val="Century Gothic"/>
      <family val="2"/>
    </font>
    <font>
      <sz val="9"/>
      <color rgb="FF000000"/>
      <name val="Century Gothic"/>
      <family val="2"/>
    </font>
    <font>
      <b/>
      <sz val="9"/>
      <name val="Century Gothic"/>
      <family val="2"/>
    </font>
    <font>
      <b/>
      <sz val="10"/>
      <color theme="1" tint="0.14999847407452621"/>
      <name val="Century Gothic"/>
      <family val="2"/>
    </font>
    <font>
      <b/>
      <sz val="9"/>
      <color theme="0"/>
      <name val="Century Gothic"/>
      <family val="2"/>
    </font>
    <font>
      <b/>
      <sz val="9"/>
      <color theme="0"/>
      <name val="Arial Nova"/>
      <family val="2"/>
    </font>
    <font>
      <sz val="9"/>
      <color theme="1"/>
      <name val="Century Gothic"/>
      <family val="2"/>
    </font>
    <font>
      <sz val="9"/>
      <color rgb="FF0070C0"/>
      <name val="Century Gothic"/>
      <family val="2"/>
    </font>
    <font>
      <b/>
      <sz val="10"/>
      <color theme="0"/>
      <name val="Arial Nova"/>
      <family val="2"/>
    </font>
    <font>
      <sz val="10"/>
      <color theme="1" tint="0.499984740745262"/>
      <name val="Century Gothic"/>
      <family val="2"/>
    </font>
    <font>
      <sz val="10"/>
      <color theme="1"/>
      <name val="Century Gothic"/>
      <family val="2"/>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rgb="FF305496"/>
        <bgColor indexed="64"/>
      </patternFill>
    </fill>
  </fills>
  <borders count="141">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indexed="64"/>
      </left>
      <right style="thin">
        <color indexed="64"/>
      </right>
      <top/>
      <bottom style="thin">
        <color indexed="64"/>
      </bottom>
      <diagonal/>
    </border>
    <border>
      <left/>
      <right/>
      <top style="medium">
        <color theme="1" tint="0.499984740745262"/>
      </top>
      <bottom/>
      <diagonal/>
    </border>
    <border>
      <left/>
      <right style="medium">
        <color theme="1" tint="0.499984740745262"/>
      </right>
      <top/>
      <bottom/>
      <diagonal/>
    </border>
    <border>
      <left style="thin">
        <color indexed="64"/>
      </left>
      <right style="thin">
        <color indexed="64"/>
      </right>
      <top style="thin">
        <color indexed="64"/>
      </top>
      <bottom/>
      <diagonal/>
    </border>
    <border>
      <left/>
      <right/>
      <top/>
      <bottom style="medium">
        <color theme="1" tint="0.499984740745262"/>
      </bottom>
      <diagonal/>
    </border>
    <border>
      <left style="medium">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right/>
      <top/>
      <bottom style="thin">
        <color theme="1" tint="0.499984740745262"/>
      </bottom>
      <diagonal/>
    </border>
    <border>
      <left/>
      <right/>
      <top style="thin">
        <color theme="1" tint="0.499984740745262"/>
      </top>
      <bottom style="thin">
        <color theme="1" tint="0.499984740745262"/>
      </bottom>
      <diagonal/>
    </border>
    <border>
      <left style="medium">
        <color theme="1" tint="0.499984740745262"/>
      </left>
      <right/>
      <top/>
      <bottom/>
      <diagonal/>
    </border>
    <border>
      <left style="medium">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medium">
        <color theme="1" tint="0.499984740745262"/>
      </left>
      <right/>
      <top/>
      <bottom style="thin">
        <color theme="1" tint="0.499984740745262"/>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
      <left style="thin">
        <color theme="1" tint="0.249977111117893"/>
      </left>
      <right style="medium">
        <color indexed="64"/>
      </right>
      <top style="thin">
        <color theme="1" tint="0.249977111117893"/>
      </top>
      <bottom/>
      <diagonal/>
    </border>
    <border>
      <left style="thin">
        <color theme="1" tint="0.249977111117893"/>
      </left>
      <right style="medium">
        <color indexed="64"/>
      </right>
      <top/>
      <bottom style="thin">
        <color theme="1" tint="0.249977111117893"/>
      </bottom>
      <diagonal/>
    </border>
    <border>
      <left style="thin">
        <color theme="1" tint="0.249977111117893"/>
      </left>
      <right style="medium">
        <color indexed="64"/>
      </right>
      <top/>
      <bottom/>
      <diagonal/>
    </border>
    <border>
      <left style="thin">
        <color indexed="64"/>
      </left>
      <right style="thin">
        <color indexed="64"/>
      </right>
      <top/>
      <bottom/>
      <diagonal/>
    </border>
    <border>
      <left/>
      <right/>
      <top style="thin">
        <color theme="1" tint="0.249977111117893"/>
      </top>
      <bottom/>
      <diagonal/>
    </border>
    <border>
      <left/>
      <right/>
      <top/>
      <bottom style="thin">
        <color theme="1" tint="0.249977111117893"/>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style="thin">
        <color theme="1" tint="0.249977111117893"/>
      </right>
      <top/>
      <bottom/>
      <diagonal/>
    </border>
    <border>
      <left/>
      <right/>
      <top style="thin">
        <color theme="1" tint="0.249977111117893"/>
      </top>
      <bottom style="thin">
        <color theme="1" tint="0.249977111117893"/>
      </bottom>
      <diagonal/>
    </border>
    <border>
      <left style="thin">
        <color auto="1"/>
      </left>
      <right style="thin">
        <color auto="1"/>
      </right>
      <top style="thin">
        <color auto="1"/>
      </top>
      <bottom style="thin">
        <color auto="1"/>
      </bottom>
      <diagonal/>
    </border>
    <border>
      <left/>
      <right style="medium">
        <color theme="1" tint="0.499984740745262"/>
      </right>
      <top/>
      <bottom style="thin">
        <color theme="1" tint="0.499984740745262"/>
      </bottom>
      <diagonal/>
    </border>
    <border>
      <left/>
      <right style="thin">
        <color theme="1" tint="0.499984740745262"/>
      </right>
      <top/>
      <bottom/>
      <diagonal/>
    </border>
    <border>
      <left style="medium">
        <color theme="1" tint="0.499984740745262"/>
      </left>
      <right style="thin">
        <color theme="1" tint="0.499984740745262"/>
      </right>
      <top/>
      <bottom style="medium">
        <color theme="1" tint="0.499984740745262"/>
      </bottom>
      <diagonal/>
    </border>
    <border>
      <left style="thin">
        <color theme="1" tint="0.499984740745262"/>
      </left>
      <right style="thin">
        <color theme="1" tint="0.499984740745262"/>
      </right>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bottom style="medium">
        <color theme="1" tint="0.499984740745262"/>
      </bottom>
      <diagonal/>
    </border>
    <border>
      <left style="medium">
        <color theme="1" tint="0.499984740745262"/>
      </left>
      <right style="thin">
        <color theme="1" tint="0.499984740745262"/>
      </right>
      <top/>
      <bottom/>
      <diagonal/>
    </border>
    <border>
      <left style="thin">
        <color theme="1" tint="0.499984740745262"/>
      </left>
      <right style="thin">
        <color theme="1" tint="0.499984740745262"/>
      </right>
      <top/>
      <bottom/>
      <diagonal/>
    </border>
    <border>
      <left style="thin">
        <color theme="1" tint="0.499984740745262"/>
      </left>
      <right style="medium">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1" tint="0.499984740745262"/>
      </top>
      <bottom style="medium">
        <color theme="0" tint="-0.499984740745262"/>
      </bottom>
      <diagonal/>
    </border>
    <border>
      <left/>
      <right style="medium">
        <color theme="0" tint="-0.499984740745262"/>
      </right>
      <top style="thin">
        <color theme="1" tint="0.499984740745262"/>
      </top>
      <bottom style="medium">
        <color theme="0" tint="-0.499984740745262"/>
      </bottom>
      <diagonal/>
    </border>
    <border>
      <left/>
      <right/>
      <top style="medium">
        <color theme="0" tint="-0.499984740745262"/>
      </top>
      <bottom style="medium">
        <color theme="0" tint="-0.499984740745262"/>
      </bottom>
      <diagonal/>
    </border>
    <border>
      <left style="thin">
        <color theme="1" tint="0.499984740745262"/>
      </left>
      <right/>
      <top style="medium">
        <color theme="0" tint="-0.499984740745262"/>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right style="medium">
        <color theme="1" tint="0.499984740745262"/>
      </right>
      <top/>
      <bottom style="medium">
        <color theme="1" tint="0.499984740745262"/>
      </bottom>
      <diagonal/>
    </border>
    <border>
      <left style="thin">
        <color theme="0" tint="-0.499984740745262"/>
      </left>
      <right style="thin">
        <color theme="0" tint="-0.499984740745262"/>
      </right>
      <top style="medium">
        <color theme="1" tint="0.499984740745262"/>
      </top>
      <bottom style="thin">
        <color theme="0" tint="-0.499984740745262"/>
      </bottom>
      <diagonal/>
    </border>
    <border>
      <left style="medium">
        <color theme="1" tint="0.499984740745262"/>
      </left>
      <right style="thin">
        <color theme="0" tint="-0.499984740745262"/>
      </right>
      <top style="thin">
        <color theme="0" tint="-0.499984740745262"/>
      </top>
      <bottom style="thin">
        <color theme="0" tint="-0.499984740745262"/>
      </bottom>
      <diagonal/>
    </border>
    <border>
      <left/>
      <right style="medium">
        <color theme="1" tint="0.499984740745262"/>
      </right>
      <top style="medium">
        <color theme="0" tint="-0.499984740745262"/>
      </top>
      <bottom style="medium">
        <color theme="0" tint="-0.499984740745262"/>
      </bottom>
      <diagonal/>
    </border>
    <border>
      <left style="thin">
        <color theme="1" tint="0.499984740745262"/>
      </left>
      <right style="medium">
        <color theme="1" tint="0.499984740745262"/>
      </right>
      <top/>
      <bottom style="medium">
        <color theme="1" tint="0.499984740745262"/>
      </bottom>
      <diagonal/>
    </border>
    <border>
      <left style="medium">
        <color theme="1" tint="0.499984740745262"/>
      </left>
      <right/>
      <top style="thin">
        <color theme="1" tint="0.499984740745262"/>
      </top>
      <bottom style="medium">
        <color theme="0" tint="-0.499984740745262"/>
      </bottom>
      <diagonal/>
    </border>
    <border>
      <left/>
      <right/>
      <top/>
      <bottom style="medium">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right style="thin">
        <color theme="0" tint="-0.499984740745262"/>
      </right>
      <top style="medium">
        <color theme="1" tint="0.499984740745262"/>
      </top>
      <bottom style="thin">
        <color theme="0" tint="-0.499984740745262"/>
      </bottom>
      <diagonal/>
    </border>
    <border>
      <left style="medium">
        <color theme="1" tint="0.499984740745262"/>
      </left>
      <right/>
      <top/>
      <bottom style="medium">
        <color theme="0" tint="-0.499984740745262"/>
      </bottom>
      <diagonal/>
    </border>
    <border>
      <left style="thin">
        <color theme="0"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thin">
        <color theme="0" tint="-0.499984740745262"/>
      </right>
      <top style="thin">
        <color theme="0" tint="-0.499984740745262"/>
      </top>
      <bottom style="medium">
        <color theme="1" tint="0.499984740745262"/>
      </bottom>
      <diagonal/>
    </border>
    <border>
      <left style="thin">
        <color theme="0" tint="-0.499984740745262"/>
      </left>
      <right style="medium">
        <color theme="1" tint="0.499984740745262"/>
      </right>
      <top style="thin">
        <color theme="0" tint="-0.499984740745262"/>
      </top>
      <bottom style="medium">
        <color theme="1"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medium">
        <color theme="1" tint="0.499984740745262"/>
      </right>
      <top style="thin">
        <color theme="1" tint="0.499984740745262"/>
      </top>
      <bottom style="thin">
        <color theme="1" tint="0.499984740745262"/>
      </bottom>
      <diagonal/>
    </border>
    <border>
      <left style="thin">
        <color theme="1" tint="0.34998626667073579"/>
      </left>
      <right/>
      <top style="thin">
        <color theme="1" tint="0.499984740745262"/>
      </top>
      <bottom style="thin">
        <color theme="1" tint="0.499984740745262"/>
      </bottom>
      <diagonal/>
    </border>
    <border>
      <left style="thin">
        <color theme="1" tint="0.34998626667073579"/>
      </left>
      <right style="thin">
        <color theme="1" tint="0.34998626667073579"/>
      </right>
      <top style="thin">
        <color theme="1" tint="0.34998626667073579"/>
      </top>
      <bottom/>
      <diagonal/>
    </border>
    <border>
      <left/>
      <right style="medium">
        <color theme="0" tint="-0.499984740745262"/>
      </right>
      <top/>
      <bottom style="thin">
        <color theme="1" tint="0.499984740745262"/>
      </bottom>
      <diagonal/>
    </border>
    <border>
      <left style="thin">
        <color theme="1" tint="0.499984740745262"/>
      </left>
      <right/>
      <top style="medium">
        <color theme="1" tint="0.499984740745262"/>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medium">
        <color theme="0" tint="-0.499984740745262"/>
      </left>
      <right/>
      <top/>
      <bottom style="medium">
        <color theme="1" tint="0.499984740745262"/>
      </bottom>
      <diagonal/>
    </border>
    <border>
      <left style="thin">
        <color theme="1" tint="0.249977111117893"/>
      </left>
      <right/>
      <top style="thin">
        <color theme="1" tint="0.249977111117893"/>
      </top>
      <bottom style="thin">
        <color theme="1" tint="0.249977111117893"/>
      </bottom>
      <diagonal/>
    </border>
    <border>
      <left/>
      <right/>
      <top style="medium">
        <color theme="0" tint="-0.499984740745262"/>
      </top>
      <bottom/>
      <diagonal/>
    </border>
    <border>
      <left/>
      <right style="medium">
        <color theme="1" tint="0.499984740745262"/>
      </right>
      <top style="medium">
        <color theme="0" tint="-0.499984740745262"/>
      </top>
      <bottom/>
      <diagonal/>
    </border>
    <border>
      <left style="medium">
        <color theme="1" tint="0.34998626667073579"/>
      </left>
      <right style="thin">
        <color theme="1" tint="0.34998626667073579"/>
      </right>
      <top style="medium">
        <color theme="1" tint="0.34998626667073579"/>
      </top>
      <bottom style="medium">
        <color theme="1" tint="0.34998626667073579"/>
      </bottom>
      <diagonal/>
    </border>
    <border>
      <left style="thin">
        <color theme="1" tint="0.34998626667073579"/>
      </left>
      <right style="thin">
        <color theme="1" tint="0.34998626667073579"/>
      </right>
      <top style="medium">
        <color theme="1" tint="0.34998626667073579"/>
      </top>
      <bottom style="medium">
        <color theme="1" tint="0.34998626667073579"/>
      </bottom>
      <diagonal/>
    </border>
    <border>
      <left style="thin">
        <color theme="1" tint="0.34998626667073579"/>
      </left>
      <right style="medium">
        <color theme="1" tint="0.34998626667073579"/>
      </right>
      <top style="medium">
        <color theme="1" tint="0.34998626667073579"/>
      </top>
      <bottom style="medium">
        <color theme="1" tint="0.34998626667073579"/>
      </bottom>
      <diagonal/>
    </border>
    <border>
      <left style="medium">
        <color theme="0" tint="-0.499984740745262"/>
      </left>
      <right/>
      <top/>
      <bottom/>
      <diagonal/>
    </border>
    <border>
      <left style="thin">
        <color theme="1" tint="0.249977111117893"/>
      </left>
      <right/>
      <top/>
      <bottom style="thin">
        <color theme="1" tint="0.249977111117893"/>
      </bottom>
      <diagonal/>
    </border>
    <border>
      <left style="medium">
        <color theme="1" tint="0.34998626667073579"/>
      </left>
      <right style="thin">
        <color theme="1" tint="0.499984740745262"/>
      </right>
      <top style="medium">
        <color theme="1" tint="0.34998626667073579"/>
      </top>
      <bottom style="medium">
        <color theme="1" tint="0.34998626667073579"/>
      </bottom>
      <diagonal/>
    </border>
    <border>
      <left/>
      <right style="thin">
        <color theme="1" tint="0.499984740745262"/>
      </right>
      <top style="medium">
        <color theme="1" tint="0.34998626667073579"/>
      </top>
      <bottom style="medium">
        <color theme="1" tint="0.34998626667073579"/>
      </bottom>
      <diagonal/>
    </border>
    <border>
      <left style="thin">
        <color theme="1" tint="0.499984740745262"/>
      </left>
      <right style="thin">
        <color theme="1" tint="0.499984740745262"/>
      </right>
      <top style="medium">
        <color theme="1" tint="0.34998626667073579"/>
      </top>
      <bottom style="medium">
        <color theme="1" tint="0.34998626667073579"/>
      </bottom>
      <diagonal/>
    </border>
    <border>
      <left style="thin">
        <color theme="1" tint="0.499984740745262"/>
      </left>
      <right/>
      <top style="medium">
        <color theme="1" tint="0.34998626667073579"/>
      </top>
      <bottom style="medium">
        <color theme="1" tint="0.34998626667073579"/>
      </bottom>
      <diagonal/>
    </border>
    <border>
      <left style="thin">
        <color theme="1" tint="0.499984740745262"/>
      </left>
      <right style="medium">
        <color theme="1" tint="0.34998626667073579"/>
      </right>
      <top style="medium">
        <color theme="1" tint="0.34998626667073579"/>
      </top>
      <bottom style="medium">
        <color theme="1" tint="0.34998626667073579"/>
      </bottom>
      <diagonal/>
    </border>
    <border>
      <left style="medium">
        <color theme="1" tint="0.34998626667073579"/>
      </left>
      <right style="thin">
        <color theme="1" tint="0.249977111117893"/>
      </right>
      <top/>
      <bottom style="thin">
        <color theme="1" tint="0.249977111117893"/>
      </bottom>
      <diagonal/>
    </border>
    <border>
      <left style="thin">
        <color theme="1" tint="0.34998626667073579"/>
      </left>
      <right style="medium">
        <color theme="1" tint="0.34998626667073579"/>
      </right>
      <top/>
      <bottom style="thin">
        <color theme="1" tint="0.34998626667073579"/>
      </bottom>
      <diagonal/>
    </border>
    <border>
      <left style="medium">
        <color theme="1" tint="0.34998626667073579"/>
      </left>
      <right style="thin">
        <color theme="1" tint="0.249977111117893"/>
      </right>
      <top style="thin">
        <color theme="1" tint="0.249977111117893"/>
      </top>
      <bottom style="thin">
        <color theme="1" tint="0.249977111117893"/>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249977111117893"/>
      </right>
      <top style="thin">
        <color theme="1" tint="0.249977111117893"/>
      </top>
      <bottom style="medium">
        <color theme="1" tint="0.34998626667073579"/>
      </bottom>
      <diagonal/>
    </border>
    <border>
      <left style="thin">
        <color theme="1" tint="0.249977111117893"/>
      </left>
      <right/>
      <top style="thin">
        <color theme="1" tint="0.249977111117893"/>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right/>
      <top style="thin">
        <color indexed="64"/>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style="hair">
        <color indexed="64"/>
      </bottom>
      <diagonal/>
    </border>
    <border>
      <left style="medium">
        <color theme="0" tint="-0.499984740745262"/>
      </left>
      <right style="thin">
        <color theme="0" tint="-0.499984740745262"/>
      </right>
      <top/>
      <bottom/>
      <diagonal/>
    </border>
    <border>
      <left style="medium">
        <color theme="1" tint="0.499984740745262"/>
      </left>
      <right/>
      <top style="medium">
        <color theme="0" tint="-0.499984740745262"/>
      </top>
      <bottom/>
      <diagonal/>
    </border>
    <border>
      <left style="thin">
        <color theme="1" tint="0.34998626667073579"/>
      </left>
      <right style="medium">
        <color theme="1" tint="0.34998626667073579"/>
      </right>
      <top style="thin">
        <color theme="1" tint="0.34998626667073579"/>
      </top>
      <bottom/>
      <diagonal/>
    </border>
    <border>
      <left style="thin">
        <color theme="1" tint="0.249977111117893"/>
      </left>
      <right/>
      <top style="thin">
        <color theme="1" tint="0.249977111117893"/>
      </top>
      <bottom/>
      <diagonal/>
    </border>
    <border>
      <left style="medium">
        <color theme="1" tint="0.34998626667073579"/>
      </left>
      <right style="thin">
        <color theme="1" tint="0.249977111117893"/>
      </right>
      <top style="thin">
        <color theme="1" tint="0.249977111117893"/>
      </top>
      <bottom/>
      <diagonal/>
    </border>
    <border>
      <left style="thin">
        <color theme="0" tint="-0.499984740745262"/>
      </left>
      <right/>
      <top style="medium">
        <color theme="1" tint="0.499984740745262"/>
      </top>
      <bottom/>
      <diagonal/>
    </border>
    <border>
      <left style="thin">
        <color theme="0" tint="-0.499984740745262"/>
      </left>
      <right/>
      <top/>
      <bottom style="thin">
        <color theme="1" tint="0.499984740745262"/>
      </bottom>
      <diagonal/>
    </border>
    <border>
      <left style="medium">
        <color theme="1" tint="0.499984740745262"/>
      </left>
      <right/>
      <top/>
      <bottom style="thin">
        <color theme="0" tint="-0.499984740745262"/>
      </bottom>
      <diagonal/>
    </border>
    <border>
      <left/>
      <right style="medium">
        <color theme="1" tint="0.499984740745262"/>
      </right>
      <top/>
      <bottom style="thin">
        <color theme="0" tint="-0.499984740745262"/>
      </bottom>
      <diagonal/>
    </border>
    <border>
      <left style="hair">
        <color indexed="64"/>
      </left>
      <right style="hair">
        <color indexed="64"/>
      </right>
      <top style="hair">
        <color indexed="64"/>
      </top>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theme="0" tint="-0.499984740745262"/>
      </left>
      <right style="thin">
        <color indexed="64"/>
      </right>
      <top/>
      <bottom/>
      <diagonal/>
    </border>
    <border>
      <left style="thin">
        <color indexed="64"/>
      </left>
      <right style="medium">
        <color theme="0" tint="-0.499984740745262"/>
      </right>
      <top/>
      <bottom/>
      <diagonal/>
    </border>
    <border>
      <left style="thin">
        <color theme="1" tint="0.499984740745262"/>
      </left>
      <right/>
      <top style="thin">
        <color theme="1" tint="0.499984740745262"/>
      </top>
      <bottom style="thin">
        <color theme="1" tint="0.34998626667073579"/>
      </bottom>
      <diagonal/>
    </border>
    <border>
      <left style="thin">
        <color theme="1" tint="0.34998626667073579"/>
      </left>
      <right/>
      <top style="medium">
        <color theme="1" tint="0.34998626667073579"/>
      </top>
      <bottom style="medium">
        <color theme="1" tint="0.34998626667073579"/>
      </bottom>
      <diagonal/>
    </border>
    <border>
      <left style="thin">
        <color theme="1" tint="0.34998626667073579"/>
      </left>
      <right/>
      <top style="medium">
        <color theme="1" tint="0.34998626667073579"/>
      </top>
      <bottom style="thin">
        <color theme="1" tint="0.34998626667073579"/>
      </bottom>
      <diagonal/>
    </border>
    <border>
      <left style="thin">
        <color theme="1" tint="0.34998626667073579"/>
      </left>
      <right/>
      <top style="thin">
        <color theme="1" tint="0.34998626667073579"/>
      </top>
      <bottom/>
      <diagonal/>
    </border>
  </borders>
  <cellStyleXfs count="9">
    <xf numFmtId="0" fontId="0" fillId="0" borderId="0"/>
    <xf numFmtId="0" fontId="1" fillId="0" borderId="0" applyNumberFormat="0" applyFill="0" applyBorder="0" applyProtection="0">
      <alignment vertical="top"/>
    </xf>
    <xf numFmtId="0" fontId="2" fillId="0" borderId="0" applyNumberFormat="0" applyFill="0" applyBorder="0" applyProtection="0">
      <alignment vertical="top"/>
    </xf>
    <xf numFmtId="0" fontId="1" fillId="0" borderId="0" applyNumberFormat="0" applyFill="0" applyBorder="0" applyProtection="0">
      <alignment vertical="top"/>
    </xf>
    <xf numFmtId="0" fontId="4" fillId="0" borderId="0"/>
    <xf numFmtId="0" fontId="16" fillId="0" borderId="0"/>
    <xf numFmtId="0" fontId="4" fillId="0" borderId="0"/>
    <xf numFmtId="0" fontId="1" fillId="0" borderId="0" applyNumberFormat="0" applyFill="0" applyBorder="0" applyProtection="0">
      <alignment vertical="top"/>
    </xf>
    <xf numFmtId="0" fontId="4" fillId="0" borderId="0"/>
  </cellStyleXfs>
  <cellXfs count="518">
    <xf numFmtId="0" fontId="0" fillId="0" borderId="0" xfId="0"/>
    <xf numFmtId="1" fontId="3" fillId="2" borderId="35" xfId="2" applyNumberFormat="1" applyFont="1" applyFill="1" applyBorder="1" applyAlignment="1">
      <alignment horizontal="center" vertical="center" wrapText="1"/>
    </xf>
    <xf numFmtId="1" fontId="3" fillId="2" borderId="36" xfId="2" applyNumberFormat="1" applyFont="1" applyFill="1" applyBorder="1" applyAlignment="1">
      <alignment horizontal="center" vertical="center" wrapText="1"/>
    </xf>
    <xf numFmtId="0" fontId="0" fillId="3" borderId="0" xfId="0" applyFill="1"/>
    <xf numFmtId="0" fontId="5" fillId="3" borderId="0" xfId="0" applyFont="1" applyFill="1"/>
    <xf numFmtId="0" fontId="0" fillId="4" borderId="37" xfId="0" applyFill="1" applyBorder="1"/>
    <xf numFmtId="0" fontId="0" fillId="4" borderId="1" xfId="0" applyFill="1" applyBorder="1"/>
    <xf numFmtId="0" fontId="5" fillId="4" borderId="1" xfId="0" applyFont="1" applyFill="1" applyBorder="1"/>
    <xf numFmtId="0" fontId="0" fillId="4" borderId="2" xfId="0" applyFill="1" applyBorder="1"/>
    <xf numFmtId="0" fontId="0" fillId="3" borderId="0" xfId="0" applyFill="1" applyAlignment="1">
      <alignment horizontal="center" vertical="center"/>
    </xf>
    <xf numFmtId="0" fontId="0" fillId="4" borderId="38" xfId="0" applyFill="1" applyBorder="1" applyAlignment="1">
      <alignment horizontal="center" vertical="center"/>
    </xf>
    <xf numFmtId="0" fontId="0" fillId="4" borderId="3" xfId="0" applyFill="1" applyBorder="1" applyAlignment="1">
      <alignment horizontal="center" vertical="center"/>
    </xf>
    <xf numFmtId="0" fontId="0" fillId="0" borderId="0" xfId="0" applyAlignment="1">
      <alignment horizontal="center" vertical="center"/>
    </xf>
    <xf numFmtId="0" fontId="0" fillId="4" borderId="38" xfId="0" applyFill="1" applyBorder="1"/>
    <xf numFmtId="0" fontId="0" fillId="4" borderId="3" xfId="0" applyFill="1" applyBorder="1"/>
    <xf numFmtId="0" fontId="0" fillId="4" borderId="39" xfId="0" applyFill="1" applyBorder="1"/>
    <xf numFmtId="0" fontId="0" fillId="4" borderId="4" xfId="0" applyFill="1" applyBorder="1"/>
    <xf numFmtId="0" fontId="5" fillId="4" borderId="4" xfId="0" applyFont="1" applyFill="1" applyBorder="1"/>
    <xf numFmtId="0" fontId="0" fillId="4" borderId="4" xfId="0" applyFill="1" applyBorder="1" applyAlignment="1">
      <alignment horizontal="center"/>
    </xf>
    <xf numFmtId="0" fontId="0" fillId="4" borderId="5" xfId="0" applyFill="1" applyBorder="1"/>
    <xf numFmtId="0" fontId="6" fillId="3" borderId="0" xfId="0" applyFont="1" applyFill="1"/>
    <xf numFmtId="0" fontId="6" fillId="0" borderId="0" xfId="0" applyFont="1"/>
    <xf numFmtId="0" fontId="7" fillId="0" borderId="0" xfId="0" applyFont="1"/>
    <xf numFmtId="0" fontId="5" fillId="0" borderId="0" xfId="0" applyFont="1"/>
    <xf numFmtId="0" fontId="11" fillId="3" borderId="7" xfId="0" applyFont="1" applyFill="1" applyBorder="1" applyAlignment="1">
      <alignment horizontal="center" vertical="center"/>
    </xf>
    <xf numFmtId="0" fontId="12" fillId="3" borderId="9" xfId="0" applyFont="1" applyFill="1" applyBorder="1" applyAlignment="1">
      <alignment horizontal="center" vertical="center"/>
    </xf>
    <xf numFmtId="0" fontId="11" fillId="3" borderId="7" xfId="0" applyFont="1" applyFill="1" applyBorder="1" applyAlignment="1">
      <alignment horizontal="justify" vertical="center" wrapText="1"/>
    </xf>
    <xf numFmtId="1" fontId="14" fillId="2" borderId="12" xfId="2" applyNumberFormat="1" applyFont="1" applyFill="1" applyBorder="1" applyAlignment="1">
      <alignment horizontal="center" vertical="center" wrapText="1"/>
    </xf>
    <xf numFmtId="0" fontId="11" fillId="3" borderId="0" xfId="0" applyFont="1" applyFill="1"/>
    <xf numFmtId="0" fontId="11" fillId="4" borderId="38" xfId="0" applyFont="1" applyFill="1" applyBorder="1"/>
    <xf numFmtId="0" fontId="11" fillId="4" borderId="3" xfId="0" applyFont="1" applyFill="1" applyBorder="1"/>
    <xf numFmtId="0" fontId="11" fillId="0" borderId="0" xfId="0" applyFont="1"/>
    <xf numFmtId="1" fontId="3" fillId="2" borderId="34" xfId="2" applyNumberFormat="1" applyFont="1" applyFill="1" applyBorder="1" applyAlignment="1">
      <alignment horizontal="center" vertical="center" wrapText="1"/>
    </xf>
    <xf numFmtId="1" fontId="14" fillId="2" borderId="13" xfId="2" applyNumberFormat="1" applyFont="1" applyFill="1" applyBorder="1" applyAlignment="1">
      <alignment horizontal="center" vertical="center" wrapText="1"/>
    </xf>
    <xf numFmtId="1" fontId="14" fillId="2" borderId="29" xfId="2" applyNumberFormat="1" applyFont="1" applyFill="1" applyBorder="1" applyAlignment="1">
      <alignment horizontal="center" vertical="center" wrapText="1"/>
    </xf>
    <xf numFmtId="1" fontId="14" fillId="2" borderId="31" xfId="2" applyNumberFormat="1" applyFont="1" applyFill="1" applyBorder="1" applyAlignment="1">
      <alignment horizontal="center" vertical="center" wrapText="1"/>
    </xf>
    <xf numFmtId="1" fontId="3" fillId="2" borderId="17" xfId="2" applyNumberFormat="1" applyFont="1" applyFill="1" applyBorder="1" applyAlignment="1">
      <alignment horizontal="center" vertical="center" wrapText="1"/>
    </xf>
    <xf numFmtId="1" fontId="3" fillId="2" borderId="14" xfId="2" applyNumberFormat="1" applyFont="1" applyFill="1" applyBorder="1" applyAlignment="1">
      <alignment horizontal="center" vertical="center" wrapText="1"/>
    </xf>
    <xf numFmtId="1" fontId="3" fillId="2" borderId="7" xfId="2" applyNumberFormat="1" applyFont="1" applyFill="1" applyBorder="1" applyAlignment="1">
      <alignment horizontal="center" vertical="center" wrapText="1"/>
    </xf>
    <xf numFmtId="0" fontId="11" fillId="0" borderId="11" xfId="0" applyFont="1" applyBorder="1" applyAlignment="1">
      <alignment vertical="center"/>
    </xf>
    <xf numFmtId="0" fontId="11" fillId="7" borderId="34" xfId="0" applyFont="1" applyFill="1" applyBorder="1" applyAlignment="1">
      <alignment vertical="center"/>
    </xf>
    <xf numFmtId="0" fontId="11" fillId="0" borderId="34" xfId="0" applyFont="1" applyBorder="1" applyAlignment="1">
      <alignment vertical="center"/>
    </xf>
    <xf numFmtId="1" fontId="3" fillId="2" borderId="40" xfId="2" applyNumberFormat="1" applyFont="1" applyFill="1" applyBorder="1" applyAlignment="1">
      <alignment horizontal="center" vertical="center" wrapText="1"/>
    </xf>
    <xf numFmtId="0" fontId="12" fillId="0" borderId="6" xfId="0" applyFont="1" applyBorder="1" applyAlignment="1">
      <alignment vertical="center"/>
    </xf>
    <xf numFmtId="0" fontId="11" fillId="7" borderId="42" xfId="0" applyFont="1" applyFill="1" applyBorder="1" applyAlignment="1">
      <alignment horizontal="center" vertical="center"/>
    </xf>
    <xf numFmtId="1" fontId="14" fillId="2" borderId="42" xfId="2" applyNumberFormat="1" applyFont="1" applyFill="1" applyBorder="1" applyAlignment="1">
      <alignment vertical="center" wrapText="1"/>
    </xf>
    <xf numFmtId="1" fontId="14" fillId="2" borderId="41" xfId="2" applyNumberFormat="1" applyFont="1" applyFill="1" applyBorder="1" applyAlignment="1">
      <alignment horizontal="center" vertical="center" wrapText="1"/>
    </xf>
    <xf numFmtId="1" fontId="14" fillId="2" borderId="42" xfId="2" applyNumberFormat="1" applyFont="1" applyFill="1" applyBorder="1" applyAlignment="1">
      <alignment horizontal="center" vertical="center" wrapText="1"/>
    </xf>
    <xf numFmtId="0" fontId="11" fillId="0" borderId="42" xfId="0" applyFont="1" applyBorder="1"/>
    <xf numFmtId="0" fontId="13" fillId="0" borderId="42" xfId="0" applyFont="1" applyBorder="1" applyAlignment="1">
      <alignment vertical="center" wrapText="1"/>
    </xf>
    <xf numFmtId="0" fontId="11" fillId="0" borderId="42" xfId="0" applyFont="1" applyBorder="1" applyAlignment="1">
      <alignment horizontal="center" vertical="center"/>
    </xf>
    <xf numFmtId="0" fontId="15" fillId="0" borderId="0" xfId="0" applyFont="1"/>
    <xf numFmtId="0" fontId="17" fillId="0" borderId="0" xfId="0" applyFont="1" applyAlignment="1">
      <alignment vertical="center"/>
    </xf>
    <xf numFmtId="0" fontId="18" fillId="8" borderId="0" xfId="0" applyFont="1" applyFill="1" applyAlignment="1">
      <alignment vertical="center"/>
    </xf>
    <xf numFmtId="0" fontId="19" fillId="0" borderId="0" xfId="0" applyFont="1" applyAlignment="1">
      <alignment vertical="center"/>
    </xf>
    <xf numFmtId="0" fontId="20"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vertical="center"/>
    </xf>
    <xf numFmtId="0" fontId="20" fillId="0" borderId="0" xfId="0" applyFont="1" applyAlignment="1">
      <alignment horizontal="center" vertical="center"/>
    </xf>
    <xf numFmtId="0" fontId="22" fillId="0" borderId="0" xfId="0" applyFont="1" applyAlignment="1">
      <alignment horizontal="center" vertical="center" textRotation="90"/>
    </xf>
    <xf numFmtId="0" fontId="23" fillId="0" borderId="0" xfId="0" applyFont="1" applyAlignment="1">
      <alignment horizontal="center" vertical="center"/>
    </xf>
    <xf numFmtId="0" fontId="24" fillId="0" borderId="0" xfId="0" applyFont="1" applyAlignment="1">
      <alignment vertical="center"/>
    </xf>
    <xf numFmtId="1" fontId="3" fillId="2" borderId="42" xfId="2" applyNumberFormat="1" applyFont="1" applyFill="1" applyBorder="1" applyAlignment="1">
      <alignment horizontal="center" vertical="center" wrapText="1"/>
    </xf>
    <xf numFmtId="0" fontId="11" fillId="3" borderId="42" xfId="0" applyFont="1" applyFill="1" applyBorder="1" applyAlignment="1">
      <alignment horizontal="justify" vertical="center" wrapText="1"/>
    </xf>
    <xf numFmtId="0" fontId="11" fillId="3" borderId="42" xfId="0" applyFont="1" applyFill="1" applyBorder="1" applyAlignment="1">
      <alignment horizontal="center" vertical="center"/>
    </xf>
    <xf numFmtId="0" fontId="8" fillId="3" borderId="42" xfId="0" applyFont="1" applyFill="1" applyBorder="1" applyAlignment="1">
      <alignment horizontal="center" vertical="center"/>
    </xf>
    <xf numFmtId="0" fontId="11" fillId="3" borderId="42" xfId="0" applyFont="1" applyFill="1" applyBorder="1"/>
    <xf numFmtId="0" fontId="32" fillId="0" borderId="0" xfId="0" applyFont="1" applyAlignment="1">
      <alignment vertical="center"/>
    </xf>
    <xf numFmtId="0" fontId="28" fillId="0" borderId="106" xfId="0" applyFont="1" applyBorder="1" applyAlignment="1">
      <alignment horizontal="center" vertical="center"/>
    </xf>
    <xf numFmtId="0" fontId="33" fillId="9" borderId="114" xfId="0" applyFont="1" applyFill="1" applyBorder="1" applyAlignment="1">
      <alignment vertical="center"/>
    </xf>
    <xf numFmtId="0" fontId="34" fillId="0" borderId="0" xfId="0" applyFont="1" applyAlignment="1">
      <alignment vertical="center"/>
    </xf>
    <xf numFmtId="0" fontId="26" fillId="0" borderId="0" xfId="0" applyFont="1" applyAlignment="1">
      <alignment vertical="center"/>
    </xf>
    <xf numFmtId="14" fontId="28" fillId="5" borderId="104" xfId="0" applyNumberFormat="1" applyFont="1" applyFill="1" applyBorder="1" applyAlignment="1">
      <alignment horizontal="center" vertical="center"/>
    </xf>
    <xf numFmtId="0" fontId="28" fillId="5" borderId="104" xfId="0" applyFont="1" applyFill="1" applyBorder="1" applyAlignment="1">
      <alignment horizontal="center" vertical="center"/>
    </xf>
    <xf numFmtId="0" fontId="28" fillId="5" borderId="104" xfId="0" applyFont="1" applyFill="1" applyBorder="1" applyAlignment="1">
      <alignment horizontal="left" vertical="center" wrapText="1"/>
    </xf>
    <xf numFmtId="0" fontId="28" fillId="5" borderId="104" xfId="0" applyFont="1" applyFill="1" applyBorder="1" applyAlignment="1">
      <alignment horizontal="center" vertical="center" wrapText="1"/>
    </xf>
    <xf numFmtId="0" fontId="25" fillId="2" borderId="0" xfId="0" applyFont="1" applyFill="1"/>
    <xf numFmtId="0" fontId="25" fillId="2" borderId="49" xfId="0" applyFont="1" applyFill="1" applyBorder="1" applyAlignment="1">
      <alignment horizontal="center" vertical="center" wrapText="1"/>
    </xf>
    <xf numFmtId="0" fontId="35" fillId="2" borderId="44" xfId="0" applyFont="1" applyFill="1" applyBorder="1" applyAlignment="1">
      <alignment horizontal="center" vertical="center" wrapText="1"/>
    </xf>
    <xf numFmtId="0" fontId="35" fillId="2" borderId="50" xfId="0" applyFont="1" applyFill="1" applyBorder="1" applyAlignment="1">
      <alignment horizontal="center" vertical="center" wrapText="1"/>
    </xf>
    <xf numFmtId="0" fontId="35" fillId="2" borderId="51" xfId="0" applyFont="1" applyFill="1" applyBorder="1" applyAlignment="1">
      <alignment horizontal="center" vertical="center" wrapText="1"/>
    </xf>
    <xf numFmtId="0" fontId="25" fillId="0" borderId="47"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73" xfId="0" applyFont="1" applyBorder="1" applyAlignment="1">
      <alignment horizontal="center" vertical="center" wrapText="1"/>
    </xf>
    <xf numFmtId="0" fontId="25" fillId="2" borderId="73" xfId="0" applyFont="1" applyFill="1" applyBorder="1" applyAlignment="1">
      <alignment horizontal="center" vertical="center" wrapText="1"/>
    </xf>
    <xf numFmtId="0" fontId="25" fillId="0" borderId="0" xfId="0" applyFont="1" applyAlignment="1">
      <alignment horizontal="left" vertical="center"/>
    </xf>
    <xf numFmtId="0" fontId="25" fillId="2" borderId="47" xfId="0" applyFont="1" applyFill="1" applyBorder="1" applyAlignment="1">
      <alignment horizontal="center" vertical="center" wrapText="1"/>
    </xf>
    <xf numFmtId="0" fontId="25" fillId="2" borderId="25" xfId="0" applyFont="1" applyFill="1" applyBorder="1" applyAlignment="1">
      <alignment horizontal="center" vertical="center" wrapText="1"/>
    </xf>
    <xf numFmtId="0" fontId="25" fillId="2" borderId="73" xfId="0" applyFont="1" applyFill="1" applyBorder="1" applyAlignment="1">
      <alignment horizontal="left" vertical="center" wrapText="1"/>
    </xf>
    <xf numFmtId="0" fontId="25" fillId="2" borderId="0" xfId="0" applyFont="1" applyFill="1" applyAlignment="1">
      <alignment horizontal="left" vertical="center"/>
    </xf>
    <xf numFmtId="0" fontId="25" fillId="2" borderId="0" xfId="0" applyFont="1" applyFill="1" applyAlignment="1">
      <alignment horizontal="left"/>
    </xf>
    <xf numFmtId="0" fontId="36" fillId="0" borderId="73" xfId="0" applyFont="1" applyBorder="1" applyAlignment="1">
      <alignment horizontal="center" vertical="center" wrapText="1"/>
    </xf>
    <xf numFmtId="0" fontId="25" fillId="2" borderId="78" xfId="0" applyFont="1" applyFill="1" applyBorder="1" applyAlignment="1">
      <alignment horizontal="center" vertical="center" wrapText="1"/>
    </xf>
    <xf numFmtId="14" fontId="25" fillId="0" borderId="42" xfId="0" applyNumberFormat="1" applyFont="1" applyBorder="1" applyAlignment="1">
      <alignment horizontal="left" vertical="center"/>
    </xf>
    <xf numFmtId="0" fontId="25" fillId="0" borderId="0" xfId="0" applyFont="1"/>
    <xf numFmtId="0" fontId="25" fillId="0" borderId="0" xfId="0" applyFont="1" applyAlignment="1">
      <alignment horizontal="left"/>
    </xf>
    <xf numFmtId="0" fontId="25" fillId="0" borderId="0" xfId="0" applyFont="1" applyAlignment="1">
      <alignment horizontal="center"/>
    </xf>
    <xf numFmtId="0" fontId="39" fillId="9" borderId="45" xfId="0" applyFont="1" applyFill="1" applyBorder="1" applyAlignment="1">
      <alignment horizontal="center" vertical="center" wrapText="1"/>
    </xf>
    <xf numFmtId="0" fontId="39" fillId="9" borderId="48" xfId="0" applyFont="1" applyFill="1" applyBorder="1" applyAlignment="1">
      <alignment horizontal="center" vertical="center" wrapText="1"/>
    </xf>
    <xf numFmtId="0" fontId="39" fillId="9" borderId="46" xfId="0" applyFont="1" applyFill="1" applyBorder="1" applyAlignment="1">
      <alignment horizontal="center" vertical="center" wrapText="1"/>
    </xf>
    <xf numFmtId="0" fontId="39" fillId="9" borderId="62" xfId="0" applyFont="1" applyFill="1" applyBorder="1" applyAlignment="1">
      <alignment horizontal="center" vertical="center" wrapText="1"/>
    </xf>
    <xf numFmtId="0" fontId="25" fillId="2" borderId="81" xfId="0" applyFont="1" applyFill="1" applyBorder="1" applyAlignment="1">
      <alignment horizontal="center" vertical="center" wrapText="1"/>
    </xf>
    <xf numFmtId="0" fontId="35" fillId="2" borderId="81" xfId="0" applyFont="1" applyFill="1" applyBorder="1" applyAlignment="1">
      <alignment horizontal="center" vertical="center" wrapText="1"/>
    </xf>
    <xf numFmtId="0" fontId="35" fillId="2" borderId="73" xfId="0" applyFont="1" applyFill="1" applyBorder="1" applyAlignment="1">
      <alignment horizontal="center" vertical="center" wrapText="1"/>
    </xf>
    <xf numFmtId="0" fontId="25" fillId="0" borderId="73" xfId="0" applyFont="1" applyBorder="1" applyAlignment="1">
      <alignment horizontal="left" vertical="center" wrapText="1"/>
    </xf>
    <xf numFmtId="0" fontId="39" fillId="9" borderId="86" xfId="0" applyFont="1" applyFill="1" applyBorder="1" applyAlignment="1">
      <alignment horizontal="center" vertical="center" wrapText="1"/>
    </xf>
    <xf numFmtId="0" fontId="39" fillId="9" borderId="87" xfId="0" applyFont="1" applyFill="1" applyBorder="1" applyAlignment="1">
      <alignment horizontal="center" vertical="center" wrapText="1"/>
    </xf>
    <xf numFmtId="0" fontId="39" fillId="9" borderId="88" xfId="0" applyFont="1" applyFill="1" applyBorder="1" applyAlignment="1">
      <alignment horizontal="center" vertical="center" wrapText="1"/>
    </xf>
    <xf numFmtId="0" fontId="25" fillId="2" borderId="96" xfId="0" applyFont="1" applyFill="1" applyBorder="1" applyAlignment="1">
      <alignment horizontal="center" vertical="center" wrapText="1"/>
    </xf>
    <xf numFmtId="0" fontId="25" fillId="2" borderId="90" xfId="0" applyFont="1" applyFill="1" applyBorder="1" applyAlignment="1">
      <alignment horizontal="center" vertical="center" wrapText="1"/>
    </xf>
    <xf numFmtId="0" fontId="25" fillId="2" borderId="97" xfId="0" applyFont="1" applyFill="1" applyBorder="1" applyAlignment="1">
      <alignment horizontal="center" vertical="center" wrapText="1"/>
    </xf>
    <xf numFmtId="0" fontId="25" fillId="0" borderId="98"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99" xfId="0" applyFont="1" applyBorder="1" applyAlignment="1">
      <alignment horizontal="center" vertical="center" wrapText="1"/>
    </xf>
    <xf numFmtId="0" fontId="25" fillId="2" borderId="98" xfId="0" applyFont="1" applyFill="1" applyBorder="1" applyAlignment="1">
      <alignment horizontal="center" vertical="center" wrapText="1"/>
    </xf>
    <xf numFmtId="0" fontId="25" fillId="2" borderId="83" xfId="0" applyFont="1" applyFill="1" applyBorder="1" applyAlignment="1">
      <alignment horizontal="center" vertical="center" wrapText="1"/>
    </xf>
    <xf numFmtId="0" fontId="25" fillId="2" borderId="100" xfId="0" applyFont="1" applyFill="1" applyBorder="1" applyAlignment="1">
      <alignment horizontal="center" vertical="center" wrapText="1"/>
    </xf>
    <xf numFmtId="0" fontId="25" fillId="2" borderId="101" xfId="0" applyFont="1" applyFill="1" applyBorder="1" applyAlignment="1">
      <alignment horizontal="center" vertical="center" wrapText="1"/>
    </xf>
    <xf numFmtId="0" fontId="25" fillId="0" borderId="102" xfId="0" applyFont="1" applyBorder="1" applyAlignment="1">
      <alignment horizontal="center" vertical="center" wrapText="1"/>
    </xf>
    <xf numFmtId="0" fontId="25" fillId="0" borderId="103" xfId="0" applyFont="1" applyBorder="1" applyAlignment="1">
      <alignment horizontal="center" vertical="center" wrapText="1"/>
    </xf>
    <xf numFmtId="0" fontId="39" fillId="9" borderId="91" xfId="0" applyFont="1" applyFill="1" applyBorder="1" applyAlignment="1">
      <alignment horizontal="center" vertical="center" wrapText="1"/>
    </xf>
    <xf numFmtId="0" fontId="39" fillId="9" borderId="92" xfId="0" applyFont="1" applyFill="1" applyBorder="1" applyAlignment="1">
      <alignment horizontal="center" vertical="center" wrapText="1"/>
    </xf>
    <xf numFmtId="0" fontId="39" fillId="9" borderId="93" xfId="0" applyFont="1" applyFill="1" applyBorder="1" applyAlignment="1">
      <alignment horizontal="center" vertical="center" wrapText="1"/>
    </xf>
    <xf numFmtId="0" fontId="39" fillId="9" borderId="95" xfId="0" applyFont="1" applyFill="1" applyBorder="1" applyAlignment="1">
      <alignment horizontal="center" vertical="center" wrapText="1"/>
    </xf>
    <xf numFmtId="0" fontId="26" fillId="0" borderId="0" xfId="0" applyFont="1"/>
    <xf numFmtId="0" fontId="35" fillId="2" borderId="90" xfId="0" applyFont="1" applyFill="1" applyBorder="1" applyAlignment="1">
      <alignment horizontal="center" vertical="center" wrapText="1"/>
    </xf>
    <xf numFmtId="0" fontId="35" fillId="2" borderId="97" xfId="0" applyFont="1" applyFill="1" applyBorder="1" applyAlignment="1">
      <alignment horizontal="center" vertical="center" wrapText="1"/>
    </xf>
    <xf numFmtId="0" fontId="25" fillId="2" borderId="99" xfId="0" applyFont="1" applyFill="1" applyBorder="1" applyAlignment="1">
      <alignment horizontal="center" vertical="center" wrapText="1"/>
    </xf>
    <xf numFmtId="0" fontId="40" fillId="2" borderId="73" xfId="0" applyFont="1" applyFill="1" applyBorder="1" applyAlignment="1">
      <alignment horizontal="center" vertical="center" wrapText="1"/>
    </xf>
    <xf numFmtId="0" fontId="25" fillId="2" borderId="124" xfId="0" applyFont="1" applyFill="1" applyBorder="1" applyAlignment="1">
      <alignment horizontal="center" vertical="center" wrapText="1"/>
    </xf>
    <xf numFmtId="0" fontId="25" fillId="2" borderId="123" xfId="0" applyFont="1" applyFill="1" applyBorder="1" applyAlignment="1">
      <alignment horizontal="center" vertical="center" wrapText="1"/>
    </xf>
    <xf numFmtId="0" fontId="25" fillId="0" borderId="78" xfId="0" applyFont="1" applyBorder="1" applyAlignment="1">
      <alignment horizontal="center" vertical="center" wrapText="1"/>
    </xf>
    <xf numFmtId="0" fontId="25" fillId="2" borderId="122" xfId="0" applyFont="1" applyFill="1" applyBorder="1" applyAlignment="1">
      <alignment horizontal="center" vertical="center" wrapText="1"/>
    </xf>
    <xf numFmtId="0" fontId="25" fillId="2" borderId="102" xfId="0" applyFont="1" applyFill="1" applyBorder="1" applyAlignment="1">
      <alignment horizontal="center" vertical="center" wrapText="1"/>
    </xf>
    <xf numFmtId="1" fontId="25" fillId="2" borderId="102" xfId="3" applyNumberFormat="1" applyFont="1" applyFill="1" applyBorder="1" applyAlignment="1">
      <alignment horizontal="center" vertical="center" wrapText="1"/>
    </xf>
    <xf numFmtId="0" fontId="25" fillId="2" borderId="103" xfId="0" applyFont="1" applyFill="1" applyBorder="1" applyAlignment="1">
      <alignment horizontal="center" vertical="center" wrapText="1"/>
    </xf>
    <xf numFmtId="0" fontId="35" fillId="0" borderId="42" xfId="0" applyFont="1" applyBorder="1" applyAlignment="1">
      <alignment horizontal="center" vertical="center" wrapText="1"/>
    </xf>
    <xf numFmtId="14" fontId="25" fillId="0" borderId="42" xfId="0" applyNumberFormat="1" applyFont="1" applyBorder="1" applyAlignment="1">
      <alignment horizontal="center" vertical="center" wrapText="1"/>
    </xf>
    <xf numFmtId="0" fontId="26" fillId="0" borderId="0" xfId="0" applyFont="1" applyAlignment="1">
      <alignment wrapText="1"/>
    </xf>
    <xf numFmtId="0" fontId="34" fillId="0" borderId="0" xfId="0" applyFont="1" applyAlignment="1">
      <alignment wrapText="1"/>
    </xf>
    <xf numFmtId="0" fontId="25" fillId="2" borderId="0" xfId="0" applyFont="1" applyFill="1" applyAlignment="1">
      <alignment horizontal="center" vertical="center" wrapText="1"/>
    </xf>
    <xf numFmtId="0" fontId="25" fillId="2" borderId="74" xfId="0" applyFont="1" applyFill="1" applyBorder="1" applyAlignment="1">
      <alignment horizontal="center" vertical="center" wrapText="1"/>
    </xf>
    <xf numFmtId="0" fontId="25" fillId="0" borderId="74" xfId="0" applyFont="1" applyBorder="1" applyAlignment="1">
      <alignment horizontal="center" vertical="center" wrapText="1"/>
    </xf>
    <xf numFmtId="0" fontId="25" fillId="0" borderId="27" xfId="0" applyFont="1" applyBorder="1" applyAlignment="1">
      <alignment horizontal="center" vertical="center" wrapText="1"/>
    </xf>
    <xf numFmtId="0" fontId="25" fillId="2" borderId="27" xfId="0" applyFont="1" applyFill="1" applyBorder="1" applyAlignment="1">
      <alignment horizontal="center" vertical="center" wrapText="1"/>
    </xf>
    <xf numFmtId="0" fontId="25" fillId="0" borderId="27" xfId="0" applyFont="1" applyBorder="1" applyAlignment="1">
      <alignment horizontal="center" vertical="top" wrapText="1"/>
    </xf>
    <xf numFmtId="0" fontId="36" fillId="0" borderId="27" xfId="0" applyFont="1" applyBorder="1" applyAlignment="1">
      <alignment horizontal="center" vertical="center" wrapText="1"/>
    </xf>
    <xf numFmtId="0" fontId="39" fillId="9" borderId="56" xfId="0" applyFont="1" applyFill="1" applyBorder="1" applyAlignment="1">
      <alignment horizontal="center" vertical="center" wrapText="1"/>
    </xf>
    <xf numFmtId="0" fontId="35" fillId="2" borderId="57" xfId="0" applyFont="1" applyFill="1" applyBorder="1" applyAlignment="1">
      <alignment horizontal="center" vertical="center" wrapText="1"/>
    </xf>
    <xf numFmtId="0" fontId="30" fillId="2" borderId="80" xfId="0" applyFont="1" applyFill="1" applyBorder="1" applyAlignment="1">
      <alignment horizontal="center" vertical="center" wrapText="1"/>
    </xf>
    <xf numFmtId="0" fontId="25" fillId="0" borderId="102" xfId="0" applyFont="1" applyBorder="1" applyAlignment="1">
      <alignment horizontal="left" vertical="center" wrapText="1"/>
    </xf>
    <xf numFmtId="0" fontId="39" fillId="9" borderId="94" xfId="0" applyFont="1" applyFill="1" applyBorder="1" applyAlignment="1">
      <alignment horizontal="center" vertical="center" wrapText="1"/>
    </xf>
    <xf numFmtId="0" fontId="29" fillId="0" borderId="105" xfId="0" applyFont="1" applyBorder="1" applyAlignment="1">
      <alignment horizontal="center" vertical="center" wrapText="1"/>
    </xf>
    <xf numFmtId="0" fontId="29" fillId="0" borderId="0" xfId="0" applyFont="1" applyAlignment="1">
      <alignment vertical="center"/>
    </xf>
    <xf numFmtId="0" fontId="29" fillId="0" borderId="0" xfId="0" applyFont="1" applyAlignment="1">
      <alignment horizontal="center" vertical="center"/>
    </xf>
    <xf numFmtId="0" fontId="29" fillId="0" borderId="107" xfId="0" applyFont="1" applyBorder="1" applyAlignment="1">
      <alignment horizontal="center" vertical="center" wrapText="1"/>
    </xf>
    <xf numFmtId="0" fontId="29" fillId="0" borderId="114" xfId="0" applyFont="1" applyBorder="1" applyAlignment="1">
      <alignment horizontal="center" vertical="center"/>
    </xf>
    <xf numFmtId="0" fontId="29" fillId="0" borderId="106" xfId="0" applyFont="1" applyBorder="1" applyAlignment="1">
      <alignment horizontal="center" vertical="center"/>
    </xf>
    <xf numFmtId="0" fontId="29" fillId="0" borderId="105" xfId="0" applyFont="1" applyBorder="1" applyAlignment="1">
      <alignment horizontal="center" vertical="center"/>
    </xf>
    <xf numFmtId="0" fontId="51" fillId="0" borderId="0" xfId="0" applyFont="1" applyAlignment="1">
      <alignment vertical="center"/>
    </xf>
    <xf numFmtId="0" fontId="29" fillId="5" borderId="104" xfId="0" applyFont="1" applyFill="1" applyBorder="1" applyAlignment="1">
      <alignment horizontal="center" vertical="center" wrapText="1"/>
    </xf>
    <xf numFmtId="0" fontId="29" fillId="5" borderId="104" xfId="0" applyFont="1" applyFill="1" applyBorder="1" applyAlignment="1">
      <alignment horizontal="center" vertical="center"/>
    </xf>
    <xf numFmtId="0" fontId="29" fillId="0" borderId="119" xfId="0" applyFont="1" applyBorder="1" applyAlignment="1">
      <alignment horizontal="center" vertical="center" wrapText="1"/>
    </xf>
    <xf numFmtId="0" fontId="28" fillId="0" borderId="132" xfId="0" applyFont="1" applyBorder="1" applyAlignment="1">
      <alignment horizontal="center" vertical="center"/>
    </xf>
    <xf numFmtId="0" fontId="29" fillId="0" borderId="107" xfId="0" applyFont="1" applyBorder="1" applyAlignment="1">
      <alignment horizontal="center" vertical="center"/>
    </xf>
    <xf numFmtId="0" fontId="29" fillId="0" borderId="110" xfId="0" applyFont="1" applyBorder="1" applyAlignment="1">
      <alignment horizontal="center" vertical="center"/>
    </xf>
    <xf numFmtId="0" fontId="29" fillId="0" borderId="108" xfId="0" applyFont="1" applyBorder="1" applyAlignment="1">
      <alignment horizontal="center" vertical="center"/>
    </xf>
    <xf numFmtId="0" fontId="29" fillId="2" borderId="114" xfId="0" applyFont="1" applyFill="1" applyBorder="1" applyAlignment="1">
      <alignment horizontal="center" vertical="center"/>
    </xf>
    <xf numFmtId="0" fontId="52" fillId="0" borderId="114" xfId="0" applyFont="1" applyBorder="1" applyAlignment="1">
      <alignment horizontal="center" vertical="center"/>
    </xf>
    <xf numFmtId="0" fontId="29" fillId="2" borderId="114" xfId="0" applyFont="1" applyFill="1" applyBorder="1" applyAlignment="1">
      <alignment horizontal="center" vertical="center" wrapText="1"/>
    </xf>
    <xf numFmtId="0" fontId="29" fillId="0" borderId="114" xfId="0" applyFont="1" applyBorder="1" applyAlignment="1">
      <alignment horizontal="center" vertical="center" wrapText="1"/>
    </xf>
    <xf numFmtId="0" fontId="29" fillId="2" borderId="113" xfId="0" applyFont="1" applyFill="1" applyBorder="1" applyAlignment="1">
      <alignment horizontal="center" vertical="center" wrapText="1"/>
    </xf>
    <xf numFmtId="0" fontId="29" fillId="0" borderId="113" xfId="0" applyFont="1" applyBorder="1" applyAlignment="1">
      <alignment horizontal="center" vertical="center" wrapText="1"/>
    </xf>
    <xf numFmtId="0" fontId="29" fillId="2" borderId="114" xfId="0" applyFont="1" applyFill="1" applyBorder="1" applyAlignment="1">
      <alignment horizontal="left" vertical="center" wrapText="1"/>
    </xf>
    <xf numFmtId="0" fontId="46" fillId="0" borderId="114" xfId="0" applyFont="1" applyBorder="1" applyAlignment="1">
      <alignment horizontal="center" vertical="center" wrapText="1"/>
    </xf>
    <xf numFmtId="0" fontId="46" fillId="2" borderId="114" xfId="0" applyFont="1" applyFill="1" applyBorder="1" applyAlignment="1">
      <alignment horizontal="center" vertical="center" wrapText="1"/>
    </xf>
    <xf numFmtId="0" fontId="49" fillId="9" borderId="129" xfId="0" applyFont="1" applyFill="1" applyBorder="1" applyAlignment="1">
      <alignment vertical="center"/>
    </xf>
    <xf numFmtId="0" fontId="28" fillId="0" borderId="129" xfId="0" applyFont="1" applyBorder="1" applyAlignment="1">
      <alignment horizontal="center" vertical="center"/>
    </xf>
    <xf numFmtId="0" fontId="49" fillId="9" borderId="130" xfId="0" applyFont="1" applyFill="1" applyBorder="1" applyAlignment="1">
      <alignment horizontal="center" vertical="center" textRotation="90"/>
    </xf>
    <xf numFmtId="0" fontId="49" fillId="9" borderId="131" xfId="0" applyFont="1" applyFill="1" applyBorder="1" applyAlignment="1">
      <alignment horizontal="center" vertical="center" textRotation="90"/>
    </xf>
    <xf numFmtId="0" fontId="29" fillId="0" borderId="105" xfId="0" applyFont="1" applyBorder="1" applyAlignment="1">
      <alignment horizontal="center" vertical="center"/>
    </xf>
    <xf numFmtId="0" fontId="29" fillId="0" borderId="112" xfId="0" applyFont="1" applyBorder="1" applyAlignment="1">
      <alignment horizontal="center" vertical="center"/>
    </xf>
    <xf numFmtId="0" fontId="29" fillId="0" borderId="107" xfId="0" applyFont="1" applyBorder="1" applyAlignment="1">
      <alignment horizontal="center" vertical="center"/>
    </xf>
    <xf numFmtId="0" fontId="29" fillId="0" borderId="119" xfId="0" applyFont="1" applyBorder="1" applyAlignment="1">
      <alignment horizontal="center" vertical="center"/>
    </xf>
    <xf numFmtId="0" fontId="29" fillId="0" borderId="106" xfId="0" applyFont="1" applyBorder="1" applyAlignment="1">
      <alignment horizontal="center" vertical="center"/>
    </xf>
    <xf numFmtId="0" fontId="29" fillId="0" borderId="132" xfId="0" applyFont="1" applyBorder="1" applyAlignment="1">
      <alignment horizontal="center" vertical="center"/>
    </xf>
    <xf numFmtId="0" fontId="45" fillId="0" borderId="0" xfId="0" applyFont="1" applyAlignment="1">
      <alignment horizontal="center" vertical="center"/>
    </xf>
    <xf numFmtId="0" fontId="29" fillId="0" borderId="115" xfId="0" applyFont="1" applyBorder="1" applyAlignment="1">
      <alignment horizontal="center" vertical="center"/>
    </xf>
    <xf numFmtId="0" fontId="29" fillId="0" borderId="104" xfId="0" applyFont="1" applyBorder="1" applyAlignment="1">
      <alignment horizontal="center" vertical="center"/>
    </xf>
    <xf numFmtId="0" fontId="29" fillId="0" borderId="10" xfId="0" applyFont="1" applyBorder="1" applyAlignment="1">
      <alignment horizontal="center" vertical="center"/>
    </xf>
    <xf numFmtId="0" fontId="29" fillId="0" borderId="11" xfId="0" applyFont="1" applyBorder="1" applyAlignment="1">
      <alignment horizontal="center" vertical="center"/>
    </xf>
    <xf numFmtId="0" fontId="29" fillId="0" borderId="0" xfId="0" applyFont="1" applyAlignment="1">
      <alignment horizontal="center" vertical="center"/>
    </xf>
    <xf numFmtId="0" fontId="29" fillId="0" borderId="6" xfId="0" applyFont="1" applyBorder="1" applyAlignment="1">
      <alignment horizontal="center" vertical="center"/>
    </xf>
    <xf numFmtId="0" fontId="29" fillId="0" borderId="118" xfId="0" applyFont="1" applyBorder="1" applyAlignment="1">
      <alignment horizontal="center" vertical="center"/>
    </xf>
    <xf numFmtId="0" fontId="29" fillId="0" borderId="116" xfId="0" applyFont="1" applyBorder="1" applyAlignment="1">
      <alignment horizontal="center" vertical="center"/>
    </xf>
    <xf numFmtId="0" fontId="29" fillId="0" borderId="117" xfId="0" applyFont="1" applyBorder="1" applyAlignment="1">
      <alignment horizontal="center" vertical="center"/>
    </xf>
    <xf numFmtId="0" fontId="29" fillId="0" borderId="42" xfId="0" applyFont="1" applyBorder="1" applyAlignment="1">
      <alignment horizontal="left" vertical="center" wrapText="1"/>
    </xf>
    <xf numFmtId="0" fontId="30" fillId="0" borderId="111" xfId="0" applyFont="1" applyBorder="1" applyAlignment="1">
      <alignment horizontal="center" vertical="center"/>
    </xf>
    <xf numFmtId="0" fontId="30" fillId="0" borderId="0" xfId="0" applyFont="1" applyAlignment="1">
      <alignment horizontal="center" vertical="center"/>
    </xf>
    <xf numFmtId="0" fontId="49" fillId="9" borderId="110" xfId="0" applyFont="1" applyFill="1" applyBorder="1" applyAlignment="1">
      <alignment horizontal="center" vertical="center"/>
    </xf>
    <xf numFmtId="0" fontId="49" fillId="9" borderId="105" xfId="0" applyFont="1" applyFill="1" applyBorder="1" applyAlignment="1">
      <alignment horizontal="center" vertical="center"/>
    </xf>
    <xf numFmtId="0" fontId="49" fillId="9" borderId="130" xfId="0" applyFont="1" applyFill="1" applyBorder="1" applyAlignment="1">
      <alignment horizontal="center" vertical="center"/>
    </xf>
    <xf numFmtId="0" fontId="49" fillId="9" borderId="131" xfId="0" applyFont="1" applyFill="1" applyBorder="1" applyAlignment="1">
      <alignment horizontal="center" vertical="center"/>
    </xf>
    <xf numFmtId="0" fontId="29" fillId="0" borderId="105" xfId="0" applyFont="1" applyBorder="1" applyAlignment="1">
      <alignment horizontal="center" vertical="center" wrapText="1"/>
    </xf>
    <xf numFmtId="0" fontId="29" fillId="0" borderId="112" xfId="0" applyFont="1" applyBorder="1" applyAlignment="1">
      <alignment horizontal="center" vertical="center" wrapText="1"/>
    </xf>
    <xf numFmtId="0" fontId="29" fillId="0" borderId="0" xfId="0" applyFont="1" applyAlignment="1">
      <alignment horizontal="center" vertical="center" wrapText="1"/>
    </xf>
    <xf numFmtId="0" fontId="29" fillId="0" borderId="107" xfId="0" applyFont="1" applyBorder="1" applyAlignment="1">
      <alignment horizontal="center" vertical="center" wrapText="1"/>
    </xf>
    <xf numFmtId="0" fontId="29" fillId="0" borderId="111" xfId="0" applyFont="1" applyBorder="1" applyAlignment="1">
      <alignment horizontal="center" vertical="center" wrapText="1"/>
    </xf>
    <xf numFmtId="0" fontId="29" fillId="0" borderId="119" xfId="0" applyFont="1" applyBorder="1" applyAlignment="1">
      <alignment horizontal="center" vertical="center" wrapText="1"/>
    </xf>
    <xf numFmtId="0" fontId="50" fillId="9" borderId="130" xfId="0" applyFont="1" applyFill="1" applyBorder="1" applyAlignment="1">
      <alignment horizontal="center" vertical="center"/>
    </xf>
    <xf numFmtId="0" fontId="50" fillId="9" borderId="131" xfId="0" applyFont="1" applyFill="1" applyBorder="1" applyAlignment="1">
      <alignment horizontal="center" vertical="center"/>
    </xf>
    <xf numFmtId="0" fontId="28" fillId="0" borderId="105" xfId="0" applyFont="1" applyBorder="1" applyAlignment="1">
      <alignment horizontal="center" vertical="center" wrapText="1"/>
    </xf>
    <xf numFmtId="0" fontId="28" fillId="0" borderId="0" xfId="0" applyFont="1" applyAlignment="1">
      <alignment horizontal="center" vertical="center" wrapText="1"/>
    </xf>
    <xf numFmtId="0" fontId="28" fillId="0" borderId="107" xfId="0" applyFont="1" applyBorder="1" applyAlignment="1">
      <alignment horizontal="center" vertical="center" wrapText="1"/>
    </xf>
    <xf numFmtId="0" fontId="28" fillId="0" borderId="105" xfId="0" applyFont="1" applyBorder="1" applyAlignment="1">
      <alignment horizontal="center" vertical="center"/>
    </xf>
    <xf numFmtId="0" fontId="28" fillId="0" borderId="0" xfId="0" applyFont="1" applyAlignment="1">
      <alignment horizontal="center" vertical="center"/>
    </xf>
    <xf numFmtId="0" fontId="28" fillId="0" borderId="107" xfId="0" applyFont="1" applyBorder="1" applyAlignment="1">
      <alignment horizontal="center" vertical="center"/>
    </xf>
    <xf numFmtId="0" fontId="29" fillId="0" borderId="42" xfId="0" applyFont="1" applyBorder="1" applyAlignment="1">
      <alignment horizontal="center" vertical="center"/>
    </xf>
    <xf numFmtId="0" fontId="28" fillId="0" borderId="112" xfId="0" applyFont="1" applyBorder="1" applyAlignment="1">
      <alignment horizontal="center" vertical="center" wrapText="1"/>
    </xf>
    <xf numFmtId="0" fontId="28" fillId="0" borderId="111" xfId="0" applyFont="1" applyBorder="1" applyAlignment="1">
      <alignment horizontal="center" vertical="center" wrapText="1"/>
    </xf>
    <xf numFmtId="0" fontId="28" fillId="0" borderId="119" xfId="0" applyFont="1" applyBorder="1" applyAlignment="1">
      <alignment horizontal="center" vertical="center" wrapText="1"/>
    </xf>
    <xf numFmtId="0" fontId="44" fillId="9" borderId="42" xfId="0" applyFont="1" applyFill="1" applyBorder="1" applyAlignment="1">
      <alignment horizontal="center" vertical="center" textRotation="90"/>
    </xf>
    <xf numFmtId="0" fontId="28" fillId="0" borderId="129" xfId="0" applyFont="1" applyBorder="1" applyAlignment="1">
      <alignment horizontal="center" vertical="center"/>
    </xf>
    <xf numFmtId="0" fontId="28" fillId="0" borderId="110" xfId="0" applyFont="1" applyBorder="1" applyAlignment="1">
      <alignment horizontal="center" vertical="center"/>
    </xf>
    <xf numFmtId="0" fontId="28" fillId="0" borderId="109" xfId="0" applyFont="1" applyBorder="1" applyAlignment="1">
      <alignment horizontal="center" vertical="center"/>
    </xf>
    <xf numFmtId="0" fontId="28" fillId="0" borderId="108" xfId="0" applyFont="1" applyBorder="1" applyAlignment="1">
      <alignment horizontal="center" vertical="center"/>
    </xf>
    <xf numFmtId="0" fontId="28" fillId="0" borderId="110" xfId="0" applyFont="1" applyBorder="1" applyAlignment="1">
      <alignment horizontal="center" vertical="center" wrapText="1"/>
    </xf>
    <xf numFmtId="0" fontId="28" fillId="0" borderId="109" xfId="0" applyFont="1" applyBorder="1" applyAlignment="1">
      <alignment horizontal="center" vertical="center" wrapText="1"/>
    </xf>
    <xf numFmtId="0" fontId="28" fillId="0" borderId="108" xfId="0" applyFont="1" applyBorder="1" applyAlignment="1">
      <alignment horizontal="center" vertical="center" wrapText="1"/>
    </xf>
    <xf numFmtId="0" fontId="28" fillId="0" borderId="106" xfId="0" applyFont="1" applyBorder="1" applyAlignment="1">
      <alignment horizontal="center" vertical="center" wrapText="1"/>
    </xf>
    <xf numFmtId="0" fontId="49" fillId="9" borderId="17" xfId="0" applyFont="1" applyFill="1" applyBorder="1" applyAlignment="1">
      <alignment horizontal="center" vertical="center" textRotation="90"/>
    </xf>
    <xf numFmtId="0" fontId="49" fillId="9" borderId="34" xfId="0" applyFont="1" applyFill="1" applyBorder="1" applyAlignment="1">
      <alignment horizontal="center" vertical="center" textRotation="90"/>
    </xf>
    <xf numFmtId="0" fontId="49" fillId="9" borderId="14" xfId="0" applyFont="1" applyFill="1" applyBorder="1" applyAlignment="1">
      <alignment horizontal="center" vertical="center" textRotation="90"/>
    </xf>
    <xf numFmtId="0" fontId="49" fillId="9" borderId="129" xfId="0" applyFont="1" applyFill="1" applyBorder="1" applyAlignment="1">
      <alignment horizontal="center" vertical="center"/>
    </xf>
    <xf numFmtId="0" fontId="33" fillId="9" borderId="114" xfId="0" applyFont="1" applyFill="1" applyBorder="1" applyAlignment="1">
      <alignment horizontal="center" vertical="center"/>
    </xf>
    <xf numFmtId="0" fontId="28" fillId="0" borderId="106" xfId="0" applyFont="1" applyBorder="1" applyAlignment="1">
      <alignment horizontal="center" vertical="center"/>
    </xf>
    <xf numFmtId="0" fontId="28" fillId="0" borderId="132" xfId="0" applyFont="1" applyBorder="1" applyAlignment="1">
      <alignment horizontal="center" vertical="center"/>
    </xf>
    <xf numFmtId="0" fontId="30" fillId="0" borderId="42" xfId="0" applyFont="1" applyBorder="1" applyAlignment="1">
      <alignment horizontal="left" vertical="center"/>
    </xf>
    <xf numFmtId="0" fontId="28" fillId="0" borderId="42" xfId="0" applyFont="1" applyBorder="1" applyAlignment="1">
      <alignment horizontal="center" vertical="center"/>
    </xf>
    <xf numFmtId="0" fontId="29" fillId="0" borderId="42" xfId="0" applyFont="1" applyBorder="1" applyAlignment="1">
      <alignment horizontal="left" vertical="center"/>
    </xf>
    <xf numFmtId="0" fontId="28" fillId="0" borderId="0" xfId="0" applyFont="1" applyAlignment="1">
      <alignment horizontal="left" vertical="center"/>
    </xf>
    <xf numFmtId="0" fontId="30" fillId="0" borderId="8" xfId="0" applyFont="1" applyBorder="1" applyAlignment="1">
      <alignment horizontal="center" vertical="center"/>
    </xf>
    <xf numFmtId="0" fontId="44" fillId="9" borderId="17" xfId="0" applyFont="1" applyFill="1" applyBorder="1" applyAlignment="1">
      <alignment horizontal="center" vertical="center" textRotation="90"/>
    </xf>
    <xf numFmtId="0" fontId="44" fillId="9" borderId="34" xfId="0" applyFont="1" applyFill="1" applyBorder="1" applyAlignment="1">
      <alignment horizontal="center" vertical="center" textRotation="90"/>
    </xf>
    <xf numFmtId="0" fontId="44" fillId="9" borderId="14" xfId="0" applyFont="1" applyFill="1" applyBorder="1" applyAlignment="1">
      <alignment horizontal="center" vertical="center" textRotation="90"/>
    </xf>
    <xf numFmtId="0" fontId="29" fillId="0" borderId="106" xfId="0" applyFont="1" applyBorder="1" applyAlignment="1">
      <alignment horizontal="center" vertical="center" wrapText="1"/>
    </xf>
    <xf numFmtId="0" fontId="20" fillId="0" borderId="0" xfId="0" applyFont="1" applyAlignment="1">
      <alignment horizontal="center" vertical="center"/>
    </xf>
    <xf numFmtId="0" fontId="29" fillId="2" borderId="129" xfId="0" applyFont="1" applyFill="1" applyBorder="1" applyAlignment="1">
      <alignment horizontal="center" vertical="center" wrapText="1"/>
    </xf>
    <xf numFmtId="0" fontId="29" fillId="0" borderId="129" xfId="0" applyFont="1" applyBorder="1" applyAlignment="1">
      <alignment horizontal="center" vertical="center" wrapText="1"/>
    </xf>
    <xf numFmtId="0" fontId="49" fillId="9" borderId="114" xfId="0" applyFont="1" applyFill="1" applyBorder="1" applyAlignment="1">
      <alignment horizontal="center" vertical="center"/>
    </xf>
    <xf numFmtId="0" fontId="32" fillId="0" borderId="114" xfId="0" applyFont="1" applyBorder="1" applyAlignment="1">
      <alignment horizontal="center" vertical="center"/>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5" borderId="7"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30" fillId="5" borderId="9" xfId="0" applyFont="1" applyFill="1" applyBorder="1" applyAlignment="1">
      <alignment horizontal="center" vertical="center" wrapText="1"/>
    </xf>
    <xf numFmtId="0" fontId="30" fillId="0" borderId="7" xfId="0" applyFont="1" applyBorder="1" applyAlignment="1">
      <alignment horizontal="center" vertical="center"/>
    </xf>
    <xf numFmtId="0" fontId="30" fillId="0" borderId="9" xfId="0" applyFont="1" applyBorder="1" applyAlignment="1">
      <alignment horizontal="center" vertical="center"/>
    </xf>
    <xf numFmtId="0" fontId="30" fillId="0" borderId="9" xfId="0" applyFont="1" applyBorder="1" applyAlignment="1">
      <alignment horizontal="left" vertical="center" wrapText="1"/>
    </xf>
    <xf numFmtId="0" fontId="26" fillId="0" borderId="115" xfId="0" applyFont="1" applyBorder="1" applyAlignment="1">
      <alignment horizontal="center" vertical="center"/>
    </xf>
    <xf numFmtId="0" fontId="26" fillId="0" borderId="104" xfId="0" applyFont="1" applyBorder="1" applyAlignment="1">
      <alignment horizontal="center" vertical="center"/>
    </xf>
    <xf numFmtId="0" fontId="26" fillId="0" borderId="11" xfId="0" applyFont="1" applyBorder="1" applyAlignment="1">
      <alignment horizontal="center" vertical="center"/>
    </xf>
    <xf numFmtId="0" fontId="26" fillId="0" borderId="0" xfId="0" applyFont="1" applyAlignment="1">
      <alignment horizontal="center" vertical="center"/>
    </xf>
    <xf numFmtId="0" fontId="26" fillId="0" borderId="118" xfId="0" applyFont="1" applyBorder="1" applyAlignment="1">
      <alignment horizontal="center" vertical="center"/>
    </xf>
    <xf numFmtId="0" fontId="26" fillId="0" borderId="116" xfId="0" applyFont="1" applyBorder="1" applyAlignment="1">
      <alignment horizontal="center" vertical="center"/>
    </xf>
    <xf numFmtId="0" fontId="27" fillId="9" borderId="42" xfId="0" applyFont="1" applyFill="1" applyBorder="1" applyAlignment="1">
      <alignment horizontal="center" vertical="center"/>
    </xf>
    <xf numFmtId="0" fontId="48" fillId="0" borderId="42" xfId="0" applyFont="1" applyBorder="1" applyAlignment="1">
      <alignment horizontal="center" vertical="center"/>
    </xf>
    <xf numFmtId="0" fontId="32" fillId="0" borderId="42" xfId="0" applyFont="1" applyBorder="1" applyAlignment="1">
      <alignment horizontal="center" vertical="center"/>
    </xf>
    <xf numFmtId="165" fontId="32" fillId="0" borderId="42" xfId="0" applyNumberFormat="1" applyFont="1" applyBorder="1" applyAlignment="1">
      <alignment horizontal="center" vertical="center"/>
    </xf>
    <xf numFmtId="0" fontId="30" fillId="5" borderId="115" xfId="0" applyFont="1" applyFill="1" applyBorder="1" applyAlignment="1">
      <alignment horizontal="center" vertical="center"/>
    </xf>
    <xf numFmtId="0" fontId="30" fillId="5" borderId="104" xfId="0" applyFont="1" applyFill="1" applyBorder="1" applyAlignment="1">
      <alignment horizontal="center" vertical="center"/>
    </xf>
    <xf numFmtId="0" fontId="30" fillId="5" borderId="118" xfId="0" applyFont="1" applyFill="1" applyBorder="1" applyAlignment="1">
      <alignment horizontal="center" vertical="center"/>
    </xf>
    <xf numFmtId="0" fontId="30" fillId="5" borderId="116" xfId="0" applyFont="1" applyFill="1" applyBorder="1" applyAlignment="1">
      <alignment horizontal="center" vertical="center"/>
    </xf>
    <xf numFmtId="0" fontId="30" fillId="2" borderId="7" xfId="0" applyFont="1" applyFill="1" applyBorder="1" applyAlignment="1">
      <alignment horizontal="left" vertical="center"/>
    </xf>
    <xf numFmtId="0" fontId="30" fillId="2" borderId="8" xfId="0" applyFont="1" applyFill="1" applyBorder="1" applyAlignment="1">
      <alignment horizontal="left" vertical="center"/>
    </xf>
    <xf numFmtId="0" fontId="30" fillId="2" borderId="9" xfId="0" applyFont="1" applyFill="1" applyBorder="1" applyAlignment="1">
      <alignment horizontal="left" vertical="center"/>
    </xf>
    <xf numFmtId="0" fontId="29" fillId="5" borderId="7" xfId="0" applyFont="1" applyFill="1" applyBorder="1" applyAlignment="1">
      <alignment horizontal="left" vertical="center" wrapText="1"/>
    </xf>
    <xf numFmtId="0" fontId="29" fillId="5" borderId="8" xfId="0" applyFont="1" applyFill="1" applyBorder="1" applyAlignment="1">
      <alignment horizontal="left" vertical="center" wrapText="1"/>
    </xf>
    <xf numFmtId="0" fontId="29" fillId="5" borderId="9" xfId="0" applyFont="1" applyFill="1" applyBorder="1" applyAlignment="1">
      <alignment horizontal="left" vertical="center" wrapText="1"/>
    </xf>
    <xf numFmtId="0" fontId="30" fillId="2" borderId="115" xfId="0" applyFont="1" applyFill="1" applyBorder="1" applyAlignment="1">
      <alignment horizontal="left" vertical="center"/>
    </xf>
    <xf numFmtId="0" fontId="30" fillId="2" borderId="104" xfId="0" applyFont="1" applyFill="1" applyBorder="1" applyAlignment="1">
      <alignment horizontal="left" vertical="center"/>
    </xf>
    <xf numFmtId="0" fontId="30" fillId="2" borderId="11" xfId="0" applyFont="1" applyFill="1" applyBorder="1" applyAlignment="1">
      <alignment horizontal="left" vertical="center"/>
    </xf>
    <xf numFmtId="0" fontId="30" fillId="2" borderId="0" xfId="0" applyFont="1" applyFill="1" applyAlignment="1">
      <alignment horizontal="left" vertical="center"/>
    </xf>
    <xf numFmtId="0" fontId="30" fillId="2" borderId="118" xfId="0" applyFont="1" applyFill="1" applyBorder="1" applyAlignment="1">
      <alignment horizontal="left" vertical="center"/>
    </xf>
    <xf numFmtId="0" fontId="30" fillId="2" borderId="116" xfId="0" applyFont="1" applyFill="1" applyBorder="1" applyAlignment="1">
      <alignment horizontal="left" vertical="center"/>
    </xf>
    <xf numFmtId="0" fontId="46" fillId="0" borderId="115" xfId="0" applyFont="1" applyBorder="1" applyAlignment="1">
      <alignment horizontal="left" vertical="center" wrapText="1"/>
    </xf>
    <xf numFmtId="0" fontId="46" fillId="0" borderId="104" xfId="0" applyFont="1" applyBorder="1" applyAlignment="1">
      <alignment horizontal="left" vertical="center" wrapText="1"/>
    </xf>
    <xf numFmtId="0" fontId="46" fillId="0" borderId="10" xfId="0" applyFont="1" applyBorder="1" applyAlignment="1">
      <alignment horizontal="left" vertical="center" wrapText="1"/>
    </xf>
    <xf numFmtId="0" fontId="46" fillId="0" borderId="11" xfId="0" applyFont="1" applyBorder="1" applyAlignment="1">
      <alignment horizontal="left" vertical="center" wrapText="1"/>
    </xf>
    <xf numFmtId="0" fontId="46" fillId="0" borderId="0" xfId="0" applyFont="1" applyAlignment="1">
      <alignment horizontal="left" vertical="center" wrapText="1"/>
    </xf>
    <xf numFmtId="0" fontId="46" fillId="0" borderId="6" xfId="0" applyFont="1" applyBorder="1" applyAlignment="1">
      <alignment horizontal="left" vertical="center" wrapText="1"/>
    </xf>
    <xf numFmtId="0" fontId="46" fillId="0" borderId="118" xfId="0" applyFont="1" applyBorder="1" applyAlignment="1">
      <alignment horizontal="left" vertical="center" wrapText="1"/>
    </xf>
    <xf numFmtId="0" fontId="46" fillId="0" borderId="116" xfId="0" applyFont="1" applyBorder="1" applyAlignment="1">
      <alignment horizontal="left" vertical="center" wrapText="1"/>
    </xf>
    <xf numFmtId="0" fontId="46" fillId="0" borderId="117" xfId="0" applyFont="1" applyBorder="1" applyAlignment="1">
      <alignment horizontal="left" vertical="center" wrapText="1"/>
    </xf>
    <xf numFmtId="0" fontId="25" fillId="2" borderId="74" xfId="0" applyFont="1" applyFill="1" applyBorder="1" applyAlignment="1">
      <alignment horizontal="center" vertical="center" wrapText="1"/>
    </xf>
    <xf numFmtId="0" fontId="25" fillId="2" borderId="75" xfId="0" applyFont="1" applyFill="1" applyBorder="1" applyAlignment="1">
      <alignment horizontal="center" vertical="center" wrapText="1"/>
    </xf>
    <xf numFmtId="0" fontId="25" fillId="0" borderId="42" xfId="0" applyFont="1" applyBorder="1" applyAlignment="1">
      <alignment horizontal="center" vertical="center"/>
    </xf>
    <xf numFmtId="0" fontId="25" fillId="0" borderId="42" xfId="0" applyFont="1" applyBorder="1" applyAlignment="1">
      <alignment horizontal="left" vertical="center" wrapText="1"/>
    </xf>
    <xf numFmtId="0" fontId="25" fillId="0" borderId="68" xfId="1" applyNumberFormat="1" applyFont="1" applyFill="1" applyBorder="1" applyAlignment="1">
      <alignment horizontal="left" vertical="center"/>
    </xf>
    <xf numFmtId="0" fontId="25" fillId="0" borderId="59" xfId="1" applyNumberFormat="1" applyFont="1" applyFill="1" applyBorder="1" applyAlignment="1">
      <alignment horizontal="left" vertical="center"/>
    </xf>
    <xf numFmtId="0" fontId="39" fillId="9" borderId="0" xfId="3" applyNumberFormat="1" applyFont="1" applyFill="1" applyBorder="1" applyAlignment="1">
      <alignment horizontal="center" vertical="center" wrapText="1"/>
    </xf>
    <xf numFmtId="0" fontId="39" fillId="9" borderId="18" xfId="3" applyNumberFormat="1"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39" fillId="9" borderId="23" xfId="3" applyNumberFormat="1" applyFont="1" applyFill="1" applyBorder="1" applyAlignment="1">
      <alignment horizontal="center" vertical="center" wrapText="1"/>
    </xf>
    <xf numFmtId="0" fontId="39" fillId="9" borderId="16" xfId="3" applyNumberFormat="1" applyFont="1" applyFill="1" applyBorder="1" applyAlignment="1">
      <alignment horizontal="center" vertical="center" wrapText="1"/>
    </xf>
    <xf numFmtId="0" fontId="25" fillId="2" borderId="28" xfId="0" applyFont="1" applyFill="1" applyBorder="1" applyAlignment="1">
      <alignment horizontal="left" vertical="center" wrapText="1"/>
    </xf>
    <xf numFmtId="0" fontId="25" fillId="2" borderId="21"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35" fillId="2" borderId="60" xfId="0" applyFont="1" applyFill="1" applyBorder="1" applyAlignment="1">
      <alignment horizontal="left" vertical="center"/>
    </xf>
    <xf numFmtId="0" fontId="35" fillId="2" borderId="70" xfId="0" applyFont="1" applyFill="1" applyBorder="1" applyAlignment="1">
      <alignment horizontal="left" vertical="center"/>
    </xf>
    <xf numFmtId="0" fontId="25" fillId="2" borderId="24" xfId="0" applyFont="1" applyFill="1" applyBorder="1" applyAlignment="1">
      <alignment horizontal="left" vertical="center" wrapText="1"/>
    </xf>
    <xf numFmtId="0" fontId="25" fillId="2" borderId="22" xfId="0" applyFont="1" applyFill="1" applyBorder="1" applyAlignment="1">
      <alignment horizontal="left" vertical="center" wrapText="1"/>
    </xf>
    <xf numFmtId="0" fontId="25" fillId="2" borderId="76" xfId="0" applyFont="1" applyFill="1" applyBorder="1" applyAlignment="1">
      <alignment horizontal="left" vertical="center" wrapText="1"/>
    </xf>
    <xf numFmtId="0" fontId="25" fillId="0" borderId="24" xfId="0" applyFont="1" applyBorder="1" applyAlignment="1">
      <alignment horizontal="left" vertical="center" wrapText="1"/>
    </xf>
    <xf numFmtId="0" fontId="25" fillId="0" borderId="22" xfId="0" applyFont="1" applyBorder="1" applyAlignment="1">
      <alignment horizontal="left" vertical="center" wrapText="1"/>
    </xf>
    <xf numFmtId="0" fontId="25" fillId="0" borderId="76" xfId="0" applyFont="1" applyBorder="1" applyAlignment="1">
      <alignment horizontal="left" vertical="center" wrapText="1"/>
    </xf>
    <xf numFmtId="0" fontId="35" fillId="0" borderId="69" xfId="1" applyNumberFormat="1" applyFont="1" applyFill="1" applyBorder="1" applyAlignment="1">
      <alignment horizontal="left" vertical="center" wrapText="1"/>
    </xf>
    <xf numFmtId="0" fontId="35" fillId="0" borderId="64" xfId="1" applyNumberFormat="1" applyFont="1" applyFill="1" applyBorder="1" applyAlignment="1">
      <alignment horizontal="left" vertical="center" wrapText="1"/>
    </xf>
    <xf numFmtId="0" fontId="35" fillId="0" borderId="55" xfId="1" applyNumberFormat="1" applyFont="1" applyFill="1" applyBorder="1" applyAlignment="1">
      <alignment horizontal="left" vertical="center" wrapText="1"/>
    </xf>
    <xf numFmtId="0" fontId="35" fillId="0" borderId="61" xfId="1" applyNumberFormat="1" applyFont="1" applyFill="1" applyBorder="1" applyAlignment="1">
      <alignment horizontal="left" vertical="center" wrapText="1"/>
    </xf>
    <xf numFmtId="0" fontId="39" fillId="9" borderId="125" xfId="0" applyFont="1" applyFill="1" applyBorder="1" applyAlignment="1">
      <alignment horizontal="center" vertical="center" wrapText="1"/>
    </xf>
    <xf numFmtId="0" fontId="39" fillId="9" borderId="15" xfId="0" applyFont="1" applyFill="1" applyBorder="1" applyAlignment="1">
      <alignment horizontal="center" vertical="center" wrapText="1"/>
    </xf>
    <xf numFmtId="0" fontId="39" fillId="9" borderId="126" xfId="0" applyFont="1" applyFill="1" applyBorder="1" applyAlignment="1">
      <alignment horizontal="center" vertical="center" wrapText="1"/>
    </xf>
    <xf numFmtId="0" fontId="39" fillId="9" borderId="21" xfId="0" applyFont="1" applyFill="1" applyBorder="1" applyAlignment="1">
      <alignment horizontal="center" vertical="center" wrapText="1"/>
    </xf>
    <xf numFmtId="0" fontId="35" fillId="2" borderId="19" xfId="0" applyFont="1" applyFill="1" applyBorder="1" applyAlignment="1">
      <alignment horizontal="left" vertical="center"/>
    </xf>
    <xf numFmtId="0" fontId="35" fillId="2" borderId="20" xfId="0" applyFont="1" applyFill="1" applyBorder="1" applyAlignment="1">
      <alignment horizontal="left" vertical="center"/>
    </xf>
    <xf numFmtId="0" fontId="35" fillId="2" borderId="127" xfId="0" applyFont="1" applyFill="1" applyBorder="1" applyAlignment="1">
      <alignment horizontal="left" vertical="center"/>
    </xf>
    <xf numFmtId="0" fontId="35" fillId="2" borderId="128" xfId="0" applyFont="1" applyFill="1" applyBorder="1" applyAlignment="1">
      <alignment horizontal="left" vertical="center"/>
    </xf>
    <xf numFmtId="0" fontId="25" fillId="0" borderId="65" xfId="1" applyNumberFormat="1" applyFont="1" applyFill="1" applyBorder="1" applyAlignment="1">
      <alignment horizontal="left" vertical="center"/>
    </xf>
    <xf numFmtId="0" fontId="25" fillId="0" borderId="52" xfId="1" applyNumberFormat="1" applyFont="1" applyFill="1" applyBorder="1" applyAlignment="1">
      <alignment horizontal="left" vertical="center"/>
    </xf>
    <xf numFmtId="0" fontId="35" fillId="2" borderId="71" xfId="0" applyFont="1" applyFill="1" applyBorder="1" applyAlignment="1">
      <alignment horizontal="left" vertical="center"/>
    </xf>
    <xf numFmtId="0" fontId="35" fillId="2" borderId="72" xfId="0" applyFont="1" applyFill="1" applyBorder="1" applyAlignment="1">
      <alignment horizontal="left" vertical="center"/>
    </xf>
    <xf numFmtId="0" fontId="25" fillId="2" borderId="73" xfId="0" applyFont="1" applyFill="1" applyBorder="1" applyAlignment="1">
      <alignment horizontal="center" vertical="center" wrapText="1"/>
    </xf>
    <xf numFmtId="0" fontId="25" fillId="0" borderId="73" xfId="0" applyFont="1" applyBorder="1" applyAlignment="1">
      <alignment horizontal="center" vertical="center" wrapText="1"/>
    </xf>
    <xf numFmtId="0" fontId="35" fillId="0" borderId="23" xfId="1" applyNumberFormat="1" applyFont="1" applyFill="1" applyBorder="1" applyAlignment="1">
      <alignment horizontal="left" vertical="center" wrapText="1"/>
    </xf>
    <xf numFmtId="0" fontId="35" fillId="0" borderId="0" xfId="1" applyNumberFormat="1" applyFont="1" applyFill="1" applyBorder="1" applyAlignment="1">
      <alignment horizontal="left" vertical="center" wrapText="1"/>
    </xf>
    <xf numFmtId="0" fontId="35" fillId="0" borderId="84" xfId="1" applyNumberFormat="1" applyFont="1" applyFill="1" applyBorder="1" applyAlignment="1">
      <alignment horizontal="left" vertical="center" wrapText="1"/>
    </xf>
    <xf numFmtId="0" fontId="35" fillId="0" borderId="85" xfId="1" applyNumberFormat="1" applyFont="1" applyFill="1" applyBorder="1" applyAlignment="1">
      <alignment horizontal="left" vertical="center" wrapText="1"/>
    </xf>
    <xf numFmtId="0" fontId="39" fillId="9" borderId="87" xfId="0" applyFont="1" applyFill="1" applyBorder="1" applyAlignment="1">
      <alignment horizontal="center" vertical="center" wrapText="1"/>
    </xf>
    <xf numFmtId="0" fontId="35" fillId="2" borderId="81" xfId="0" applyFont="1" applyFill="1" applyBorder="1" applyAlignment="1">
      <alignment horizontal="center" vertical="center" wrapText="1"/>
    </xf>
    <xf numFmtId="0" fontId="25" fillId="2" borderId="0" xfId="0" applyFont="1" applyFill="1" applyAlignment="1">
      <alignment horizontal="left" vertical="center" wrapText="1"/>
    </xf>
    <xf numFmtId="1" fontId="25" fillId="2" borderId="15" xfId="0" applyNumberFormat="1" applyFont="1" applyFill="1" applyBorder="1" applyAlignment="1">
      <alignment horizontal="center" vertical="center"/>
    </xf>
    <xf numFmtId="1" fontId="25" fillId="2" borderId="20" xfId="0" applyNumberFormat="1" applyFont="1" applyFill="1" applyBorder="1" applyAlignment="1">
      <alignment horizontal="center" vertical="center"/>
    </xf>
    <xf numFmtId="1" fontId="25" fillId="2" borderId="21" xfId="0" applyNumberFormat="1" applyFont="1" applyFill="1" applyBorder="1" applyAlignment="1">
      <alignment horizontal="center" vertical="center"/>
    </xf>
    <xf numFmtId="1" fontId="25" fillId="2" borderId="43" xfId="0" applyNumberFormat="1" applyFont="1" applyFill="1" applyBorder="1" applyAlignment="1">
      <alignment horizontal="center" vertical="center"/>
    </xf>
    <xf numFmtId="1" fontId="39" fillId="9" borderId="87" xfId="0" applyNumberFormat="1" applyFont="1" applyFill="1" applyBorder="1" applyAlignment="1">
      <alignment horizontal="center" vertical="center" wrapText="1"/>
    </xf>
    <xf numFmtId="0" fontId="25" fillId="2" borderId="16" xfId="0" applyFont="1" applyFill="1" applyBorder="1" applyAlignment="1">
      <alignment horizontal="left" vertical="center" wrapText="1"/>
    </xf>
    <xf numFmtId="0" fontId="41" fillId="9" borderId="23" xfId="3" applyNumberFormat="1" applyFont="1" applyFill="1" applyBorder="1" applyAlignment="1">
      <alignment horizontal="center" vertical="center" wrapText="1"/>
    </xf>
    <xf numFmtId="0" fontId="41" fillId="9" borderId="0" xfId="3" applyNumberFormat="1" applyFont="1" applyFill="1" applyBorder="1" applyAlignment="1">
      <alignment horizontal="center" vertical="center" wrapText="1"/>
    </xf>
    <xf numFmtId="0" fontId="41" fillId="9" borderId="16" xfId="3" applyNumberFormat="1" applyFont="1" applyFill="1" applyBorder="1" applyAlignment="1">
      <alignment horizontal="center" vertical="center" wrapText="1"/>
    </xf>
    <xf numFmtId="0" fontId="39" fillId="9" borderId="93" xfId="0" applyFont="1" applyFill="1" applyBorder="1" applyAlignment="1">
      <alignment horizontal="center" vertical="center" wrapText="1"/>
    </xf>
    <xf numFmtId="1" fontId="39" fillId="9" borderId="93" xfId="0" applyNumberFormat="1" applyFont="1" applyFill="1" applyBorder="1" applyAlignment="1">
      <alignment horizontal="center" vertical="center" wrapText="1"/>
    </xf>
    <xf numFmtId="0" fontId="25" fillId="2" borderId="81" xfId="0" applyFont="1" applyFill="1" applyBorder="1" applyAlignment="1">
      <alignment horizontal="center" vertical="center" wrapText="1"/>
    </xf>
    <xf numFmtId="0" fontId="25" fillId="0" borderId="102" xfId="0" applyFont="1" applyBorder="1" applyAlignment="1">
      <alignment horizontal="center" vertical="center" wrapText="1"/>
    </xf>
    <xf numFmtId="0" fontId="25" fillId="0" borderId="102" xfId="0" applyFont="1" applyBorder="1" applyAlignment="1">
      <alignment horizontal="left" vertical="center" wrapText="1"/>
    </xf>
    <xf numFmtId="0" fontId="25" fillId="2" borderId="68" xfId="1" applyNumberFormat="1" applyFont="1" applyFill="1" applyBorder="1" applyAlignment="1">
      <alignment horizontal="left" vertical="center" wrapText="1"/>
    </xf>
    <xf numFmtId="0" fontId="25" fillId="2" borderId="59" xfId="1" applyNumberFormat="1" applyFont="1" applyFill="1" applyBorder="1" applyAlignment="1">
      <alignment horizontal="left" vertical="center" wrapText="1"/>
    </xf>
    <xf numFmtId="0" fontId="25" fillId="0" borderId="65" xfId="1" applyNumberFormat="1" applyFont="1" applyFill="1" applyBorder="1" applyAlignment="1">
      <alignment horizontal="left" vertical="center" wrapText="1"/>
    </xf>
    <xf numFmtId="0" fontId="25" fillId="0" borderId="52" xfId="1" applyNumberFormat="1" applyFont="1" applyFill="1" applyBorder="1" applyAlignment="1">
      <alignment horizontal="left" vertical="center" wrapText="1"/>
    </xf>
    <xf numFmtId="0" fontId="35" fillId="2" borderId="19" xfId="0" applyFont="1" applyFill="1" applyBorder="1" applyAlignment="1">
      <alignment horizontal="left" vertical="center" wrapText="1"/>
    </xf>
    <xf numFmtId="0" fontId="35" fillId="2" borderId="20" xfId="0" applyFont="1" applyFill="1" applyBorder="1" applyAlignment="1">
      <alignment horizontal="left" vertical="center" wrapText="1"/>
    </xf>
    <xf numFmtId="0" fontId="35" fillId="2" borderId="127" xfId="0" applyFont="1" applyFill="1" applyBorder="1" applyAlignment="1">
      <alignment horizontal="left" vertical="center" wrapText="1"/>
    </xf>
    <xf numFmtId="0" fontId="35" fillId="2" borderId="128" xfId="0" applyFont="1" applyFill="1" applyBorder="1" applyAlignment="1">
      <alignment horizontal="left" vertical="center" wrapText="1"/>
    </xf>
    <xf numFmtId="0" fontId="35" fillId="2" borderId="60" xfId="0" applyFont="1" applyFill="1" applyBorder="1" applyAlignment="1">
      <alignment horizontal="left" vertical="center" wrapText="1"/>
    </xf>
    <xf numFmtId="0" fontId="35" fillId="2" borderId="70" xfId="0" applyFont="1" applyFill="1" applyBorder="1" applyAlignment="1">
      <alignment horizontal="left" vertical="center" wrapText="1"/>
    </xf>
    <xf numFmtId="0" fontId="35" fillId="2" borderId="71" xfId="0" applyFont="1" applyFill="1" applyBorder="1" applyAlignment="1">
      <alignment horizontal="left" vertical="center" wrapText="1"/>
    </xf>
    <xf numFmtId="0" fontId="35" fillId="2" borderId="72" xfId="0" applyFont="1" applyFill="1" applyBorder="1" applyAlignment="1">
      <alignment horizontal="left" vertical="center" wrapText="1"/>
    </xf>
    <xf numFmtId="0" fontId="35" fillId="0" borderId="81" xfId="0" applyFont="1" applyBorder="1" applyAlignment="1">
      <alignment horizontal="center" vertical="center" wrapText="1"/>
    </xf>
    <xf numFmtId="0" fontId="39" fillId="9" borderId="28" xfId="0" applyFont="1" applyFill="1" applyBorder="1" applyAlignment="1">
      <alignment horizontal="center" vertical="center" wrapText="1"/>
    </xf>
    <xf numFmtId="0" fontId="39" fillId="9" borderId="79" xfId="0" applyFont="1" applyFill="1" applyBorder="1" applyAlignment="1">
      <alignment horizontal="center" vertical="center" wrapText="1"/>
    </xf>
    <xf numFmtId="0" fontId="39" fillId="9" borderId="89" xfId="3" applyNumberFormat="1" applyFont="1" applyFill="1" applyBorder="1" applyAlignment="1">
      <alignment horizontal="center" vertical="center" wrapText="1"/>
    </xf>
    <xf numFmtId="0" fontId="39" fillId="9" borderId="82" xfId="3" applyNumberFormat="1" applyFont="1" applyFill="1" applyBorder="1" applyAlignment="1">
      <alignment horizontal="center" vertical="center" wrapText="1"/>
    </xf>
    <xf numFmtId="0" fontId="39" fillId="9" borderId="58" xfId="3" applyNumberFormat="1" applyFont="1" applyFill="1" applyBorder="1" applyAlignment="1">
      <alignment horizontal="center" vertical="center" wrapText="1"/>
    </xf>
    <xf numFmtId="0" fontId="39" fillId="9" borderId="63" xfId="0" applyFont="1" applyFill="1" applyBorder="1" applyAlignment="1">
      <alignment horizontal="center" vertical="center" wrapText="1"/>
    </xf>
    <xf numFmtId="0" fontId="39" fillId="9" borderId="53" xfId="0" applyFont="1" applyFill="1" applyBorder="1" applyAlignment="1">
      <alignment horizontal="center" vertical="center" wrapText="1"/>
    </xf>
    <xf numFmtId="0" fontId="39" fillId="9" borderId="54" xfId="0" applyFont="1" applyFill="1" applyBorder="1" applyAlignment="1">
      <alignment horizontal="center" vertical="center" wrapText="1"/>
    </xf>
    <xf numFmtId="0" fontId="35" fillId="0" borderId="42" xfId="0" applyFont="1" applyBorder="1" applyAlignment="1">
      <alignment horizontal="center" vertical="center" wrapText="1"/>
    </xf>
    <xf numFmtId="0" fontId="25" fillId="0" borderId="121" xfId="0" applyFont="1" applyBorder="1" applyAlignment="1">
      <alignment horizontal="center" vertical="center" wrapText="1"/>
    </xf>
    <xf numFmtId="0" fontId="25" fillId="0" borderId="84" xfId="0" applyFont="1" applyBorder="1" applyAlignment="1">
      <alignment horizontal="center" vertical="center" wrapText="1"/>
    </xf>
    <xf numFmtId="0" fontId="25" fillId="0" borderId="85" xfId="0" applyFont="1" applyBorder="1" applyAlignment="1">
      <alignment horizontal="center" vertical="center" wrapText="1"/>
    </xf>
    <xf numFmtId="0" fontId="25" fillId="0" borderId="19" xfId="3" applyNumberFormat="1" applyFont="1" applyFill="1" applyBorder="1" applyAlignment="1">
      <alignment horizontal="left" vertical="center" wrapText="1"/>
    </xf>
    <xf numFmtId="0" fontId="25" fillId="0" borderId="15" xfId="3" applyNumberFormat="1" applyFont="1" applyFill="1" applyBorder="1" applyAlignment="1">
      <alignment horizontal="left" vertical="center" wrapText="1"/>
    </xf>
    <xf numFmtId="0" fontId="25" fillId="0" borderId="20" xfId="3" applyNumberFormat="1" applyFont="1" applyFill="1" applyBorder="1" applyAlignment="1">
      <alignment horizontal="left" vertical="center" wrapText="1"/>
    </xf>
    <xf numFmtId="0" fontId="35" fillId="0" borderId="42" xfId="0" applyFont="1" applyBorder="1" applyAlignment="1">
      <alignment horizontal="left" vertical="center" wrapText="1"/>
    </xf>
    <xf numFmtId="164" fontId="35" fillId="0" borderId="42" xfId="0" applyNumberFormat="1" applyFont="1" applyBorder="1" applyAlignment="1">
      <alignment horizontal="left" vertical="center" wrapText="1"/>
    </xf>
    <xf numFmtId="14" fontId="25" fillId="0" borderId="42" xfId="0" applyNumberFormat="1" applyFont="1" applyBorder="1" applyAlignment="1">
      <alignment horizontal="center" vertical="center" wrapText="1"/>
    </xf>
    <xf numFmtId="0" fontId="11" fillId="0" borderId="11" xfId="0" applyFont="1" applyBorder="1" applyAlignment="1">
      <alignment horizontal="center" vertical="center"/>
    </xf>
    <xf numFmtId="0" fontId="12" fillId="0" borderId="6" xfId="0" applyFont="1" applyBorder="1" applyAlignment="1">
      <alignment horizontal="center" vertical="center"/>
    </xf>
    <xf numFmtId="0" fontId="8" fillId="0" borderId="17" xfId="0" applyFont="1" applyBorder="1" applyAlignment="1">
      <alignment horizontal="center" vertical="center"/>
    </xf>
    <xf numFmtId="0" fontId="8" fillId="0" borderId="34" xfId="0" applyFont="1" applyBorder="1" applyAlignment="1">
      <alignment horizontal="center" vertical="center"/>
    </xf>
    <xf numFmtId="1" fontId="14" fillId="2" borderId="13" xfId="2" applyNumberFormat="1" applyFont="1" applyFill="1" applyBorder="1" applyAlignment="1">
      <alignment horizontal="center" vertical="center" wrapText="1"/>
    </xf>
    <xf numFmtId="1" fontId="14" fillId="2" borderId="30" xfId="2" applyNumberFormat="1" applyFont="1" applyFill="1" applyBorder="1" applyAlignment="1">
      <alignment horizontal="center" vertical="center" wrapText="1"/>
    </xf>
    <xf numFmtId="0" fontId="11" fillId="7" borderId="42" xfId="0" applyFont="1" applyFill="1" applyBorder="1" applyAlignment="1">
      <alignment horizontal="center" vertical="center"/>
    </xf>
    <xf numFmtId="0" fontId="11" fillId="0" borderId="42" xfId="0" applyFont="1" applyBorder="1" applyAlignment="1">
      <alignment horizontal="center" vertical="center"/>
    </xf>
    <xf numFmtId="0" fontId="11" fillId="0" borderId="17" xfId="0" applyFont="1" applyBorder="1" applyAlignment="1">
      <alignment horizontal="center"/>
    </xf>
    <xf numFmtId="0" fontId="11" fillId="0" borderId="34" xfId="0" applyFont="1" applyBorder="1" applyAlignment="1">
      <alignment horizontal="center"/>
    </xf>
    <xf numFmtId="1" fontId="14" fillId="2" borderId="29" xfId="2" applyNumberFormat="1" applyFont="1" applyFill="1" applyBorder="1" applyAlignment="1">
      <alignment horizontal="center" vertical="center" wrapText="1"/>
    </xf>
    <xf numFmtId="1" fontId="14" fillId="2" borderId="31" xfId="2" applyNumberFormat="1" applyFont="1" applyFill="1" applyBorder="1" applyAlignment="1">
      <alignment horizontal="center" vertical="center" wrapText="1"/>
    </xf>
    <xf numFmtId="1" fontId="14" fillId="2" borderId="33" xfId="2" applyNumberFormat="1" applyFont="1" applyFill="1" applyBorder="1" applyAlignment="1">
      <alignment horizontal="center" vertical="center" wrapText="1"/>
    </xf>
    <xf numFmtId="0" fontId="11" fillId="7" borderId="17" xfId="0" applyFont="1" applyFill="1" applyBorder="1" applyAlignment="1">
      <alignment horizontal="center" vertical="center"/>
    </xf>
    <xf numFmtId="0" fontId="11" fillId="7" borderId="34" xfId="0" applyFont="1" applyFill="1" applyBorder="1" applyAlignment="1">
      <alignment horizontal="center" vertical="center"/>
    </xf>
    <xf numFmtId="0" fontId="11" fillId="0" borderId="17" xfId="0" applyFont="1" applyBorder="1" applyAlignment="1">
      <alignment horizontal="center" vertical="center"/>
    </xf>
    <xf numFmtId="0" fontId="11" fillId="0" borderId="34" xfId="0" applyFont="1" applyBorder="1" applyAlignment="1">
      <alignment horizontal="center" vertical="center"/>
    </xf>
    <xf numFmtId="1" fontId="3" fillId="2" borderId="42" xfId="2" applyNumberFormat="1" applyFont="1" applyFill="1" applyBorder="1" applyAlignment="1">
      <alignment horizontal="center" vertical="center" wrapText="1"/>
    </xf>
    <xf numFmtId="1" fontId="14" fillId="2" borderId="32" xfId="2" applyNumberFormat="1" applyFont="1" applyFill="1" applyBorder="1" applyAlignment="1">
      <alignment horizontal="center" vertical="center" wrapText="1"/>
    </xf>
    <xf numFmtId="0" fontId="11" fillId="0" borderId="34" xfId="0" applyFont="1" applyBorder="1" applyAlignment="1">
      <alignment horizontal="center" vertical="center" wrapText="1"/>
    </xf>
    <xf numFmtId="1" fontId="3" fillId="2" borderId="17" xfId="2" applyNumberFormat="1" applyFont="1" applyFill="1" applyBorder="1" applyAlignment="1">
      <alignment horizontal="center" vertical="center" wrapText="1"/>
    </xf>
    <xf numFmtId="1" fontId="3" fillId="2" borderId="34" xfId="2" applyNumberFormat="1" applyFont="1" applyFill="1" applyBorder="1" applyAlignment="1">
      <alignment horizontal="center" vertical="center" wrapText="1"/>
    </xf>
    <xf numFmtId="1" fontId="3" fillId="2" borderId="14" xfId="2" applyNumberFormat="1"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8" fillId="5" borderId="42"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53" fillId="9" borderId="17" xfId="0" applyFont="1" applyFill="1" applyBorder="1" applyAlignment="1">
      <alignment horizontal="center" vertical="center" textRotation="90"/>
    </xf>
    <xf numFmtId="0" fontId="53" fillId="9" borderId="34" xfId="0" applyFont="1" applyFill="1" applyBorder="1" applyAlignment="1">
      <alignment horizontal="center" vertical="center" textRotation="90"/>
    </xf>
    <xf numFmtId="0" fontId="53" fillId="9" borderId="14" xfId="0" applyFont="1" applyFill="1" applyBorder="1" applyAlignment="1">
      <alignment horizontal="center" vertical="center" textRotation="90"/>
    </xf>
    <xf numFmtId="0" fontId="49" fillId="9" borderId="113" xfId="0" applyFont="1" applyFill="1" applyBorder="1" applyAlignment="1">
      <alignment horizontal="center" vertical="center"/>
    </xf>
    <xf numFmtId="0" fontId="49" fillId="9" borderId="133" xfId="0" applyFont="1" applyFill="1" applyBorder="1" applyAlignment="1">
      <alignment horizontal="center" vertical="center"/>
    </xf>
    <xf numFmtId="0" fontId="49" fillId="9" borderId="134" xfId="0" applyFont="1" applyFill="1" applyBorder="1" applyAlignment="1">
      <alignment horizontal="center" vertical="center"/>
    </xf>
    <xf numFmtId="0" fontId="28" fillId="5" borderId="104" xfId="0" applyFont="1" applyFill="1" applyBorder="1" applyAlignment="1">
      <alignment horizontal="left" vertical="center"/>
    </xf>
    <xf numFmtId="0" fontId="31" fillId="5" borderId="116" xfId="0" applyFont="1" applyFill="1" applyBorder="1" applyAlignment="1">
      <alignment horizontal="center" vertical="center"/>
    </xf>
    <xf numFmtId="0" fontId="30" fillId="5" borderId="7" xfId="0" applyFont="1" applyFill="1" applyBorder="1" applyAlignment="1">
      <alignment horizontal="center" vertical="center"/>
    </xf>
    <xf numFmtId="0" fontId="30" fillId="5" borderId="8" xfId="0" applyFont="1" applyFill="1" applyBorder="1" applyAlignment="1">
      <alignment horizontal="center" vertical="center"/>
    </xf>
    <xf numFmtId="0" fontId="30" fillId="5" borderId="9" xfId="0" applyFont="1" applyFill="1" applyBorder="1" applyAlignment="1">
      <alignment horizontal="center" vertical="center"/>
    </xf>
    <xf numFmtId="0" fontId="30" fillId="5" borderId="42" xfId="0" applyFont="1" applyFill="1" applyBorder="1" applyAlignment="1">
      <alignment horizontal="center" vertical="center"/>
    </xf>
    <xf numFmtId="0" fontId="54" fillId="8" borderId="0" xfId="0" applyFont="1" applyFill="1" applyAlignment="1">
      <alignment vertical="center"/>
    </xf>
    <xf numFmtId="0" fontId="55" fillId="0" borderId="0" xfId="0" applyFont="1" applyAlignment="1">
      <alignment vertical="center"/>
    </xf>
    <xf numFmtId="14" fontId="29" fillId="5" borderId="7" xfId="0" applyNumberFormat="1" applyFont="1" applyFill="1" applyBorder="1" applyAlignment="1">
      <alignment horizontal="center" vertical="center"/>
    </xf>
    <xf numFmtId="14" fontId="29" fillId="5" borderId="8" xfId="0" applyNumberFormat="1" applyFont="1" applyFill="1" applyBorder="1" applyAlignment="1">
      <alignment horizontal="center" vertical="center"/>
    </xf>
    <xf numFmtId="14" fontId="29" fillId="5" borderId="9" xfId="0" applyNumberFormat="1" applyFont="1" applyFill="1" applyBorder="1" applyAlignment="1">
      <alignment horizontal="center" vertical="center"/>
    </xf>
    <xf numFmtId="0" fontId="29" fillId="5" borderId="7" xfId="0" applyFont="1" applyFill="1" applyBorder="1" applyAlignment="1">
      <alignment horizontal="center" vertical="center"/>
    </xf>
    <xf numFmtId="0" fontId="29" fillId="5" borderId="8" xfId="0" applyFont="1" applyFill="1" applyBorder="1" applyAlignment="1">
      <alignment horizontal="center" vertical="center"/>
    </xf>
    <xf numFmtId="0" fontId="29" fillId="5" borderId="9" xfId="0" applyFont="1" applyFill="1" applyBorder="1" applyAlignment="1">
      <alignment horizontal="center" vertical="center"/>
    </xf>
    <xf numFmtId="0" fontId="29" fillId="5" borderId="7" xfId="0" applyFont="1" applyFill="1" applyBorder="1" applyAlignment="1">
      <alignment horizontal="left" vertical="center"/>
    </xf>
    <xf numFmtId="0" fontId="29" fillId="5" borderId="8" xfId="0" applyFont="1" applyFill="1" applyBorder="1" applyAlignment="1">
      <alignment horizontal="left" vertical="center"/>
    </xf>
    <xf numFmtId="0" fontId="29" fillId="5" borderId="9" xfId="0" applyFont="1" applyFill="1" applyBorder="1" applyAlignment="1">
      <alignment horizontal="left" vertical="center"/>
    </xf>
    <xf numFmtId="0" fontId="29" fillId="5" borderId="7"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29" fillId="5" borderId="9" xfId="0" applyFont="1" applyFill="1" applyBorder="1" applyAlignment="1">
      <alignment horizontal="center" vertical="center" wrapText="1"/>
    </xf>
    <xf numFmtId="0" fontId="29" fillId="5" borderId="8" xfId="0" applyFont="1" applyFill="1" applyBorder="1" applyAlignment="1">
      <alignment horizontal="left" vertical="center"/>
    </xf>
    <xf numFmtId="0" fontId="29" fillId="5" borderId="9" xfId="0" applyFont="1" applyFill="1" applyBorder="1" applyAlignment="1">
      <alignment horizontal="left" vertical="center"/>
    </xf>
    <xf numFmtId="0" fontId="25" fillId="0" borderId="0" xfId="0" applyFont="1" applyAlignment="1">
      <alignment horizontal="center" vertical="center"/>
    </xf>
    <xf numFmtId="0" fontId="25" fillId="0" borderId="77" xfId="0" applyFont="1" applyBorder="1" applyAlignment="1">
      <alignment horizontal="justify" vertical="center" wrapText="1"/>
    </xf>
    <xf numFmtId="0" fontId="25" fillId="2" borderId="26" xfId="0" applyFont="1" applyFill="1" applyBorder="1" applyAlignment="1">
      <alignment horizontal="justify" vertical="center" wrapText="1"/>
    </xf>
    <xf numFmtId="0" fontId="25" fillId="0" borderId="27" xfId="0" applyFont="1" applyBorder="1" applyAlignment="1">
      <alignment horizontal="justify" vertical="center" wrapText="1"/>
    </xf>
    <xf numFmtId="0" fontId="25" fillId="2" borderId="0" xfId="0" applyFont="1" applyFill="1" applyAlignment="1">
      <alignment vertical="center"/>
    </xf>
    <xf numFmtId="14" fontId="25" fillId="0" borderId="42" xfId="0" applyNumberFormat="1" applyFont="1" applyBorder="1" applyAlignment="1">
      <alignment horizontal="center" vertical="center"/>
    </xf>
    <xf numFmtId="0" fontId="35" fillId="0" borderId="120" xfId="0" applyFont="1" applyBorder="1" applyAlignment="1">
      <alignment horizontal="center" vertical="center"/>
    </xf>
    <xf numFmtId="0" fontId="35" fillId="0" borderId="66" xfId="0" applyFont="1" applyBorder="1" applyAlignment="1">
      <alignment horizontal="center" vertical="center"/>
    </xf>
    <xf numFmtId="0" fontId="35" fillId="0" borderId="42" xfId="0" applyFont="1" applyBorder="1" applyAlignment="1">
      <alignment horizontal="center" vertical="center"/>
    </xf>
    <xf numFmtId="0" fontId="25" fillId="2" borderId="42" xfId="0" applyFont="1" applyFill="1" applyBorder="1" applyAlignment="1">
      <alignment horizontal="center" vertical="center" wrapText="1"/>
    </xf>
    <xf numFmtId="0" fontId="25" fillId="2" borderId="42" xfId="3" applyNumberFormat="1" applyFont="1" applyFill="1" applyBorder="1" applyAlignment="1">
      <alignment horizontal="center" vertical="center" wrapText="1"/>
    </xf>
    <xf numFmtId="0" fontId="35" fillId="0" borderId="42" xfId="0" applyFont="1" applyBorder="1" applyAlignment="1">
      <alignment horizontal="center" vertical="center"/>
    </xf>
    <xf numFmtId="0" fontId="25" fillId="2" borderId="42" xfId="0" applyFont="1" applyFill="1" applyBorder="1" applyAlignment="1">
      <alignment horizontal="left" vertical="center" wrapText="1"/>
    </xf>
    <xf numFmtId="14" fontId="25" fillId="2" borderId="42" xfId="0" applyNumberFormat="1" applyFont="1" applyFill="1" applyBorder="1" applyAlignment="1">
      <alignment horizontal="left" vertical="center" wrapText="1"/>
    </xf>
    <xf numFmtId="14" fontId="25" fillId="2" borderId="42" xfId="0" applyNumberFormat="1" applyFont="1" applyFill="1" applyBorder="1" applyAlignment="1">
      <alignment horizontal="left" vertical="center"/>
    </xf>
    <xf numFmtId="14" fontId="25" fillId="0" borderId="42" xfId="0" applyNumberFormat="1" applyFont="1" applyBorder="1" applyAlignment="1">
      <alignment horizontal="left" vertical="center" wrapText="1"/>
    </xf>
    <xf numFmtId="14" fontId="25" fillId="0" borderId="42" xfId="0" applyNumberFormat="1" applyFont="1" applyBorder="1" applyAlignment="1">
      <alignment horizontal="left" vertical="center"/>
    </xf>
    <xf numFmtId="0" fontId="25" fillId="2" borderId="137" xfId="0" applyFont="1" applyFill="1" applyBorder="1" applyAlignment="1">
      <alignment horizontal="center" vertical="center" wrapText="1"/>
    </xf>
    <xf numFmtId="14" fontId="25" fillId="0" borderId="7" xfId="0" applyNumberFormat="1" applyFont="1" applyBorder="1" applyAlignment="1">
      <alignment horizontal="center" vertical="center"/>
    </xf>
    <xf numFmtId="14" fontId="25" fillId="0" borderId="8" xfId="0" applyNumberFormat="1" applyFont="1" applyBorder="1" applyAlignment="1">
      <alignment horizontal="center" vertical="center"/>
    </xf>
    <xf numFmtId="14" fontId="25" fillId="0" borderId="9" xfId="0" applyNumberFormat="1" applyFont="1" applyBorder="1" applyAlignment="1">
      <alignment horizontal="center" vertical="center"/>
    </xf>
    <xf numFmtId="0" fontId="35" fillId="0" borderId="42" xfId="0" applyFont="1" applyBorder="1" applyAlignment="1">
      <alignment horizontal="left" vertical="center"/>
    </xf>
    <xf numFmtId="14" fontId="25" fillId="0" borderId="42" xfId="0" applyNumberFormat="1" applyFont="1" applyBorder="1" applyAlignment="1">
      <alignment horizontal="left" vertical="center" wrapText="1"/>
    </xf>
    <xf numFmtId="14" fontId="35" fillId="0" borderId="115" xfId="0" applyNumberFormat="1" applyFont="1" applyBorder="1" applyAlignment="1">
      <alignment horizontal="left" vertical="center" wrapText="1"/>
    </xf>
    <xf numFmtId="14" fontId="35" fillId="0" borderId="104" xfId="0" applyNumberFormat="1" applyFont="1" applyBorder="1" applyAlignment="1">
      <alignment horizontal="left" vertical="center" wrapText="1"/>
    </xf>
    <xf numFmtId="14" fontId="35" fillId="0" borderId="10" xfId="0" applyNumberFormat="1" applyFont="1" applyBorder="1" applyAlignment="1">
      <alignment horizontal="left"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39" fillId="9" borderId="138" xfId="0" applyFont="1" applyFill="1" applyBorder="1" applyAlignment="1">
      <alignment horizontal="center" vertical="center" wrapText="1"/>
    </xf>
    <xf numFmtId="0" fontId="35" fillId="2" borderId="139" xfId="0" applyFont="1" applyFill="1" applyBorder="1" applyAlignment="1">
      <alignment horizontal="center" vertical="center" wrapText="1"/>
    </xf>
    <xf numFmtId="0" fontId="25" fillId="2" borderId="74" xfId="0" applyFont="1" applyFill="1" applyBorder="1" applyAlignment="1">
      <alignment horizontal="justify" vertical="center" wrapText="1"/>
    </xf>
    <xf numFmtId="0" fontId="25" fillId="0" borderId="74" xfId="0" applyFont="1" applyBorder="1" applyAlignment="1">
      <alignment horizontal="justify" vertical="center" wrapText="1"/>
    </xf>
    <xf numFmtId="0" fontId="25" fillId="0" borderId="73" xfId="0" applyFont="1" applyBorder="1" applyAlignment="1">
      <alignment horizontal="justify" vertical="center" wrapText="1"/>
    </xf>
    <xf numFmtId="0" fontId="39" fillId="0" borderId="15"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9" fillId="0" borderId="43" xfId="0" applyFont="1" applyFill="1" applyBorder="1" applyAlignment="1">
      <alignment horizontal="center" vertical="center" wrapText="1"/>
    </xf>
    <xf numFmtId="0" fontId="25" fillId="0" borderId="73" xfId="0" applyFont="1" applyBorder="1" applyAlignment="1">
      <alignment horizontal="justify" vertical="center" wrapText="1"/>
    </xf>
    <xf numFmtId="0" fontId="25" fillId="2" borderId="42" xfId="3" applyNumberFormat="1" applyFont="1" applyFill="1" applyBorder="1" applyAlignment="1">
      <alignment horizontal="left" vertical="center" wrapText="1"/>
    </xf>
    <xf numFmtId="0" fontId="25" fillId="2" borderId="78" xfId="0" applyFont="1" applyFill="1" applyBorder="1" applyAlignment="1">
      <alignment horizontal="left" vertical="center" wrapText="1"/>
    </xf>
    <xf numFmtId="0" fontId="25" fillId="2" borderId="140" xfId="0" applyFont="1" applyFill="1" applyBorder="1" applyAlignment="1">
      <alignment horizontal="center" vertical="center" wrapText="1"/>
    </xf>
    <xf numFmtId="0" fontId="39" fillId="9" borderId="42" xfId="0" applyFont="1" applyFill="1" applyBorder="1" applyAlignment="1">
      <alignment horizontal="center" vertical="center"/>
    </xf>
    <xf numFmtId="0" fontId="25" fillId="2" borderId="78" xfId="0" applyFont="1" applyFill="1" applyBorder="1" applyAlignment="1">
      <alignment horizontal="center" vertical="center" wrapText="1"/>
    </xf>
    <xf numFmtId="1" fontId="25" fillId="0" borderId="78" xfId="3" applyNumberFormat="1" applyFont="1" applyFill="1" applyBorder="1" applyAlignment="1">
      <alignment horizontal="center" vertical="center" wrapText="1"/>
    </xf>
    <xf numFmtId="0" fontId="25" fillId="0" borderId="78" xfId="0" applyFont="1" applyBorder="1" applyAlignment="1">
      <alignment horizontal="center" vertical="center" wrapText="1"/>
    </xf>
    <xf numFmtId="0" fontId="41" fillId="9" borderId="42" xfId="0" applyFont="1" applyFill="1" applyBorder="1" applyAlignment="1">
      <alignment horizontal="center" vertical="center"/>
    </xf>
    <xf numFmtId="0" fontId="35" fillId="0" borderId="135" xfId="0" applyFont="1" applyBorder="1" applyAlignment="1">
      <alignment horizontal="left" vertical="center"/>
    </xf>
    <xf numFmtId="0" fontId="35" fillId="0" borderId="34" xfId="0" applyFont="1" applyBorder="1" applyAlignment="1">
      <alignment horizontal="left" vertical="center"/>
    </xf>
    <xf numFmtId="0" fontId="35" fillId="0" borderId="136" xfId="0" applyFont="1" applyBorder="1" applyAlignment="1">
      <alignment horizontal="left" vertical="center"/>
    </xf>
    <xf numFmtId="0" fontId="35" fillId="0" borderId="115" xfId="0" applyFont="1" applyBorder="1" applyAlignment="1">
      <alignment horizontal="left" vertical="center" wrapText="1"/>
    </xf>
    <xf numFmtId="0" fontId="35" fillId="0" borderId="10" xfId="0" applyFont="1" applyBorder="1" applyAlignment="1">
      <alignment horizontal="left" vertical="center" wrapText="1"/>
    </xf>
    <xf numFmtId="0" fontId="35" fillId="0" borderId="118" xfId="0" applyFont="1" applyBorder="1" applyAlignment="1">
      <alignment horizontal="left" vertical="center" wrapText="1"/>
    </xf>
    <xf numFmtId="0" fontId="35" fillId="0" borderId="117" xfId="0" applyFont="1" applyBorder="1" applyAlignment="1">
      <alignment horizontal="left" vertical="center" wrapText="1"/>
    </xf>
    <xf numFmtId="0" fontId="35" fillId="0" borderId="17" xfId="0" applyFont="1" applyBorder="1" applyAlignment="1">
      <alignment horizontal="left" vertical="center"/>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35" fillId="0" borderId="66" xfId="0" applyFont="1" applyBorder="1" applyAlignment="1">
      <alignment horizontal="center" vertical="center" wrapText="1"/>
    </xf>
    <xf numFmtId="0" fontId="35" fillId="0" borderId="67" xfId="0" applyFont="1" applyBorder="1" applyAlignment="1">
      <alignment horizontal="center" vertical="center" wrapText="1"/>
    </xf>
    <xf numFmtId="0" fontId="25" fillId="2" borderId="81" xfId="0" applyFont="1" applyFill="1" applyBorder="1" applyAlignment="1">
      <alignment horizontal="justify" vertical="center" wrapText="1"/>
    </xf>
    <xf numFmtId="0" fontId="25" fillId="0" borderId="74" xfId="0" applyFont="1" applyBorder="1" applyAlignment="1">
      <alignment horizontal="justify" vertical="center" wrapText="1"/>
    </xf>
    <xf numFmtId="0" fontId="25" fillId="0" borderId="75" xfId="0" applyFont="1" applyBorder="1" applyAlignment="1">
      <alignment horizontal="justify" vertical="center" wrapText="1"/>
    </xf>
  </cellXfs>
  <cellStyles count="9">
    <cellStyle name="Normal" xfId="0" builtinId="0"/>
    <cellStyle name="Normal 2" xfId="1" xr:uid="{00000000-0005-0000-0000-000001000000}"/>
    <cellStyle name="Normal 2 2" xfId="7" xr:uid="{00000000-0005-0000-0000-000002000000}"/>
    <cellStyle name="Normal 2 3" xfId="8" xr:uid="{00000000-0005-0000-0000-000003000000}"/>
    <cellStyle name="Normal 3" xfId="2" xr:uid="{00000000-0005-0000-0000-000004000000}"/>
    <cellStyle name="Normal 3 2" xfId="3" xr:uid="{00000000-0005-0000-0000-000005000000}"/>
    <cellStyle name="Normal 4" xfId="5" xr:uid="{00000000-0005-0000-0000-000006000000}"/>
    <cellStyle name="Normal 4 2" xfId="6" xr:uid="{00000000-0005-0000-0000-000007000000}"/>
    <cellStyle name="Normal 6" xfId="4" xr:uid="{00000000-0005-0000-0000-000008000000}"/>
  </cellStyles>
  <dxfs count="28">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s>
  <tableStyles count="0" defaultTableStyle="TableStyleMedium2" defaultPivotStyle="PivotStyleLight16"/>
  <colors>
    <mruColors>
      <color rgb="FF305496"/>
      <color rgb="FF4D4E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9819</xdr:colOff>
      <xdr:row>17</xdr:row>
      <xdr:rowOff>0</xdr:rowOff>
    </xdr:from>
    <xdr:to>
      <xdr:col>19</xdr:col>
      <xdr:colOff>134057</xdr:colOff>
      <xdr:row>31</xdr:row>
      <xdr:rowOff>0</xdr:rowOff>
    </xdr:to>
    <xdr:sp macro="" textlink="">
      <xdr:nvSpPr>
        <xdr:cNvPr id="2" name="Flecha: pentágono 1">
          <a:extLst>
            <a:ext uri="{FF2B5EF4-FFF2-40B4-BE49-F238E27FC236}">
              <a16:creationId xmlns:a16="http://schemas.microsoft.com/office/drawing/2014/main" id="{F8556D6A-C240-48F3-BE3C-37BB1F9E075E}"/>
            </a:ext>
          </a:extLst>
        </xdr:cNvPr>
        <xdr:cNvSpPr/>
      </xdr:nvSpPr>
      <xdr:spPr>
        <a:xfrm>
          <a:off x="397875" y="4797778"/>
          <a:ext cx="4449293" cy="15853833"/>
        </a:xfrm>
        <a:prstGeom prst="homePlate">
          <a:avLst>
            <a:gd name="adj" fmla="val 20143"/>
          </a:avLst>
        </a:prstGeom>
        <a:noFill/>
        <a:ln w="9525">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s-ES" sz="800"/>
            <a:t>.</a:t>
          </a:r>
        </a:p>
      </xdr:txBody>
    </xdr:sp>
    <xdr:clientData/>
  </xdr:twoCellAnchor>
  <xdr:oneCellAnchor>
    <xdr:from>
      <xdr:col>19</xdr:col>
      <xdr:colOff>214544</xdr:colOff>
      <xdr:row>18</xdr:row>
      <xdr:rowOff>107081</xdr:rowOff>
    </xdr:from>
    <xdr:ext cx="432058" cy="289585"/>
    <xdr:pic>
      <xdr:nvPicPr>
        <xdr:cNvPr id="3" name="Imagen 2">
          <a:extLst>
            <a:ext uri="{FF2B5EF4-FFF2-40B4-BE49-F238E27FC236}">
              <a16:creationId xmlns:a16="http://schemas.microsoft.com/office/drawing/2014/main" id="{1C70E1C2-61C7-4F37-BCD4-092010498FF8}"/>
            </a:ext>
          </a:extLst>
        </xdr:cNvPr>
        <xdr:cNvPicPr>
          <a:picLocks noChangeAspect="1"/>
        </xdr:cNvPicPr>
      </xdr:nvPicPr>
      <xdr:blipFill>
        <a:blip xmlns:r="http://schemas.openxmlformats.org/officeDocument/2006/relationships" r:embed="rId1"/>
        <a:stretch>
          <a:fillRect/>
        </a:stretch>
      </xdr:blipFill>
      <xdr:spPr>
        <a:xfrm>
          <a:off x="4892377" y="4933081"/>
          <a:ext cx="432058" cy="289585"/>
        </a:xfrm>
        <a:prstGeom prst="rect">
          <a:avLst/>
        </a:prstGeom>
      </xdr:spPr>
    </xdr:pic>
    <xdr:clientData/>
  </xdr:oneCellAnchor>
  <xdr:twoCellAnchor>
    <xdr:from>
      <xdr:col>1</xdr:col>
      <xdr:colOff>2566</xdr:colOff>
      <xdr:row>41</xdr:row>
      <xdr:rowOff>0</xdr:rowOff>
    </xdr:from>
    <xdr:to>
      <xdr:col>20</xdr:col>
      <xdr:colOff>310447</xdr:colOff>
      <xdr:row>46</xdr:row>
      <xdr:rowOff>1</xdr:rowOff>
    </xdr:to>
    <xdr:sp macro="" textlink="">
      <xdr:nvSpPr>
        <xdr:cNvPr id="4" name="Flecha: pentágono 3">
          <a:extLst>
            <a:ext uri="{FF2B5EF4-FFF2-40B4-BE49-F238E27FC236}">
              <a16:creationId xmlns:a16="http://schemas.microsoft.com/office/drawing/2014/main" id="{921F9D8F-84EF-410F-A432-87ED89ED0D81}"/>
            </a:ext>
          </a:extLst>
        </xdr:cNvPr>
        <xdr:cNvSpPr/>
      </xdr:nvSpPr>
      <xdr:spPr>
        <a:xfrm>
          <a:off x="94288" y="24553333"/>
          <a:ext cx="5190326" cy="2046112"/>
        </a:xfrm>
        <a:prstGeom prst="homePlate">
          <a:avLst>
            <a:gd name="adj" fmla="val 53495"/>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endParaRPr lang="es-ES" sz="800"/>
        </a:p>
      </xdr:txBody>
    </xdr:sp>
    <xdr:clientData/>
  </xdr:twoCellAnchor>
  <xdr:twoCellAnchor>
    <xdr:from>
      <xdr:col>26</xdr:col>
      <xdr:colOff>1</xdr:colOff>
      <xdr:row>40</xdr:row>
      <xdr:rowOff>168126</xdr:rowOff>
    </xdr:from>
    <xdr:to>
      <xdr:col>44</xdr:col>
      <xdr:colOff>136436</xdr:colOff>
      <xdr:row>46</xdr:row>
      <xdr:rowOff>0</xdr:rowOff>
    </xdr:to>
    <xdr:sp macro="" textlink="">
      <xdr:nvSpPr>
        <xdr:cNvPr id="5" name="Flecha: pentágono 4">
          <a:extLst>
            <a:ext uri="{FF2B5EF4-FFF2-40B4-BE49-F238E27FC236}">
              <a16:creationId xmlns:a16="http://schemas.microsoft.com/office/drawing/2014/main" id="{0116DB7C-5D30-41F2-9874-4AB481B91931}"/>
            </a:ext>
          </a:extLst>
        </xdr:cNvPr>
        <xdr:cNvSpPr/>
      </xdr:nvSpPr>
      <xdr:spPr>
        <a:xfrm>
          <a:off x="20623390" y="24552126"/>
          <a:ext cx="5526879" cy="2047318"/>
        </a:xfrm>
        <a:prstGeom prst="homePlate">
          <a:avLst>
            <a:gd name="adj" fmla="val 37295"/>
          </a:avLst>
        </a:prstGeom>
        <a:noFill/>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endParaRPr lang="es-ES" sz="800"/>
        </a:p>
      </xdr:txBody>
    </xdr:sp>
    <xdr:clientData/>
  </xdr:twoCellAnchor>
  <xdr:twoCellAnchor editAs="oneCell">
    <xdr:from>
      <xdr:col>1</xdr:col>
      <xdr:colOff>52335</xdr:colOff>
      <xdr:row>1</xdr:row>
      <xdr:rowOff>104669</xdr:rowOff>
    </xdr:from>
    <xdr:to>
      <xdr:col>9</xdr:col>
      <xdr:colOff>196413</xdr:colOff>
      <xdr:row>3</xdr:row>
      <xdr:rowOff>334944</xdr:rowOff>
    </xdr:to>
    <xdr:pic>
      <xdr:nvPicPr>
        <xdr:cNvPr id="10" name="Imagen 9">
          <a:extLst>
            <a:ext uri="{FF2B5EF4-FFF2-40B4-BE49-F238E27FC236}">
              <a16:creationId xmlns:a16="http://schemas.microsoft.com/office/drawing/2014/main" id="{338EEB50-D4E9-13F9-675F-AB6BE24C5DC2}"/>
            </a:ext>
          </a:extLst>
        </xdr:cNvPr>
        <xdr:cNvPicPr>
          <a:picLocks noChangeAspect="1"/>
        </xdr:cNvPicPr>
      </xdr:nvPicPr>
      <xdr:blipFill>
        <a:blip xmlns:r="http://schemas.openxmlformats.org/officeDocument/2006/relationships" r:embed="rId2"/>
        <a:stretch>
          <a:fillRect/>
        </a:stretch>
      </xdr:blipFill>
      <xdr:spPr>
        <a:xfrm>
          <a:off x="136071" y="209339"/>
          <a:ext cx="2111880" cy="732693"/>
        </a:xfrm>
        <a:prstGeom prst="rect">
          <a:avLst/>
        </a:prstGeom>
      </xdr:spPr>
    </xdr:pic>
    <xdr:clientData/>
  </xdr:twoCellAnchor>
  <xdr:twoCellAnchor>
    <xdr:from>
      <xdr:col>31</xdr:col>
      <xdr:colOff>10583</xdr:colOff>
      <xdr:row>18</xdr:row>
      <xdr:rowOff>10583</xdr:rowOff>
    </xdr:from>
    <xdr:to>
      <xdr:col>44</xdr:col>
      <xdr:colOff>76199</xdr:colOff>
      <xdr:row>31</xdr:row>
      <xdr:rowOff>0</xdr:rowOff>
    </xdr:to>
    <xdr:sp macro="" textlink="">
      <xdr:nvSpPr>
        <xdr:cNvPr id="11" name="Flecha: pentágono 10">
          <a:extLst>
            <a:ext uri="{FF2B5EF4-FFF2-40B4-BE49-F238E27FC236}">
              <a16:creationId xmlns:a16="http://schemas.microsoft.com/office/drawing/2014/main" id="{9D9D2B97-27F7-450F-B027-20C47BAABA2C}"/>
            </a:ext>
          </a:extLst>
        </xdr:cNvPr>
        <xdr:cNvSpPr/>
      </xdr:nvSpPr>
      <xdr:spPr>
        <a:xfrm>
          <a:off x="22200305" y="4808361"/>
          <a:ext cx="3889727" cy="15843250"/>
        </a:xfrm>
        <a:prstGeom prst="homePlate">
          <a:avLst>
            <a:gd name="adj" fmla="val 22027"/>
          </a:avLst>
        </a:prstGeom>
        <a:noFill/>
        <a:ln w="9525">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s-ES" sz="8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313676</xdr:colOff>
      <xdr:row>8</xdr:row>
      <xdr:rowOff>256407</xdr:rowOff>
    </xdr:from>
    <xdr:to>
      <xdr:col>1</xdr:col>
      <xdr:colOff>2425719</xdr:colOff>
      <xdr:row>18</xdr:row>
      <xdr:rowOff>1021000</xdr:rowOff>
    </xdr:to>
    <xdr:grpSp>
      <xdr:nvGrpSpPr>
        <xdr:cNvPr id="42" name="Grupo 41">
          <a:extLst>
            <a:ext uri="{FF2B5EF4-FFF2-40B4-BE49-F238E27FC236}">
              <a16:creationId xmlns:a16="http://schemas.microsoft.com/office/drawing/2014/main" id="{90A5B4CA-BE7E-5FC9-5D24-844597EA9FF8}"/>
            </a:ext>
          </a:extLst>
        </xdr:cNvPr>
        <xdr:cNvGrpSpPr/>
      </xdr:nvGrpSpPr>
      <xdr:grpSpPr>
        <a:xfrm>
          <a:off x="1282958" y="4287296"/>
          <a:ext cx="2112043" cy="29578172"/>
          <a:chOff x="1415401" y="4098157"/>
          <a:chExt cx="2112024" cy="29555493"/>
        </a:xfrm>
      </xdr:grpSpPr>
      <xdr:cxnSp macro="">
        <xdr:nvCxnSpPr>
          <xdr:cNvPr id="33" name="Conector recto de flecha 32">
            <a:extLst>
              <a:ext uri="{FF2B5EF4-FFF2-40B4-BE49-F238E27FC236}">
                <a16:creationId xmlns:a16="http://schemas.microsoft.com/office/drawing/2014/main" id="{04F66B69-1BA0-4BE2-81A9-887C7F5B448B}"/>
              </a:ext>
            </a:extLst>
          </xdr:cNvPr>
          <xdr:cNvCxnSpPr>
            <a:stCxn id="27" idx="2"/>
            <a:endCxn id="31" idx="0"/>
          </xdr:cNvCxnSpPr>
        </xdr:nvCxnSpPr>
        <xdr:spPr>
          <a:xfrm>
            <a:off x="2489501" y="31553147"/>
            <a:ext cx="4766" cy="1621925"/>
          </a:xfrm>
          <a:prstGeom prst="straightConnector1">
            <a:avLst/>
          </a:prstGeom>
          <a:noFill/>
          <a:ln w="12700" cap="flat" cmpd="sng" algn="ctr">
            <a:solidFill>
              <a:schemeClr val="tx1">
                <a:lumMod val="50000"/>
                <a:lumOff val="50000"/>
              </a:schemeClr>
            </a:solidFill>
            <a:prstDash val="solid"/>
            <a:tailEnd type="triangle"/>
          </a:ln>
          <a:effectLst/>
        </xdr:spPr>
      </xdr:cxnSp>
      <xdr:cxnSp macro="">
        <xdr:nvCxnSpPr>
          <xdr:cNvPr id="29" name="Conector recto de flecha 28">
            <a:extLst>
              <a:ext uri="{FF2B5EF4-FFF2-40B4-BE49-F238E27FC236}">
                <a16:creationId xmlns:a16="http://schemas.microsoft.com/office/drawing/2014/main" id="{ECEB922A-DC9D-4BA2-A5A6-59E922E464F5}"/>
              </a:ext>
            </a:extLst>
          </xdr:cNvPr>
          <xdr:cNvCxnSpPr>
            <a:stCxn id="26" idx="2"/>
            <a:endCxn id="27" idx="0"/>
          </xdr:cNvCxnSpPr>
        </xdr:nvCxnSpPr>
        <xdr:spPr>
          <a:xfrm>
            <a:off x="2481058" y="29211691"/>
            <a:ext cx="8443" cy="1707514"/>
          </a:xfrm>
          <a:prstGeom prst="straightConnector1">
            <a:avLst/>
          </a:prstGeom>
          <a:noFill/>
          <a:ln w="12700" cap="flat" cmpd="sng" algn="ctr">
            <a:solidFill>
              <a:schemeClr val="tx1">
                <a:lumMod val="50000"/>
                <a:lumOff val="50000"/>
              </a:schemeClr>
            </a:solidFill>
            <a:prstDash val="solid"/>
            <a:tailEnd type="triangle"/>
          </a:ln>
          <a:effectLst/>
        </xdr:spPr>
      </xdr:cxnSp>
      <xdr:cxnSp macro="">
        <xdr:nvCxnSpPr>
          <xdr:cNvPr id="21" name="Conector recto de flecha 20">
            <a:extLst>
              <a:ext uri="{FF2B5EF4-FFF2-40B4-BE49-F238E27FC236}">
                <a16:creationId xmlns:a16="http://schemas.microsoft.com/office/drawing/2014/main" id="{9C36495A-D970-496D-91FC-933DC981E909}"/>
              </a:ext>
            </a:extLst>
          </xdr:cNvPr>
          <xdr:cNvCxnSpPr/>
        </xdr:nvCxnSpPr>
        <xdr:spPr>
          <a:xfrm>
            <a:off x="2508250" y="15594343"/>
            <a:ext cx="6580" cy="2761737"/>
          </a:xfrm>
          <a:prstGeom prst="straightConnector1">
            <a:avLst/>
          </a:prstGeom>
          <a:noFill/>
          <a:ln w="12700" cap="flat" cmpd="sng" algn="ctr">
            <a:solidFill>
              <a:schemeClr val="tx1">
                <a:lumMod val="50000"/>
                <a:lumOff val="50000"/>
              </a:schemeClr>
            </a:solidFill>
            <a:prstDash val="solid"/>
            <a:tailEnd type="triangle"/>
          </a:ln>
          <a:effectLst/>
        </xdr:spPr>
      </xdr:cxnSp>
      <xdr:cxnSp macro="">
        <xdr:nvCxnSpPr>
          <xdr:cNvPr id="14" name="Conector recto de flecha 13">
            <a:extLst>
              <a:ext uri="{FF2B5EF4-FFF2-40B4-BE49-F238E27FC236}">
                <a16:creationId xmlns:a16="http://schemas.microsoft.com/office/drawing/2014/main" id="{70D935DB-7464-4EA6-8A33-0DB1FD1AF836}"/>
              </a:ext>
            </a:extLst>
          </xdr:cNvPr>
          <xdr:cNvCxnSpPr/>
        </xdr:nvCxnSpPr>
        <xdr:spPr>
          <a:xfrm>
            <a:off x="2500891" y="13060500"/>
            <a:ext cx="6580" cy="2324462"/>
          </a:xfrm>
          <a:prstGeom prst="straightConnector1">
            <a:avLst/>
          </a:prstGeom>
          <a:noFill/>
          <a:ln w="12700" cap="flat" cmpd="sng" algn="ctr">
            <a:solidFill>
              <a:schemeClr val="tx1">
                <a:lumMod val="50000"/>
                <a:lumOff val="50000"/>
              </a:schemeClr>
            </a:solidFill>
            <a:prstDash val="solid"/>
            <a:tailEnd type="triangle"/>
          </a:ln>
          <a:effectLst/>
        </xdr:spPr>
      </xdr:cxnSp>
      <xdr:cxnSp macro="">
        <xdr:nvCxnSpPr>
          <xdr:cNvPr id="11" name="Conector recto de flecha 10">
            <a:extLst>
              <a:ext uri="{FF2B5EF4-FFF2-40B4-BE49-F238E27FC236}">
                <a16:creationId xmlns:a16="http://schemas.microsoft.com/office/drawing/2014/main" id="{DACF756E-9136-4217-B0AD-363C4768282F}"/>
              </a:ext>
            </a:extLst>
          </xdr:cNvPr>
          <xdr:cNvCxnSpPr/>
        </xdr:nvCxnSpPr>
        <xdr:spPr>
          <a:xfrm>
            <a:off x="2498369" y="11867453"/>
            <a:ext cx="3405" cy="726689"/>
          </a:xfrm>
          <a:prstGeom prst="straightConnector1">
            <a:avLst/>
          </a:prstGeom>
          <a:noFill/>
          <a:ln w="12700" cap="flat" cmpd="sng" algn="ctr">
            <a:solidFill>
              <a:schemeClr val="tx1">
                <a:lumMod val="50000"/>
                <a:lumOff val="50000"/>
              </a:schemeClr>
            </a:solidFill>
            <a:prstDash val="solid"/>
            <a:tailEnd type="triangle"/>
          </a:ln>
          <a:effectLst/>
        </xdr:spPr>
      </xdr:cxnSp>
      <xdr:cxnSp macro="">
        <xdr:nvCxnSpPr>
          <xdr:cNvPr id="9" name="Conector recto de flecha 8">
            <a:extLst>
              <a:ext uri="{FF2B5EF4-FFF2-40B4-BE49-F238E27FC236}">
                <a16:creationId xmlns:a16="http://schemas.microsoft.com/office/drawing/2014/main" id="{5F8C07AA-CE3B-4A8E-AF0C-9D13893F80AE}"/>
              </a:ext>
            </a:extLst>
          </xdr:cNvPr>
          <xdr:cNvCxnSpPr/>
        </xdr:nvCxnSpPr>
        <xdr:spPr>
          <a:xfrm>
            <a:off x="2486601" y="8943018"/>
            <a:ext cx="3405" cy="2494086"/>
          </a:xfrm>
          <a:prstGeom prst="straightConnector1">
            <a:avLst/>
          </a:prstGeom>
          <a:noFill/>
          <a:ln w="12700" cap="flat" cmpd="sng" algn="ctr">
            <a:solidFill>
              <a:schemeClr val="tx1">
                <a:lumMod val="50000"/>
                <a:lumOff val="50000"/>
              </a:schemeClr>
            </a:solidFill>
            <a:prstDash val="solid"/>
            <a:tailEnd type="triangle"/>
          </a:ln>
          <a:effectLst/>
        </xdr:spPr>
      </xdr:cxnSp>
      <xdr:cxnSp macro="">
        <xdr:nvCxnSpPr>
          <xdr:cNvPr id="6" name="Conector recto de flecha 5">
            <a:extLst>
              <a:ext uri="{FF2B5EF4-FFF2-40B4-BE49-F238E27FC236}">
                <a16:creationId xmlns:a16="http://schemas.microsoft.com/office/drawing/2014/main" id="{E076D873-09CC-47FC-8461-1B879BC6903E}"/>
              </a:ext>
            </a:extLst>
          </xdr:cNvPr>
          <xdr:cNvCxnSpPr/>
        </xdr:nvCxnSpPr>
        <xdr:spPr>
          <a:xfrm>
            <a:off x="2479675" y="4375150"/>
            <a:ext cx="6580" cy="1318374"/>
          </a:xfrm>
          <a:prstGeom prst="straightConnector1">
            <a:avLst/>
          </a:prstGeom>
          <a:noFill/>
          <a:ln w="12700" cap="flat" cmpd="sng" algn="ctr">
            <a:solidFill>
              <a:schemeClr val="tx1">
                <a:lumMod val="50000"/>
                <a:lumOff val="50000"/>
              </a:schemeClr>
            </a:solidFill>
            <a:prstDash val="solid"/>
            <a:tailEnd type="triangle"/>
          </a:ln>
          <a:effectLst/>
        </xdr:spPr>
      </xdr:cxnSp>
      <xdr:sp macro="" textlink="">
        <xdr:nvSpPr>
          <xdr:cNvPr id="3" name="AutoShape 2">
            <a:extLst>
              <a:ext uri="{FF2B5EF4-FFF2-40B4-BE49-F238E27FC236}">
                <a16:creationId xmlns:a16="http://schemas.microsoft.com/office/drawing/2014/main" id="{DF2C4A63-E7C9-415F-ABF5-A6F54A115F46}"/>
              </a:ext>
            </a:extLst>
          </xdr:cNvPr>
          <xdr:cNvSpPr>
            <a:spLocks noChangeArrowheads="1"/>
          </xdr:cNvSpPr>
        </xdr:nvSpPr>
        <xdr:spPr bwMode="auto">
          <a:xfrm>
            <a:off x="2012428" y="4098157"/>
            <a:ext cx="978574" cy="478578"/>
          </a:xfrm>
          <a:prstGeom prst="flowChartTerminator">
            <a:avLst/>
          </a:prstGeom>
          <a:solidFill>
            <a:schemeClr val="accent2">
              <a:lumMod val="20000"/>
              <a:lumOff val="80000"/>
            </a:schemeClr>
          </a:solidFill>
          <a:ln w="9525">
            <a:solidFill>
              <a:schemeClr val="bg2">
                <a:lumMod val="75000"/>
              </a:schemeClr>
            </a:solidFill>
            <a:miter lim="800000"/>
            <a:headEnd/>
            <a:tailEnd/>
          </a:ln>
        </xdr:spPr>
        <xdr:txBody>
          <a:bodyPr rot="0" vert="horz" wrap="square" lIns="91440" tIns="45720" rIns="91440" bIns="45720" anchor="ctr" anchorCtr="0"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chemeClr val="tx1">
                    <a:lumMod val="65000"/>
                    <a:lumOff val="35000"/>
                  </a:schemeClr>
                </a:solidFill>
                <a:effectLst/>
                <a:uLnTx/>
                <a:uFillTx/>
                <a:latin typeface="Century Gothic" panose="020B0502020202020204" pitchFamily="34" charset="0"/>
                <a:cs typeface="Arial" panose="020B0604020202020204" pitchFamily="34" charset="0"/>
              </a:rPr>
              <a:t>INICIO</a:t>
            </a:r>
          </a:p>
        </xdr:txBody>
      </xdr:sp>
      <xdr:sp macro="" textlink="">
        <xdr:nvSpPr>
          <xdr:cNvPr id="4" name="AutoShape 4">
            <a:extLst>
              <a:ext uri="{FF2B5EF4-FFF2-40B4-BE49-F238E27FC236}">
                <a16:creationId xmlns:a16="http://schemas.microsoft.com/office/drawing/2014/main" id="{71D0C85F-62E9-4F7B-880E-3D8B035DE06F}"/>
              </a:ext>
            </a:extLst>
          </xdr:cNvPr>
          <xdr:cNvSpPr>
            <a:spLocks noChangeArrowheads="1"/>
          </xdr:cNvSpPr>
        </xdr:nvSpPr>
        <xdr:spPr bwMode="auto">
          <a:xfrm>
            <a:off x="1547353" y="5696520"/>
            <a:ext cx="1932805" cy="713805"/>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E7E6E6">
                    <a:lumMod val="50000"/>
                  </a:srgbClr>
                </a:solidFill>
                <a:effectLst/>
                <a:uLnTx/>
                <a:uFillTx/>
                <a:latin typeface="Century Gothic" panose="020B0502020202020204" pitchFamily="34" charset="0"/>
                <a:ea typeface="+mn-ea"/>
                <a:cs typeface="Arial"/>
              </a:rPr>
              <a:t>Formular políticas, directrices y lineamientos sobre la gestión contractual</a:t>
            </a:r>
          </a:p>
        </xdr:txBody>
      </xdr:sp>
      <xdr:sp macro="" textlink="">
        <xdr:nvSpPr>
          <xdr:cNvPr id="5" name="AutoShape 4">
            <a:extLst>
              <a:ext uri="{FF2B5EF4-FFF2-40B4-BE49-F238E27FC236}">
                <a16:creationId xmlns:a16="http://schemas.microsoft.com/office/drawing/2014/main" id="{5BE61C73-7C45-4CEC-A181-F572F58D5CFE}"/>
              </a:ext>
            </a:extLst>
          </xdr:cNvPr>
          <xdr:cNvSpPr>
            <a:spLocks noChangeArrowheads="1"/>
          </xdr:cNvSpPr>
        </xdr:nvSpPr>
        <xdr:spPr bwMode="auto">
          <a:xfrm>
            <a:off x="1565275" y="8819906"/>
            <a:ext cx="1932805" cy="627592"/>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E7E6E6">
                    <a:lumMod val="50000"/>
                  </a:srgbClr>
                </a:solidFill>
                <a:effectLst/>
                <a:uLnTx/>
                <a:uFillTx/>
                <a:latin typeface="Century Gothic" panose="020B0502020202020204" pitchFamily="34" charset="0"/>
                <a:ea typeface="+mn-ea"/>
                <a:cs typeface="Arial"/>
              </a:rPr>
              <a:t>Identificar las necesidades de bienes, obras y servicios </a:t>
            </a:r>
          </a:p>
        </xdr:txBody>
      </xdr:sp>
      <xdr:cxnSp macro="">
        <xdr:nvCxnSpPr>
          <xdr:cNvPr id="7" name="Conector recto de flecha 6">
            <a:extLst>
              <a:ext uri="{FF2B5EF4-FFF2-40B4-BE49-F238E27FC236}">
                <a16:creationId xmlns:a16="http://schemas.microsoft.com/office/drawing/2014/main" id="{E64457E0-4031-42CB-BA91-32ED0B82FA94}"/>
              </a:ext>
            </a:extLst>
          </xdr:cNvPr>
          <xdr:cNvCxnSpPr/>
        </xdr:nvCxnSpPr>
        <xdr:spPr>
          <a:xfrm>
            <a:off x="2479675" y="6422289"/>
            <a:ext cx="6580" cy="2410716"/>
          </a:xfrm>
          <a:prstGeom prst="straightConnector1">
            <a:avLst/>
          </a:prstGeom>
          <a:noFill/>
          <a:ln w="12700" cap="flat" cmpd="sng" algn="ctr">
            <a:solidFill>
              <a:schemeClr val="tx1">
                <a:lumMod val="50000"/>
                <a:lumOff val="50000"/>
              </a:schemeClr>
            </a:solidFill>
            <a:prstDash val="solid"/>
            <a:tailEnd type="triangle"/>
          </a:ln>
          <a:effectLst/>
        </xdr:spPr>
      </xdr:cxnSp>
      <xdr:sp macro="" textlink="">
        <xdr:nvSpPr>
          <xdr:cNvPr id="8" name="AutoShape 4">
            <a:extLst>
              <a:ext uri="{FF2B5EF4-FFF2-40B4-BE49-F238E27FC236}">
                <a16:creationId xmlns:a16="http://schemas.microsoft.com/office/drawing/2014/main" id="{45130CD3-BB2E-4C86-A681-93E1FB69E830}"/>
              </a:ext>
            </a:extLst>
          </xdr:cNvPr>
          <xdr:cNvSpPr>
            <a:spLocks noChangeArrowheads="1"/>
          </xdr:cNvSpPr>
        </xdr:nvSpPr>
        <xdr:spPr bwMode="auto">
          <a:xfrm>
            <a:off x="1517650" y="11470557"/>
            <a:ext cx="1932805" cy="627592"/>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E7E6E6">
                    <a:lumMod val="50000"/>
                  </a:srgbClr>
                </a:solidFill>
                <a:effectLst/>
                <a:uLnTx/>
                <a:uFillTx/>
                <a:latin typeface="Century Gothic" panose="020B0502020202020204" pitchFamily="34" charset="0"/>
                <a:ea typeface="+mn-ea"/>
                <a:cs typeface="Arial"/>
              </a:rPr>
              <a:t>Analizar la viabilidad de los requerimientos y elaborar el PAA</a:t>
            </a:r>
          </a:p>
        </xdr:txBody>
      </xdr:sp>
      <xdr:sp macro="" textlink="">
        <xdr:nvSpPr>
          <xdr:cNvPr id="10" name="AutoShape 5">
            <a:extLst>
              <a:ext uri="{FF2B5EF4-FFF2-40B4-BE49-F238E27FC236}">
                <a16:creationId xmlns:a16="http://schemas.microsoft.com/office/drawing/2014/main" id="{E59DBCCB-104B-472A-A920-14A8E545A456}"/>
              </a:ext>
            </a:extLst>
          </xdr:cNvPr>
          <xdr:cNvSpPr>
            <a:spLocks noChangeArrowheads="1"/>
          </xdr:cNvSpPr>
        </xdr:nvSpPr>
        <xdr:spPr bwMode="auto">
          <a:xfrm>
            <a:off x="1575566" y="12591796"/>
            <a:ext cx="1951859" cy="1219454"/>
          </a:xfrm>
          <a:prstGeom prst="flowChartDecision">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900" b="0" i="0" u="none" strike="noStrike" kern="0" cap="none" spc="0" normalizeH="0" baseline="0" noProof="0">
                <a:ln>
                  <a:noFill/>
                </a:ln>
                <a:solidFill>
                  <a:srgbClr val="E7E6E6">
                    <a:lumMod val="50000"/>
                  </a:srgbClr>
                </a:solidFill>
                <a:effectLst/>
                <a:uLnTx/>
                <a:uFillTx/>
                <a:latin typeface="Century Gothic" panose="020B0502020202020204" pitchFamily="34" charset="0"/>
                <a:ea typeface="+mn-ea"/>
                <a:cs typeface="Arial"/>
              </a:rPr>
              <a:t>Cumple con los requerimientos?</a:t>
            </a:r>
          </a:p>
        </xdr:txBody>
      </xdr:sp>
      <xdr:sp macro="" textlink="">
        <xdr:nvSpPr>
          <xdr:cNvPr id="15" name="CuadroTexto 14">
            <a:extLst>
              <a:ext uri="{FF2B5EF4-FFF2-40B4-BE49-F238E27FC236}">
                <a16:creationId xmlns:a16="http://schemas.microsoft.com/office/drawing/2014/main" id="{796B3A0E-1968-40DC-9DEB-DA5E80A1F975}"/>
              </a:ext>
            </a:extLst>
          </xdr:cNvPr>
          <xdr:cNvSpPr txBox="1"/>
        </xdr:nvSpPr>
        <xdr:spPr>
          <a:xfrm>
            <a:off x="2553352" y="13714456"/>
            <a:ext cx="554363" cy="26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200" b="1">
                <a:solidFill>
                  <a:schemeClr val="tx1">
                    <a:lumMod val="65000"/>
                    <a:lumOff val="35000"/>
                  </a:schemeClr>
                </a:solidFill>
                <a:latin typeface="Century Gothic" panose="020B0502020202020204" pitchFamily="34" charset="0"/>
              </a:rPr>
              <a:t>SI</a:t>
            </a:r>
          </a:p>
        </xdr:txBody>
      </xdr:sp>
      <xdr:cxnSp macro="">
        <xdr:nvCxnSpPr>
          <xdr:cNvPr id="17" name="Conector: angular 16">
            <a:extLst>
              <a:ext uri="{FF2B5EF4-FFF2-40B4-BE49-F238E27FC236}">
                <a16:creationId xmlns:a16="http://schemas.microsoft.com/office/drawing/2014/main" id="{76C50684-2B59-4B23-9178-2F2D74EB353C}"/>
              </a:ext>
            </a:extLst>
          </xdr:cNvPr>
          <xdr:cNvCxnSpPr>
            <a:stCxn id="10" idx="1"/>
            <a:endCxn id="5" idx="1"/>
          </xdr:cNvCxnSpPr>
        </xdr:nvCxnSpPr>
        <xdr:spPr>
          <a:xfrm rot="10800000">
            <a:off x="1565275" y="9130528"/>
            <a:ext cx="10291" cy="4070996"/>
          </a:xfrm>
          <a:prstGeom prst="bentConnector3">
            <a:avLst>
              <a:gd name="adj1" fmla="val 1769867"/>
            </a:avLst>
          </a:prstGeom>
          <a:noFill/>
          <a:ln w="12700" cap="flat" cmpd="sng" algn="ctr">
            <a:solidFill>
              <a:schemeClr val="tx1">
                <a:lumMod val="50000"/>
                <a:lumOff val="50000"/>
              </a:schemeClr>
            </a:solidFill>
            <a:prstDash val="solid"/>
            <a:tailEnd type="triangle"/>
          </a:ln>
          <a:effectLst/>
        </xdr:spPr>
      </xdr:cxnSp>
      <xdr:sp macro="" textlink="">
        <xdr:nvSpPr>
          <xdr:cNvPr id="18" name="CuadroTexto 17">
            <a:extLst>
              <a:ext uri="{FF2B5EF4-FFF2-40B4-BE49-F238E27FC236}">
                <a16:creationId xmlns:a16="http://schemas.microsoft.com/office/drawing/2014/main" id="{95185A75-A7EC-4EBA-A9F5-70EBE1C4CAF2}"/>
              </a:ext>
            </a:extLst>
          </xdr:cNvPr>
          <xdr:cNvSpPr txBox="1"/>
        </xdr:nvSpPr>
        <xdr:spPr>
          <a:xfrm>
            <a:off x="1415401" y="12659863"/>
            <a:ext cx="548013" cy="397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200" b="1">
                <a:solidFill>
                  <a:schemeClr val="tx1">
                    <a:lumMod val="65000"/>
                    <a:lumOff val="35000"/>
                  </a:schemeClr>
                </a:solidFill>
                <a:latin typeface="Century Gothic" panose="020B0502020202020204" pitchFamily="34" charset="0"/>
              </a:rPr>
              <a:t>NO</a:t>
            </a:r>
          </a:p>
        </xdr:txBody>
      </xdr:sp>
      <xdr:sp macro="" textlink="">
        <xdr:nvSpPr>
          <xdr:cNvPr id="20" name="AutoShape 4">
            <a:extLst>
              <a:ext uri="{FF2B5EF4-FFF2-40B4-BE49-F238E27FC236}">
                <a16:creationId xmlns:a16="http://schemas.microsoft.com/office/drawing/2014/main" id="{18C199FE-F44B-434E-AD18-F6EE574E48B6}"/>
              </a:ext>
            </a:extLst>
          </xdr:cNvPr>
          <xdr:cNvSpPr>
            <a:spLocks noChangeArrowheads="1"/>
          </xdr:cNvSpPr>
        </xdr:nvSpPr>
        <xdr:spPr bwMode="auto">
          <a:xfrm>
            <a:off x="1543568" y="15413810"/>
            <a:ext cx="1929630" cy="627592"/>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E7E6E6">
                    <a:lumMod val="50000"/>
                  </a:srgbClr>
                </a:solidFill>
                <a:effectLst/>
                <a:uLnTx/>
                <a:uFillTx/>
                <a:latin typeface="Century Gothic" panose="020B0502020202020204" pitchFamily="34" charset="0"/>
                <a:ea typeface="+mn-ea"/>
                <a:cs typeface="Arial"/>
              </a:rPr>
              <a:t>Aprobación del PAA</a:t>
            </a:r>
          </a:p>
        </xdr:txBody>
      </xdr:sp>
      <xdr:sp macro="" textlink="">
        <xdr:nvSpPr>
          <xdr:cNvPr id="19" name="AutoShape 4">
            <a:extLst>
              <a:ext uri="{FF2B5EF4-FFF2-40B4-BE49-F238E27FC236}">
                <a16:creationId xmlns:a16="http://schemas.microsoft.com/office/drawing/2014/main" id="{662417F1-ECBD-43A2-90FC-754EE0F43527}"/>
              </a:ext>
            </a:extLst>
          </xdr:cNvPr>
          <xdr:cNvSpPr>
            <a:spLocks noChangeArrowheads="1"/>
          </xdr:cNvSpPr>
        </xdr:nvSpPr>
        <xdr:spPr bwMode="auto">
          <a:xfrm>
            <a:off x="1526637" y="18394012"/>
            <a:ext cx="1923280" cy="627592"/>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E7E6E6">
                    <a:lumMod val="50000"/>
                  </a:srgbClr>
                </a:solidFill>
                <a:effectLst/>
                <a:uLnTx/>
                <a:uFillTx/>
                <a:latin typeface="Century Gothic" panose="020B0502020202020204" pitchFamily="34" charset="0"/>
                <a:ea typeface="+mn-ea"/>
                <a:cs typeface="Arial"/>
              </a:rPr>
              <a:t>Definición de procesos de contratación </a:t>
            </a:r>
          </a:p>
        </xdr:txBody>
      </xdr:sp>
      <xdr:sp macro="" textlink="">
        <xdr:nvSpPr>
          <xdr:cNvPr id="22" name="AutoShape 4">
            <a:extLst>
              <a:ext uri="{FF2B5EF4-FFF2-40B4-BE49-F238E27FC236}">
                <a16:creationId xmlns:a16="http://schemas.microsoft.com/office/drawing/2014/main" id="{1AC9E57C-CE90-4DEB-9669-88A7C6A7261A}"/>
              </a:ext>
            </a:extLst>
          </xdr:cNvPr>
          <xdr:cNvSpPr>
            <a:spLocks noChangeArrowheads="1"/>
          </xdr:cNvSpPr>
        </xdr:nvSpPr>
        <xdr:spPr bwMode="auto">
          <a:xfrm>
            <a:off x="1522628" y="25178308"/>
            <a:ext cx="1923280" cy="723348"/>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E7E6E6">
                    <a:lumMod val="50000"/>
                  </a:srgbClr>
                </a:solidFill>
                <a:effectLst/>
                <a:uLnTx/>
                <a:uFillTx/>
                <a:latin typeface="Century Gothic" panose="020B0502020202020204" pitchFamily="34" charset="0"/>
                <a:ea typeface="+mn-ea"/>
                <a:cs typeface="Arial"/>
              </a:rPr>
              <a:t>Proyectar documentos previos (estudios previos/ Pliegos de condiciones)</a:t>
            </a:r>
          </a:p>
        </xdr:txBody>
      </xdr:sp>
      <xdr:sp macro="" textlink="">
        <xdr:nvSpPr>
          <xdr:cNvPr id="26" name="AutoShape 4">
            <a:extLst>
              <a:ext uri="{FF2B5EF4-FFF2-40B4-BE49-F238E27FC236}">
                <a16:creationId xmlns:a16="http://schemas.microsoft.com/office/drawing/2014/main" id="{64B6C0A4-E500-4032-A569-B35CB02D07FF}"/>
              </a:ext>
            </a:extLst>
          </xdr:cNvPr>
          <xdr:cNvSpPr>
            <a:spLocks noChangeArrowheads="1"/>
          </xdr:cNvSpPr>
        </xdr:nvSpPr>
        <xdr:spPr bwMode="auto">
          <a:xfrm>
            <a:off x="1516243" y="28584099"/>
            <a:ext cx="1929630" cy="627592"/>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E7E6E6">
                    <a:lumMod val="50000"/>
                  </a:srgbClr>
                </a:solidFill>
                <a:effectLst/>
                <a:uLnTx/>
                <a:uFillTx/>
                <a:latin typeface="Century Gothic" panose="020B0502020202020204" pitchFamily="34" charset="0"/>
                <a:ea typeface="+mn-ea"/>
                <a:cs typeface="Arial"/>
              </a:rPr>
              <a:t>Publicación de los documentos precontractuales </a:t>
            </a:r>
          </a:p>
        </xdr:txBody>
      </xdr:sp>
      <xdr:sp macro="" textlink="">
        <xdr:nvSpPr>
          <xdr:cNvPr id="27" name="AutoShape 4">
            <a:extLst>
              <a:ext uri="{FF2B5EF4-FFF2-40B4-BE49-F238E27FC236}">
                <a16:creationId xmlns:a16="http://schemas.microsoft.com/office/drawing/2014/main" id="{41374A6D-1F9F-4567-84F1-32BFAAB3A227}"/>
              </a:ext>
            </a:extLst>
          </xdr:cNvPr>
          <xdr:cNvSpPr>
            <a:spLocks noChangeArrowheads="1"/>
          </xdr:cNvSpPr>
        </xdr:nvSpPr>
        <xdr:spPr bwMode="auto">
          <a:xfrm>
            <a:off x="1524686" y="30919205"/>
            <a:ext cx="1929630" cy="633942"/>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E7E6E6">
                    <a:lumMod val="50000"/>
                  </a:srgbClr>
                </a:solidFill>
                <a:effectLst/>
                <a:uLnTx/>
                <a:uFillTx/>
                <a:latin typeface="Century Gothic" panose="020B0502020202020204" pitchFamily="34" charset="0"/>
                <a:ea typeface="+mn-ea"/>
                <a:cs typeface="Arial"/>
              </a:rPr>
              <a:t>Expedición del acto administrativo que da apertura al proceso</a:t>
            </a:r>
          </a:p>
        </xdr:txBody>
      </xdr:sp>
      <xdr:sp macro="" textlink="">
        <xdr:nvSpPr>
          <xdr:cNvPr id="31" name="AutoShape 2">
            <a:extLst>
              <a:ext uri="{FF2B5EF4-FFF2-40B4-BE49-F238E27FC236}">
                <a16:creationId xmlns:a16="http://schemas.microsoft.com/office/drawing/2014/main" id="{1222D60E-FDB2-45F1-8686-CED5AC85303F}"/>
              </a:ext>
            </a:extLst>
          </xdr:cNvPr>
          <xdr:cNvSpPr>
            <a:spLocks noChangeArrowheads="1"/>
          </xdr:cNvSpPr>
        </xdr:nvSpPr>
        <xdr:spPr bwMode="auto">
          <a:xfrm>
            <a:off x="2004980" y="33175072"/>
            <a:ext cx="978574" cy="478578"/>
          </a:xfrm>
          <a:prstGeom prst="flowChartTerminator">
            <a:avLst/>
          </a:prstGeom>
          <a:solidFill>
            <a:schemeClr val="accent2">
              <a:lumMod val="20000"/>
              <a:lumOff val="80000"/>
            </a:schemeClr>
          </a:solidFill>
          <a:ln w="9525">
            <a:solidFill>
              <a:schemeClr val="bg2">
                <a:lumMod val="75000"/>
              </a:schemeClr>
            </a:solidFill>
            <a:miter lim="800000"/>
            <a:headEnd/>
            <a:tailEnd/>
          </a:ln>
        </xdr:spPr>
        <xdr:txBody>
          <a:bodyPr rot="0" vert="horz" wrap="square" lIns="91440" tIns="45720" rIns="91440" bIns="45720" anchor="ctr" anchorCtr="0"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chemeClr val="tx1">
                    <a:lumMod val="65000"/>
                    <a:lumOff val="35000"/>
                  </a:schemeClr>
                </a:solidFill>
                <a:effectLst/>
                <a:uLnTx/>
                <a:uFillTx/>
                <a:latin typeface="Arial" panose="020B0604020202020204" pitchFamily="34" charset="0"/>
                <a:cs typeface="Arial" panose="020B0604020202020204" pitchFamily="34" charset="0"/>
              </a:rPr>
              <a:t>FIN</a:t>
            </a:r>
          </a:p>
        </xdr:txBody>
      </xdr:sp>
      <xdr:cxnSp macro="">
        <xdr:nvCxnSpPr>
          <xdr:cNvPr id="35" name="Conector recto de flecha 34">
            <a:extLst>
              <a:ext uri="{FF2B5EF4-FFF2-40B4-BE49-F238E27FC236}">
                <a16:creationId xmlns:a16="http://schemas.microsoft.com/office/drawing/2014/main" id="{4A9A9927-838E-498E-813E-80C8D0D35CB4}"/>
              </a:ext>
            </a:extLst>
          </xdr:cNvPr>
          <xdr:cNvCxnSpPr>
            <a:stCxn id="37" idx="2"/>
            <a:endCxn id="22" idx="0"/>
          </xdr:cNvCxnSpPr>
        </xdr:nvCxnSpPr>
        <xdr:spPr>
          <a:xfrm>
            <a:off x="2483603" y="22159839"/>
            <a:ext cx="665" cy="3018468"/>
          </a:xfrm>
          <a:prstGeom prst="straightConnector1">
            <a:avLst/>
          </a:prstGeom>
          <a:noFill/>
          <a:ln w="12700" cap="flat" cmpd="sng" algn="ctr">
            <a:solidFill>
              <a:schemeClr val="tx1">
                <a:lumMod val="50000"/>
                <a:lumOff val="50000"/>
              </a:schemeClr>
            </a:solidFill>
            <a:prstDash val="solid"/>
            <a:tailEnd type="triangle"/>
          </a:ln>
          <a:effectLst/>
        </xdr:spPr>
      </xdr:cxnSp>
      <xdr:cxnSp macro="">
        <xdr:nvCxnSpPr>
          <xdr:cNvPr id="36" name="Conector recto de flecha 35">
            <a:extLst>
              <a:ext uri="{FF2B5EF4-FFF2-40B4-BE49-F238E27FC236}">
                <a16:creationId xmlns:a16="http://schemas.microsoft.com/office/drawing/2014/main" id="{C119EF8D-4DF0-488F-B8DF-F4CBBFE8666B}"/>
              </a:ext>
            </a:extLst>
          </xdr:cNvPr>
          <xdr:cNvCxnSpPr>
            <a:stCxn id="19" idx="2"/>
            <a:endCxn id="37" idx="0"/>
          </xdr:cNvCxnSpPr>
        </xdr:nvCxnSpPr>
        <xdr:spPr>
          <a:xfrm flipH="1">
            <a:off x="2483603" y="19021604"/>
            <a:ext cx="4674" cy="2510643"/>
          </a:xfrm>
          <a:prstGeom prst="straightConnector1">
            <a:avLst/>
          </a:prstGeom>
          <a:noFill/>
          <a:ln w="12700" cap="flat" cmpd="sng" algn="ctr">
            <a:solidFill>
              <a:schemeClr val="tx1">
                <a:lumMod val="50000"/>
                <a:lumOff val="50000"/>
              </a:schemeClr>
            </a:solidFill>
            <a:prstDash val="solid"/>
            <a:tailEnd type="triangle"/>
          </a:ln>
          <a:effectLst/>
        </xdr:spPr>
      </xdr:cxnSp>
      <xdr:sp macro="" textlink="">
        <xdr:nvSpPr>
          <xdr:cNvPr id="37" name="AutoShape 4">
            <a:extLst>
              <a:ext uri="{FF2B5EF4-FFF2-40B4-BE49-F238E27FC236}">
                <a16:creationId xmlns:a16="http://schemas.microsoft.com/office/drawing/2014/main" id="{3B4E311A-18F2-4FCD-9906-9498DCB8AD4A}"/>
              </a:ext>
            </a:extLst>
          </xdr:cNvPr>
          <xdr:cNvSpPr>
            <a:spLocks noChangeArrowheads="1"/>
          </xdr:cNvSpPr>
        </xdr:nvSpPr>
        <xdr:spPr bwMode="auto">
          <a:xfrm>
            <a:off x="1521963" y="21532247"/>
            <a:ext cx="1923280" cy="627592"/>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E7E6E6">
                    <a:lumMod val="50000"/>
                  </a:srgbClr>
                </a:solidFill>
                <a:effectLst/>
                <a:uLnTx/>
                <a:uFillTx/>
                <a:latin typeface="Century Gothic" panose="020B0502020202020204" pitchFamily="34" charset="0"/>
                <a:ea typeface="+mn-ea"/>
                <a:cs typeface="Arial"/>
              </a:rPr>
              <a:t>Emisión de CDP y disponibilidad PAC</a:t>
            </a:r>
          </a:p>
        </xdr:txBody>
      </xdr:sp>
      <xdr:cxnSp macro="">
        <xdr:nvCxnSpPr>
          <xdr:cNvPr id="38" name="Conector recto de flecha 37">
            <a:extLst>
              <a:ext uri="{FF2B5EF4-FFF2-40B4-BE49-F238E27FC236}">
                <a16:creationId xmlns:a16="http://schemas.microsoft.com/office/drawing/2014/main" id="{A18F6FAA-DDE0-F9DC-83A8-241DFA943088}"/>
              </a:ext>
            </a:extLst>
          </xdr:cNvPr>
          <xdr:cNvCxnSpPr>
            <a:stCxn id="22" idx="2"/>
            <a:endCxn id="26" idx="0"/>
          </xdr:cNvCxnSpPr>
        </xdr:nvCxnSpPr>
        <xdr:spPr>
          <a:xfrm flipH="1">
            <a:off x="2481058" y="25901656"/>
            <a:ext cx="3210" cy="26824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673449</xdr:colOff>
      <xdr:row>0</xdr:row>
      <xdr:rowOff>73025</xdr:rowOff>
    </xdr:from>
    <xdr:to>
      <xdr:col>1</xdr:col>
      <xdr:colOff>1573034</xdr:colOff>
      <xdr:row>1</xdr:row>
      <xdr:rowOff>352425</xdr:rowOff>
    </xdr:to>
    <xdr:pic>
      <xdr:nvPicPr>
        <xdr:cNvPr id="41" name="Imagen 40">
          <a:extLst>
            <a:ext uri="{FF2B5EF4-FFF2-40B4-BE49-F238E27FC236}">
              <a16:creationId xmlns:a16="http://schemas.microsoft.com/office/drawing/2014/main" id="{4AA274CA-F774-CF0C-3872-A291DFF469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3449" y="73025"/>
          <a:ext cx="1860167" cy="654627"/>
        </a:xfrm>
        <a:prstGeom prst="rect">
          <a:avLst/>
        </a:prstGeom>
      </xdr:spPr>
    </xdr:pic>
    <xdr:clientData/>
  </xdr:twoCellAnchor>
  <xdr:twoCellAnchor editAs="oneCell">
    <xdr:from>
      <xdr:col>10</xdr:col>
      <xdr:colOff>934357</xdr:colOff>
      <xdr:row>0</xdr:row>
      <xdr:rowOff>84818</xdr:rowOff>
    </xdr:from>
    <xdr:to>
      <xdr:col>11</xdr:col>
      <xdr:colOff>924024</xdr:colOff>
      <xdr:row>1</xdr:row>
      <xdr:rowOff>335675</xdr:rowOff>
    </xdr:to>
    <xdr:pic>
      <xdr:nvPicPr>
        <xdr:cNvPr id="58" name="Imagen 57">
          <a:extLst>
            <a:ext uri="{FF2B5EF4-FFF2-40B4-BE49-F238E27FC236}">
              <a16:creationId xmlns:a16="http://schemas.microsoft.com/office/drawing/2014/main" id="{EAF716A3-5A3D-8E9C-A73A-0D5AA82F75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41214" y="84818"/>
          <a:ext cx="1785810" cy="631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2718977</xdr:colOff>
      <xdr:row>10</xdr:row>
      <xdr:rowOff>2568961</xdr:rowOff>
    </xdr:from>
    <xdr:ext cx="431800" cy="276225"/>
    <xdr:sp macro="" textlink="">
      <xdr:nvSpPr>
        <xdr:cNvPr id="7" name="46 CuadroTexto">
          <a:extLst>
            <a:ext uri="{FF2B5EF4-FFF2-40B4-BE49-F238E27FC236}">
              <a16:creationId xmlns:a16="http://schemas.microsoft.com/office/drawing/2014/main" id="{1DC302A8-26A6-48AD-89E7-3C940FEFABCD}"/>
            </a:ext>
          </a:extLst>
        </xdr:cNvPr>
        <xdr:cNvSpPr txBox="1">
          <a:spLocks noChangeArrowheads="1"/>
        </xdr:cNvSpPr>
      </xdr:nvSpPr>
      <xdr:spPr bwMode="auto">
        <a:xfrm>
          <a:off x="3533434" y="9774831"/>
          <a:ext cx="431800" cy="276225"/>
        </a:xfrm>
        <a:prstGeom prst="rect">
          <a:avLst/>
        </a:prstGeom>
        <a:noFill/>
        <a:ln w="9525">
          <a:noFill/>
          <a:miter lim="800000"/>
          <a:headEnd/>
          <a:tailEnd/>
        </a:ln>
      </xdr:spPr>
      <xdr:txBody>
        <a:bodyPr wrap="square" lIns="91440" tIns="45720" rIns="91440" bIns="4572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7F7F7F"/>
              </a:solidFill>
              <a:effectLst/>
              <a:uLnTx/>
              <a:uFillTx/>
              <a:latin typeface="Arial"/>
              <a:ea typeface="+mn-ea"/>
              <a:cs typeface="Arial"/>
            </a:rPr>
            <a:t>NO</a:t>
          </a:r>
        </a:p>
      </xdr:txBody>
    </xdr:sp>
    <xdr:clientData/>
  </xdr:oneCellAnchor>
  <xdr:oneCellAnchor>
    <xdr:from>
      <xdr:col>1</xdr:col>
      <xdr:colOff>1625730</xdr:colOff>
      <xdr:row>11</xdr:row>
      <xdr:rowOff>78468</xdr:rowOff>
    </xdr:from>
    <xdr:ext cx="431800" cy="276225"/>
    <xdr:sp macro="" textlink="">
      <xdr:nvSpPr>
        <xdr:cNvPr id="8" name="46 CuadroTexto">
          <a:extLst>
            <a:ext uri="{FF2B5EF4-FFF2-40B4-BE49-F238E27FC236}">
              <a16:creationId xmlns:a16="http://schemas.microsoft.com/office/drawing/2014/main" id="{21CCDB14-48DE-4556-A321-62282D2764BE}"/>
            </a:ext>
          </a:extLst>
        </xdr:cNvPr>
        <xdr:cNvSpPr txBox="1">
          <a:spLocks noChangeArrowheads="1"/>
        </xdr:cNvSpPr>
      </xdr:nvSpPr>
      <xdr:spPr bwMode="auto">
        <a:xfrm>
          <a:off x="2591837" y="11073039"/>
          <a:ext cx="431800" cy="276225"/>
        </a:xfrm>
        <a:prstGeom prst="rect">
          <a:avLst/>
        </a:prstGeom>
        <a:noFill/>
        <a:ln w="9525">
          <a:noFill/>
          <a:miter lim="800000"/>
          <a:headEnd/>
          <a:tailEnd/>
        </a:ln>
      </xdr:spPr>
      <xdr:txBody>
        <a:bodyPr wrap="square" lIns="91440" tIns="45720" rIns="91440" bIns="4572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7F7F7F"/>
              </a:solidFill>
              <a:effectLst/>
              <a:uLnTx/>
              <a:uFillTx/>
              <a:latin typeface="Arial"/>
              <a:cs typeface="Arial"/>
            </a:rPr>
            <a:t>SI</a:t>
          </a:r>
        </a:p>
      </xdr:txBody>
    </xdr:sp>
    <xdr:clientData/>
  </xdr:oneCellAnchor>
  <xdr:twoCellAnchor>
    <xdr:from>
      <xdr:col>1</xdr:col>
      <xdr:colOff>180660</xdr:colOff>
      <xdr:row>8</xdr:row>
      <xdr:rowOff>217423</xdr:rowOff>
    </xdr:from>
    <xdr:to>
      <xdr:col>1</xdr:col>
      <xdr:colOff>1983083</xdr:colOff>
      <xdr:row>14</xdr:row>
      <xdr:rowOff>1093204</xdr:rowOff>
    </xdr:to>
    <xdr:grpSp>
      <xdr:nvGrpSpPr>
        <xdr:cNvPr id="56" name="Grupo 55">
          <a:extLst>
            <a:ext uri="{FF2B5EF4-FFF2-40B4-BE49-F238E27FC236}">
              <a16:creationId xmlns:a16="http://schemas.microsoft.com/office/drawing/2014/main" id="{10647636-C18C-0648-AC8B-27E13AAF2791}"/>
            </a:ext>
          </a:extLst>
        </xdr:cNvPr>
        <xdr:cNvGrpSpPr/>
      </xdr:nvGrpSpPr>
      <xdr:grpSpPr>
        <a:xfrm>
          <a:off x="1149942" y="4248312"/>
          <a:ext cx="1799248" cy="15136067"/>
          <a:chOff x="1795828" y="4170754"/>
          <a:chExt cx="2084998" cy="15145473"/>
        </a:xfrm>
      </xdr:grpSpPr>
      <xdr:cxnSp macro="">
        <xdr:nvCxnSpPr>
          <xdr:cNvPr id="9" name="54 Conector recto de flecha">
            <a:extLst>
              <a:ext uri="{FF2B5EF4-FFF2-40B4-BE49-F238E27FC236}">
                <a16:creationId xmlns:a16="http://schemas.microsoft.com/office/drawing/2014/main" id="{A5B7DE6C-5F6E-4279-90C2-CDF6341EB7AE}"/>
              </a:ext>
            </a:extLst>
          </xdr:cNvPr>
          <xdr:cNvCxnSpPr>
            <a:cxnSpLocks noChangeShapeType="1"/>
            <a:stCxn id="5" idx="0"/>
            <a:endCxn id="10" idx="0"/>
          </xdr:cNvCxnSpPr>
        </xdr:nvCxnSpPr>
        <xdr:spPr bwMode="auto">
          <a:xfrm>
            <a:off x="2841502" y="10713776"/>
            <a:ext cx="399" cy="882703"/>
          </a:xfrm>
          <a:prstGeom prst="straightConnector1">
            <a:avLst/>
          </a:prstGeom>
          <a:noFill/>
          <a:ln w="12700" cap="flat" cmpd="sng" algn="ctr">
            <a:solidFill>
              <a:schemeClr val="tx1">
                <a:lumMod val="50000"/>
                <a:lumOff val="50000"/>
              </a:schemeClr>
            </a:solidFill>
            <a:prstDash val="solid"/>
            <a:tailEnd type="triangle"/>
          </a:ln>
          <a:effectLst/>
        </xdr:spPr>
      </xdr:cxnSp>
      <xdr:cxnSp macro="">
        <xdr:nvCxnSpPr>
          <xdr:cNvPr id="40" name="54 Conector recto de flecha">
            <a:extLst>
              <a:ext uri="{FF2B5EF4-FFF2-40B4-BE49-F238E27FC236}">
                <a16:creationId xmlns:a16="http://schemas.microsoft.com/office/drawing/2014/main" id="{886AA5C8-258B-4B5C-B702-0E4C322BBF7C}"/>
              </a:ext>
            </a:extLst>
          </xdr:cNvPr>
          <xdr:cNvCxnSpPr>
            <a:cxnSpLocks noChangeShapeType="1"/>
            <a:stCxn id="39" idx="2"/>
            <a:endCxn id="19" idx="0"/>
          </xdr:cNvCxnSpPr>
        </xdr:nvCxnSpPr>
        <xdr:spPr bwMode="auto">
          <a:xfrm flipH="1">
            <a:off x="2843396" y="14478000"/>
            <a:ext cx="6064" cy="1661476"/>
          </a:xfrm>
          <a:prstGeom prst="straightConnector1">
            <a:avLst/>
          </a:prstGeom>
          <a:noFill/>
          <a:ln w="12700" cap="flat" cmpd="sng" algn="ctr">
            <a:solidFill>
              <a:schemeClr val="tx1">
                <a:lumMod val="50000"/>
                <a:lumOff val="50000"/>
              </a:schemeClr>
            </a:solidFill>
            <a:prstDash val="solid"/>
            <a:tailEnd type="triangle"/>
          </a:ln>
          <a:effectLst/>
        </xdr:spPr>
      </xdr:cxnSp>
      <xdr:cxnSp macro="">
        <xdr:nvCxnSpPr>
          <xdr:cNvPr id="31" name="54 Conector recto de flecha">
            <a:extLst>
              <a:ext uri="{FF2B5EF4-FFF2-40B4-BE49-F238E27FC236}">
                <a16:creationId xmlns:a16="http://schemas.microsoft.com/office/drawing/2014/main" id="{2E7474E7-85F6-4A0A-853C-29D1636CEF1B}"/>
              </a:ext>
            </a:extLst>
          </xdr:cNvPr>
          <xdr:cNvCxnSpPr>
            <a:cxnSpLocks noChangeShapeType="1"/>
            <a:stCxn id="10" idx="2"/>
            <a:endCxn id="39" idx="0"/>
          </xdr:cNvCxnSpPr>
        </xdr:nvCxnSpPr>
        <xdr:spPr bwMode="auto">
          <a:xfrm>
            <a:off x="2841901" y="12318999"/>
            <a:ext cx="7559" cy="1372896"/>
          </a:xfrm>
          <a:prstGeom prst="straightConnector1">
            <a:avLst/>
          </a:prstGeom>
          <a:noFill/>
          <a:ln w="12700" cap="flat" cmpd="sng" algn="ctr">
            <a:solidFill>
              <a:schemeClr val="tx1">
                <a:lumMod val="50000"/>
                <a:lumOff val="50000"/>
              </a:schemeClr>
            </a:solidFill>
            <a:prstDash val="solid"/>
            <a:tailEnd type="triangle"/>
          </a:ln>
          <a:effectLst/>
        </xdr:spPr>
      </xdr:cxnSp>
      <xdr:cxnSp macro="">
        <xdr:nvCxnSpPr>
          <xdr:cNvPr id="6" name="7 Forma">
            <a:extLst>
              <a:ext uri="{FF2B5EF4-FFF2-40B4-BE49-F238E27FC236}">
                <a16:creationId xmlns:a16="http://schemas.microsoft.com/office/drawing/2014/main" id="{E7419452-E552-422F-8126-FB7ABCE8642B}"/>
              </a:ext>
            </a:extLst>
          </xdr:cNvPr>
          <xdr:cNvCxnSpPr>
            <a:cxnSpLocks noChangeShapeType="1"/>
            <a:stCxn id="5" idx="3"/>
            <a:endCxn id="39" idx="3"/>
          </xdr:cNvCxnSpPr>
        </xdr:nvCxnSpPr>
        <xdr:spPr bwMode="auto">
          <a:xfrm flipH="1">
            <a:off x="3719810" y="10043483"/>
            <a:ext cx="161016" cy="4043052"/>
          </a:xfrm>
          <a:prstGeom prst="bentConnector3">
            <a:avLst>
              <a:gd name="adj1" fmla="val -139228"/>
            </a:avLst>
          </a:prstGeom>
          <a:noFill/>
          <a:ln w="12700" cap="flat" cmpd="sng" algn="ctr">
            <a:solidFill>
              <a:schemeClr val="tx1">
                <a:lumMod val="50000"/>
                <a:lumOff val="50000"/>
              </a:schemeClr>
            </a:solidFill>
            <a:prstDash val="solid"/>
            <a:tailEnd type="triangle"/>
          </a:ln>
          <a:effectLst/>
        </xdr:spPr>
      </xdr:cxnSp>
      <xdr:cxnSp macro="">
        <xdr:nvCxnSpPr>
          <xdr:cNvPr id="28" name="54 Conector recto de flecha">
            <a:extLst>
              <a:ext uri="{FF2B5EF4-FFF2-40B4-BE49-F238E27FC236}">
                <a16:creationId xmlns:a16="http://schemas.microsoft.com/office/drawing/2014/main" id="{DC14B0BE-260F-47C2-B250-7F9C9857F60D}"/>
              </a:ext>
            </a:extLst>
          </xdr:cNvPr>
          <xdr:cNvCxnSpPr>
            <a:cxnSpLocks noChangeShapeType="1"/>
            <a:stCxn id="4" idx="2"/>
            <a:endCxn id="5" idx="2"/>
          </xdr:cNvCxnSpPr>
        </xdr:nvCxnSpPr>
        <xdr:spPr bwMode="auto">
          <a:xfrm>
            <a:off x="2840185" y="8900254"/>
            <a:ext cx="1317" cy="469762"/>
          </a:xfrm>
          <a:prstGeom prst="straightConnector1">
            <a:avLst/>
          </a:prstGeom>
          <a:noFill/>
          <a:ln w="12700" cap="flat" cmpd="sng" algn="ctr">
            <a:solidFill>
              <a:schemeClr val="tx1">
                <a:lumMod val="50000"/>
                <a:lumOff val="50000"/>
              </a:schemeClr>
            </a:solidFill>
            <a:prstDash val="solid"/>
            <a:tailEnd type="triangle"/>
          </a:ln>
          <a:effectLst/>
        </xdr:spPr>
      </xdr:cxnSp>
      <xdr:sp macro="" textlink="">
        <xdr:nvSpPr>
          <xdr:cNvPr id="4" name="3 Rectángulo">
            <a:extLst>
              <a:ext uri="{FF2B5EF4-FFF2-40B4-BE49-F238E27FC236}">
                <a16:creationId xmlns:a16="http://schemas.microsoft.com/office/drawing/2014/main" id="{A3E4550E-5614-4AB8-8C1C-B8333CF8314B}"/>
              </a:ext>
            </a:extLst>
          </xdr:cNvPr>
          <xdr:cNvSpPr>
            <a:spLocks noChangeArrowheads="1"/>
          </xdr:cNvSpPr>
        </xdr:nvSpPr>
        <xdr:spPr bwMode="auto">
          <a:xfrm>
            <a:off x="1889439" y="8160326"/>
            <a:ext cx="1895142" cy="743103"/>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s-CO" sz="1050" b="0" i="0" u="none" strike="noStrike" kern="0" cap="none" spc="0" normalizeH="0" baseline="0" noProof="0">
                <a:ln>
                  <a:noFill/>
                </a:ln>
                <a:solidFill>
                  <a:srgbClr val="7F7F7F"/>
                </a:solidFill>
                <a:effectLst/>
                <a:uLnTx/>
                <a:uFillTx/>
                <a:latin typeface="Century Gothic" panose="020B0502020202020204" pitchFamily="34" charset="0"/>
                <a:cs typeface="Arial"/>
              </a:rPr>
              <a:t>Recepcionar y evaluar propuestas</a:t>
            </a:r>
          </a:p>
        </xdr:txBody>
      </xdr:sp>
      <xdr:sp macro="" textlink="">
        <xdr:nvSpPr>
          <xdr:cNvPr id="5" name="33 Decisión">
            <a:extLst>
              <a:ext uri="{FF2B5EF4-FFF2-40B4-BE49-F238E27FC236}">
                <a16:creationId xmlns:a16="http://schemas.microsoft.com/office/drawing/2014/main" id="{297810BF-CC7F-4DDE-83BC-2777CE111E09}"/>
              </a:ext>
            </a:extLst>
          </xdr:cNvPr>
          <xdr:cNvSpPr>
            <a:spLocks noChangeArrowheads="1"/>
          </xdr:cNvSpPr>
        </xdr:nvSpPr>
        <xdr:spPr bwMode="auto">
          <a:xfrm flipV="1">
            <a:off x="1795828" y="9370016"/>
            <a:ext cx="2084998" cy="1340585"/>
          </a:xfrm>
          <a:prstGeom prst="flowChartDecision">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7F7F7F"/>
                </a:solidFill>
                <a:effectLst/>
                <a:uLnTx/>
                <a:uFillTx/>
                <a:latin typeface="Century Gothic" panose="020B0502020202020204" pitchFamily="34" charset="0"/>
                <a:cs typeface="Arial"/>
              </a:rPr>
              <a:t>¿Se presentaron observaciones al informe de evaluación?</a:t>
            </a:r>
          </a:p>
        </xdr:txBody>
      </xdr:sp>
      <xdr:sp macro="" textlink="">
        <xdr:nvSpPr>
          <xdr:cNvPr id="10" name="3 Rectángulo">
            <a:extLst>
              <a:ext uri="{FF2B5EF4-FFF2-40B4-BE49-F238E27FC236}">
                <a16:creationId xmlns:a16="http://schemas.microsoft.com/office/drawing/2014/main" id="{EFB1ACE7-F15E-42FA-AD6D-458446B5BF89}"/>
              </a:ext>
            </a:extLst>
          </xdr:cNvPr>
          <xdr:cNvSpPr>
            <a:spLocks noChangeArrowheads="1"/>
          </xdr:cNvSpPr>
        </xdr:nvSpPr>
        <xdr:spPr bwMode="auto">
          <a:xfrm>
            <a:off x="1939925" y="11593304"/>
            <a:ext cx="1810302" cy="72252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s-CO" sz="1050" b="0" i="0" u="none" strike="noStrike" kern="0" cap="none" spc="0" normalizeH="0" baseline="0" noProof="0">
                <a:ln>
                  <a:noFill/>
                </a:ln>
                <a:solidFill>
                  <a:srgbClr val="7F7F7F"/>
                </a:solidFill>
                <a:effectLst/>
                <a:uLnTx/>
                <a:uFillTx/>
                <a:latin typeface="Century Gothic" panose="020B0502020202020204" pitchFamily="34" charset="0"/>
                <a:ea typeface="+mn-ea"/>
                <a:cs typeface="Arial"/>
              </a:rPr>
              <a:t>Realizar ajustes al documento informe de evaluación cuando sea procedente </a:t>
            </a:r>
          </a:p>
        </xdr:txBody>
      </xdr:sp>
      <xdr:sp macro="" textlink="">
        <xdr:nvSpPr>
          <xdr:cNvPr id="19" name="3 Rectángulo">
            <a:extLst>
              <a:ext uri="{FF2B5EF4-FFF2-40B4-BE49-F238E27FC236}">
                <a16:creationId xmlns:a16="http://schemas.microsoft.com/office/drawing/2014/main" id="{6446CAF5-2A15-4AF7-AC04-4B61ACD1CD94}"/>
              </a:ext>
            </a:extLst>
          </xdr:cNvPr>
          <xdr:cNvSpPr>
            <a:spLocks noChangeArrowheads="1"/>
          </xdr:cNvSpPr>
        </xdr:nvSpPr>
        <xdr:spPr bwMode="auto">
          <a:xfrm>
            <a:off x="1965735" y="16136301"/>
            <a:ext cx="1761671" cy="78105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Century Gothic" panose="020B0502020202020204" pitchFamily="34" charset="0"/>
                <a:cs typeface="Arial"/>
              </a:rPr>
              <a:t>Perfeccionamiento del contrato</a:t>
            </a:r>
          </a:p>
        </xdr:txBody>
      </xdr:sp>
      <xdr:sp macro="" textlink="">
        <xdr:nvSpPr>
          <xdr:cNvPr id="24" name="AutoShape 2">
            <a:extLst>
              <a:ext uri="{FF2B5EF4-FFF2-40B4-BE49-F238E27FC236}">
                <a16:creationId xmlns:a16="http://schemas.microsoft.com/office/drawing/2014/main" id="{F42B5658-CC4C-4AD6-80F5-BE052E06755D}"/>
              </a:ext>
            </a:extLst>
          </xdr:cNvPr>
          <xdr:cNvSpPr>
            <a:spLocks noChangeArrowheads="1"/>
          </xdr:cNvSpPr>
        </xdr:nvSpPr>
        <xdr:spPr bwMode="auto">
          <a:xfrm>
            <a:off x="2349263" y="4170754"/>
            <a:ext cx="988099" cy="484928"/>
          </a:xfrm>
          <a:prstGeom prst="flowChartTerminator">
            <a:avLst/>
          </a:prstGeom>
          <a:solidFill>
            <a:schemeClr val="accent2">
              <a:lumMod val="20000"/>
              <a:lumOff val="80000"/>
            </a:schemeClr>
          </a:solidFill>
          <a:ln w="9525">
            <a:solidFill>
              <a:schemeClr val="bg2">
                <a:lumMod val="75000"/>
              </a:schemeClr>
            </a:solidFill>
            <a:miter lim="800000"/>
            <a:headEnd/>
            <a:tailEnd/>
          </a:ln>
        </xdr:spPr>
        <xdr:txBody>
          <a:bodyPr rot="0" vert="horz" wrap="square" lIns="91440" tIns="45720" rIns="91440" bIns="45720" anchor="ctr" anchorCtr="0"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050" b="0" i="0" u="none" strike="noStrike" kern="0" cap="none" spc="0" normalizeH="0" baseline="0" noProof="0">
                <a:ln>
                  <a:noFill/>
                </a:ln>
                <a:solidFill>
                  <a:schemeClr val="tx1">
                    <a:lumMod val="65000"/>
                    <a:lumOff val="35000"/>
                  </a:schemeClr>
                </a:solidFill>
                <a:effectLst/>
                <a:uLnTx/>
                <a:uFillTx/>
                <a:latin typeface="Century Gothic" panose="020B0502020202020204" pitchFamily="34" charset="0"/>
                <a:cs typeface="Arial" panose="020B0604020202020204" pitchFamily="34" charset="0"/>
              </a:rPr>
              <a:t>INICIO</a:t>
            </a:r>
          </a:p>
        </xdr:txBody>
      </xdr:sp>
      <xdr:sp macro="" textlink="">
        <xdr:nvSpPr>
          <xdr:cNvPr id="25" name="AutoShape 4">
            <a:extLst>
              <a:ext uri="{FF2B5EF4-FFF2-40B4-BE49-F238E27FC236}">
                <a16:creationId xmlns:a16="http://schemas.microsoft.com/office/drawing/2014/main" id="{DB053732-9887-424D-8A54-CF38B4D82622}"/>
              </a:ext>
            </a:extLst>
          </xdr:cNvPr>
          <xdr:cNvSpPr>
            <a:spLocks noChangeArrowheads="1"/>
          </xdr:cNvSpPr>
        </xdr:nvSpPr>
        <xdr:spPr bwMode="auto">
          <a:xfrm>
            <a:off x="1869798" y="5972206"/>
            <a:ext cx="1945505" cy="713805"/>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50" b="0" i="0" u="none" strike="noStrike" kern="0" cap="none" spc="0" normalizeH="0" baseline="0" noProof="0">
                <a:ln>
                  <a:noFill/>
                </a:ln>
                <a:solidFill>
                  <a:srgbClr val="E7E6E6">
                    <a:lumMod val="50000"/>
                  </a:srgbClr>
                </a:solidFill>
                <a:effectLst/>
                <a:uLnTx/>
                <a:uFillTx/>
                <a:latin typeface="Century Gothic" panose="020B0502020202020204" pitchFamily="34" charset="0"/>
                <a:ea typeface="+mn-ea"/>
                <a:cs typeface="Arial"/>
              </a:rPr>
              <a:t>Realizar observaciones y modificaciones a pliegos de condiciones</a:t>
            </a:r>
          </a:p>
        </xdr:txBody>
      </xdr:sp>
      <xdr:cxnSp macro="">
        <xdr:nvCxnSpPr>
          <xdr:cNvPr id="26" name="54 Conector recto de flecha">
            <a:extLst>
              <a:ext uri="{FF2B5EF4-FFF2-40B4-BE49-F238E27FC236}">
                <a16:creationId xmlns:a16="http://schemas.microsoft.com/office/drawing/2014/main" id="{C12F3A70-F3AE-4F91-B482-18BFB9D89C30}"/>
              </a:ext>
            </a:extLst>
          </xdr:cNvPr>
          <xdr:cNvCxnSpPr>
            <a:cxnSpLocks noChangeShapeType="1"/>
            <a:stCxn id="24" idx="2"/>
            <a:endCxn id="25" idx="0"/>
          </xdr:cNvCxnSpPr>
        </xdr:nvCxnSpPr>
        <xdr:spPr bwMode="auto">
          <a:xfrm flipH="1">
            <a:off x="2839376" y="4652507"/>
            <a:ext cx="762" cy="1319699"/>
          </a:xfrm>
          <a:prstGeom prst="straightConnector1">
            <a:avLst/>
          </a:prstGeom>
          <a:noFill/>
          <a:ln w="12700" cap="flat" cmpd="sng" algn="ctr">
            <a:solidFill>
              <a:schemeClr val="tx1">
                <a:lumMod val="50000"/>
                <a:lumOff val="50000"/>
              </a:schemeClr>
            </a:solidFill>
            <a:prstDash val="solid"/>
            <a:tailEnd type="triangle"/>
          </a:ln>
          <a:effectLst/>
        </xdr:spPr>
      </xdr:cxnSp>
      <xdr:sp macro="" textlink="">
        <xdr:nvSpPr>
          <xdr:cNvPr id="39" name="3 Rectángulo">
            <a:extLst>
              <a:ext uri="{FF2B5EF4-FFF2-40B4-BE49-F238E27FC236}">
                <a16:creationId xmlns:a16="http://schemas.microsoft.com/office/drawing/2014/main" id="{F90170C0-CCFB-4C63-9DE9-278D462330F8}"/>
              </a:ext>
            </a:extLst>
          </xdr:cNvPr>
          <xdr:cNvSpPr>
            <a:spLocks noChangeArrowheads="1"/>
          </xdr:cNvSpPr>
        </xdr:nvSpPr>
        <xdr:spPr bwMode="auto">
          <a:xfrm>
            <a:off x="1982285" y="13691895"/>
            <a:ext cx="1734350" cy="78928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Century Gothic" panose="020B0502020202020204" pitchFamily="34" charset="0"/>
                <a:cs typeface="Arial"/>
              </a:rPr>
              <a:t>Atender recomendación y adjudicar contrato</a:t>
            </a:r>
          </a:p>
        </xdr:txBody>
      </xdr:sp>
      <xdr:sp macro="" textlink="">
        <xdr:nvSpPr>
          <xdr:cNvPr id="42" name="AutoShape 2">
            <a:extLst>
              <a:ext uri="{FF2B5EF4-FFF2-40B4-BE49-F238E27FC236}">
                <a16:creationId xmlns:a16="http://schemas.microsoft.com/office/drawing/2014/main" id="{EC0215D3-21B9-493C-981B-1DD56E1F9650}"/>
              </a:ext>
            </a:extLst>
          </xdr:cNvPr>
          <xdr:cNvSpPr>
            <a:spLocks noChangeArrowheads="1"/>
          </xdr:cNvSpPr>
        </xdr:nvSpPr>
        <xdr:spPr bwMode="auto">
          <a:xfrm>
            <a:off x="2354608" y="18847174"/>
            <a:ext cx="981749" cy="469053"/>
          </a:xfrm>
          <a:prstGeom prst="flowChartTerminator">
            <a:avLst/>
          </a:prstGeom>
          <a:solidFill>
            <a:schemeClr val="accent2">
              <a:lumMod val="20000"/>
              <a:lumOff val="80000"/>
            </a:schemeClr>
          </a:solidFill>
          <a:ln w="9525">
            <a:solidFill>
              <a:schemeClr val="bg2">
                <a:lumMod val="75000"/>
              </a:schemeClr>
            </a:solidFill>
            <a:miter lim="800000"/>
            <a:headEnd/>
            <a:tailEnd/>
          </a:ln>
        </xdr:spPr>
        <xdr:txBody>
          <a:bodyPr rot="0" vert="horz" wrap="square" lIns="91440" tIns="45720" rIns="91440" bIns="45720" anchor="ctr" anchorCtr="0"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schemeClr val="tx1">
                    <a:lumMod val="65000"/>
                    <a:lumOff val="35000"/>
                  </a:schemeClr>
                </a:solidFill>
                <a:effectLst/>
                <a:uLnTx/>
                <a:uFillTx/>
                <a:latin typeface="Century Gothic" panose="020B0502020202020204" pitchFamily="34" charset="0"/>
                <a:cs typeface="Arial" panose="020B0604020202020204" pitchFamily="34" charset="0"/>
              </a:rPr>
              <a:t>FIN</a:t>
            </a:r>
          </a:p>
        </xdr:txBody>
      </xdr:sp>
      <xdr:cxnSp macro="">
        <xdr:nvCxnSpPr>
          <xdr:cNvPr id="13" name="Conector recto de flecha 12">
            <a:extLst>
              <a:ext uri="{FF2B5EF4-FFF2-40B4-BE49-F238E27FC236}">
                <a16:creationId xmlns:a16="http://schemas.microsoft.com/office/drawing/2014/main" id="{24F3D50E-702E-5314-0774-3E627F245CD0}"/>
              </a:ext>
            </a:extLst>
          </xdr:cNvPr>
          <xdr:cNvCxnSpPr>
            <a:stCxn id="25" idx="2"/>
            <a:endCxn id="4" idx="0"/>
          </xdr:cNvCxnSpPr>
        </xdr:nvCxnSpPr>
        <xdr:spPr>
          <a:xfrm flipH="1">
            <a:off x="2840185" y="6689186"/>
            <a:ext cx="0" cy="146796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4" name="Conector recto de flecha 53">
            <a:extLst>
              <a:ext uri="{FF2B5EF4-FFF2-40B4-BE49-F238E27FC236}">
                <a16:creationId xmlns:a16="http://schemas.microsoft.com/office/drawing/2014/main" id="{D49FFCD0-CADB-A8C1-9C92-EC5A1686EC1A}"/>
              </a:ext>
            </a:extLst>
          </xdr:cNvPr>
          <xdr:cNvCxnSpPr>
            <a:stCxn id="19" idx="2"/>
            <a:endCxn id="42" idx="0"/>
          </xdr:cNvCxnSpPr>
        </xdr:nvCxnSpPr>
        <xdr:spPr>
          <a:xfrm flipH="1">
            <a:off x="2845483" y="16917351"/>
            <a:ext cx="1087" cy="19298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11</xdr:col>
      <xdr:colOff>834118</xdr:colOff>
      <xdr:row>0</xdr:row>
      <xdr:rowOff>30391</xdr:rowOff>
    </xdr:from>
    <xdr:to>
      <xdr:col>12</xdr:col>
      <xdr:colOff>809715</xdr:colOff>
      <xdr:row>1</xdr:row>
      <xdr:rowOff>268548</xdr:rowOff>
    </xdr:to>
    <xdr:pic>
      <xdr:nvPicPr>
        <xdr:cNvPr id="59" name="Imagen 58">
          <a:extLst>
            <a:ext uri="{FF2B5EF4-FFF2-40B4-BE49-F238E27FC236}">
              <a16:creationId xmlns:a16="http://schemas.microsoft.com/office/drawing/2014/main" id="{FC0554A6-A855-15A9-36BC-636A64C1D1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64975" y="30391"/>
          <a:ext cx="1771740" cy="619157"/>
        </a:xfrm>
        <a:prstGeom prst="rect">
          <a:avLst/>
        </a:prstGeom>
      </xdr:spPr>
    </xdr:pic>
    <xdr:clientData/>
  </xdr:twoCellAnchor>
  <xdr:twoCellAnchor editAs="oneCell">
    <xdr:from>
      <xdr:col>0</xdr:col>
      <xdr:colOff>603117</xdr:colOff>
      <xdr:row>0</xdr:row>
      <xdr:rowOff>95572</xdr:rowOff>
    </xdr:from>
    <xdr:to>
      <xdr:col>1</xdr:col>
      <xdr:colOff>1187903</xdr:colOff>
      <xdr:row>1</xdr:row>
      <xdr:rowOff>267710</xdr:rowOff>
    </xdr:to>
    <xdr:pic>
      <xdr:nvPicPr>
        <xdr:cNvPr id="61" name="Imagen 60">
          <a:extLst>
            <a:ext uri="{FF2B5EF4-FFF2-40B4-BE49-F238E27FC236}">
              <a16:creationId xmlns:a16="http://schemas.microsoft.com/office/drawing/2014/main" id="{DCA1295B-5AB8-002C-CAE0-C40F817723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3117" y="95572"/>
          <a:ext cx="1557243" cy="553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20986</xdr:colOff>
      <xdr:row>13</xdr:row>
      <xdr:rowOff>725616</xdr:rowOff>
    </xdr:from>
    <xdr:ext cx="431800" cy="276225"/>
    <xdr:sp macro="" textlink="">
      <xdr:nvSpPr>
        <xdr:cNvPr id="17" name="46 CuadroTexto">
          <a:extLst>
            <a:ext uri="{FF2B5EF4-FFF2-40B4-BE49-F238E27FC236}">
              <a16:creationId xmlns:a16="http://schemas.microsoft.com/office/drawing/2014/main" id="{F3286E6B-3F41-4120-9A2A-0B3180868E0B}"/>
            </a:ext>
          </a:extLst>
        </xdr:cNvPr>
        <xdr:cNvSpPr txBox="1">
          <a:spLocks noChangeArrowheads="1"/>
        </xdr:cNvSpPr>
      </xdr:nvSpPr>
      <xdr:spPr bwMode="auto">
        <a:xfrm>
          <a:off x="997299" y="13620085"/>
          <a:ext cx="431800" cy="276225"/>
        </a:xfrm>
        <a:prstGeom prst="rect">
          <a:avLst/>
        </a:prstGeom>
        <a:noFill/>
        <a:ln w="9525">
          <a:noFill/>
          <a:miter lim="800000"/>
          <a:headEnd/>
          <a:tailEnd/>
        </a:ln>
      </xdr:spPr>
      <xdr:txBody>
        <a:bodyPr wrap="square" lIns="91440" tIns="45720" rIns="91440" bIns="4572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7F7F7F"/>
              </a:solidFill>
              <a:effectLst/>
              <a:uLnTx/>
              <a:uFillTx/>
              <a:latin typeface="Arial"/>
              <a:cs typeface="Arial"/>
            </a:rPr>
            <a:t>NO</a:t>
          </a:r>
        </a:p>
      </xdr:txBody>
    </xdr:sp>
    <xdr:clientData/>
  </xdr:oneCellAnchor>
  <xdr:oneCellAnchor>
    <xdr:from>
      <xdr:col>1</xdr:col>
      <xdr:colOff>1157287</xdr:colOff>
      <xdr:row>13</xdr:row>
      <xdr:rowOff>1843087</xdr:rowOff>
    </xdr:from>
    <xdr:ext cx="431800" cy="276225"/>
    <xdr:sp macro="" textlink="">
      <xdr:nvSpPr>
        <xdr:cNvPr id="18" name="46 CuadroTexto">
          <a:extLst>
            <a:ext uri="{FF2B5EF4-FFF2-40B4-BE49-F238E27FC236}">
              <a16:creationId xmlns:a16="http://schemas.microsoft.com/office/drawing/2014/main" id="{A352BECB-0C4A-43BD-8EFA-AD713463D3C7}"/>
            </a:ext>
          </a:extLst>
        </xdr:cNvPr>
        <xdr:cNvSpPr txBox="1">
          <a:spLocks noChangeArrowheads="1"/>
        </xdr:cNvSpPr>
      </xdr:nvSpPr>
      <xdr:spPr bwMode="auto">
        <a:xfrm>
          <a:off x="2133600" y="14737556"/>
          <a:ext cx="431800" cy="276225"/>
        </a:xfrm>
        <a:prstGeom prst="rect">
          <a:avLst/>
        </a:prstGeom>
        <a:noFill/>
        <a:ln w="9525">
          <a:noFill/>
          <a:miter lim="800000"/>
          <a:headEnd/>
          <a:tailEnd/>
        </a:ln>
      </xdr:spPr>
      <xdr:txBody>
        <a:bodyPr wrap="square" lIns="91440" tIns="45720" rIns="91440" bIns="4572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rgbClr val="7F7F7F"/>
              </a:solidFill>
              <a:effectLst/>
              <a:uLnTx/>
              <a:uFillTx/>
              <a:latin typeface="Arial"/>
              <a:cs typeface="Arial"/>
            </a:rPr>
            <a:t>SI</a:t>
          </a:r>
        </a:p>
      </xdr:txBody>
    </xdr:sp>
    <xdr:clientData/>
  </xdr:oneCellAnchor>
  <xdr:twoCellAnchor>
    <xdr:from>
      <xdr:col>1</xdr:col>
      <xdr:colOff>364711</xdr:colOff>
      <xdr:row>8</xdr:row>
      <xdr:rowOff>202405</xdr:rowOff>
    </xdr:from>
    <xdr:to>
      <xdr:col>1</xdr:col>
      <xdr:colOff>1946273</xdr:colOff>
      <xdr:row>16</xdr:row>
      <xdr:rowOff>916745</xdr:rowOff>
    </xdr:to>
    <xdr:grpSp>
      <xdr:nvGrpSpPr>
        <xdr:cNvPr id="55" name="Grupo 54">
          <a:extLst>
            <a:ext uri="{FF2B5EF4-FFF2-40B4-BE49-F238E27FC236}">
              <a16:creationId xmlns:a16="http://schemas.microsoft.com/office/drawing/2014/main" id="{02C0724D-0F4B-FDA7-3854-7BE1465803FC}"/>
            </a:ext>
          </a:extLst>
        </xdr:cNvPr>
        <xdr:cNvGrpSpPr/>
      </xdr:nvGrpSpPr>
      <xdr:grpSpPr>
        <a:xfrm>
          <a:off x="1346519" y="4214384"/>
          <a:ext cx="1581562" cy="15854938"/>
          <a:chOff x="1346519" y="4100328"/>
          <a:chExt cx="1581562" cy="15851763"/>
        </a:xfrm>
      </xdr:grpSpPr>
      <xdr:sp macro="" textlink="">
        <xdr:nvSpPr>
          <xdr:cNvPr id="3" name="AutoShape 2">
            <a:extLst>
              <a:ext uri="{FF2B5EF4-FFF2-40B4-BE49-F238E27FC236}">
                <a16:creationId xmlns:a16="http://schemas.microsoft.com/office/drawing/2014/main" id="{3C9738DA-487B-4C48-9A97-6DDCC8F0B6D3}"/>
              </a:ext>
            </a:extLst>
          </xdr:cNvPr>
          <xdr:cNvSpPr>
            <a:spLocks noChangeArrowheads="1"/>
          </xdr:cNvSpPr>
        </xdr:nvSpPr>
        <xdr:spPr bwMode="auto">
          <a:xfrm>
            <a:off x="1647206" y="4100328"/>
            <a:ext cx="975399" cy="481753"/>
          </a:xfrm>
          <a:prstGeom prst="flowChartTerminator">
            <a:avLst/>
          </a:prstGeom>
          <a:solidFill>
            <a:schemeClr val="accent2">
              <a:lumMod val="20000"/>
              <a:lumOff val="80000"/>
            </a:schemeClr>
          </a:solidFill>
          <a:ln w="9525">
            <a:solidFill>
              <a:schemeClr val="bg2">
                <a:lumMod val="75000"/>
              </a:schemeClr>
            </a:solidFill>
            <a:miter lim="800000"/>
            <a:headEnd/>
            <a:tailEnd/>
          </a:ln>
        </xdr:spPr>
        <xdr:txBody>
          <a:bodyPr rot="0" vert="horz" wrap="square" lIns="91440" tIns="45720" rIns="91440" bIns="45720" anchor="ctr" anchorCtr="0"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050" b="0" i="0" u="none" strike="noStrike" kern="0" cap="none" spc="0" normalizeH="0" baseline="0" noProof="0">
                <a:ln>
                  <a:noFill/>
                </a:ln>
                <a:solidFill>
                  <a:schemeClr val="tx1">
                    <a:lumMod val="65000"/>
                    <a:lumOff val="35000"/>
                  </a:schemeClr>
                </a:solidFill>
                <a:effectLst/>
                <a:uLnTx/>
                <a:uFillTx/>
                <a:latin typeface="Century Gothic" panose="020B0502020202020204" pitchFamily="34" charset="0"/>
                <a:cs typeface="Arial" panose="020B0604020202020204" pitchFamily="34" charset="0"/>
              </a:rPr>
              <a:t>INICIO</a:t>
            </a:r>
          </a:p>
        </xdr:txBody>
      </xdr:sp>
      <xdr:sp macro="" textlink="">
        <xdr:nvSpPr>
          <xdr:cNvPr id="4" name="AutoShape 4">
            <a:extLst>
              <a:ext uri="{FF2B5EF4-FFF2-40B4-BE49-F238E27FC236}">
                <a16:creationId xmlns:a16="http://schemas.microsoft.com/office/drawing/2014/main" id="{63DBD374-D94C-407D-BCBA-F9E4CA6667C2}"/>
              </a:ext>
            </a:extLst>
          </xdr:cNvPr>
          <xdr:cNvSpPr>
            <a:spLocks noChangeArrowheads="1"/>
          </xdr:cNvSpPr>
        </xdr:nvSpPr>
        <xdr:spPr bwMode="auto">
          <a:xfrm>
            <a:off x="1430544" y="5425122"/>
            <a:ext cx="1402197" cy="536038"/>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50" b="0" i="0" u="none" strike="noStrike" kern="0" cap="none" spc="0" normalizeH="0" baseline="0" noProof="0">
                <a:ln>
                  <a:noFill/>
                </a:ln>
                <a:solidFill>
                  <a:schemeClr val="tx1">
                    <a:lumMod val="65000"/>
                    <a:lumOff val="35000"/>
                  </a:schemeClr>
                </a:solidFill>
                <a:effectLst/>
                <a:uLnTx/>
                <a:uFillTx/>
                <a:latin typeface="Century Gothic" panose="020B0502020202020204" pitchFamily="34" charset="0"/>
                <a:ea typeface="+mn-ea"/>
                <a:cs typeface="Arial"/>
              </a:rPr>
              <a:t>Suscripción del contrato en SECOP</a:t>
            </a:r>
          </a:p>
        </xdr:txBody>
      </xdr:sp>
      <xdr:sp macro="" textlink="">
        <xdr:nvSpPr>
          <xdr:cNvPr id="7" name="AutoShape 4">
            <a:extLst>
              <a:ext uri="{FF2B5EF4-FFF2-40B4-BE49-F238E27FC236}">
                <a16:creationId xmlns:a16="http://schemas.microsoft.com/office/drawing/2014/main" id="{3A05F36E-A71E-4804-AF07-836A1BCD3E50}"/>
              </a:ext>
            </a:extLst>
          </xdr:cNvPr>
          <xdr:cNvSpPr>
            <a:spLocks noChangeArrowheads="1"/>
          </xdr:cNvSpPr>
        </xdr:nvSpPr>
        <xdr:spPr bwMode="auto">
          <a:xfrm>
            <a:off x="1441468" y="9072858"/>
            <a:ext cx="1389880" cy="720155"/>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50" b="0" i="0" u="none" strike="noStrike" kern="0" cap="none" spc="0" normalizeH="0" baseline="0" noProof="0">
                <a:ln>
                  <a:noFill/>
                </a:ln>
                <a:solidFill>
                  <a:schemeClr val="tx1">
                    <a:lumMod val="65000"/>
                    <a:lumOff val="35000"/>
                  </a:schemeClr>
                </a:solidFill>
                <a:effectLst/>
                <a:uLnTx/>
                <a:uFillTx/>
                <a:latin typeface="Century Gothic" panose="020B0502020202020204" pitchFamily="34" charset="0"/>
                <a:ea typeface="+mn-ea"/>
                <a:cs typeface="Arial"/>
              </a:rPr>
              <a:t>Seguimiento a la ejecución contractual</a:t>
            </a:r>
          </a:p>
        </xdr:txBody>
      </xdr:sp>
      <xdr:sp macro="" textlink="">
        <xdr:nvSpPr>
          <xdr:cNvPr id="8" name="AutoShape 4">
            <a:extLst>
              <a:ext uri="{FF2B5EF4-FFF2-40B4-BE49-F238E27FC236}">
                <a16:creationId xmlns:a16="http://schemas.microsoft.com/office/drawing/2014/main" id="{5FF95404-974A-4972-B1DC-0A4181F1DEC8}"/>
              </a:ext>
            </a:extLst>
          </xdr:cNvPr>
          <xdr:cNvSpPr>
            <a:spLocks noChangeArrowheads="1"/>
          </xdr:cNvSpPr>
        </xdr:nvSpPr>
        <xdr:spPr bwMode="auto">
          <a:xfrm>
            <a:off x="1431750" y="11284282"/>
            <a:ext cx="1399405" cy="707455"/>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50" b="0" i="0" u="none" strike="noStrike" kern="0" cap="none" spc="0" normalizeH="0" baseline="0" noProof="0">
                <a:ln>
                  <a:noFill/>
                </a:ln>
                <a:solidFill>
                  <a:schemeClr val="tx1">
                    <a:lumMod val="65000"/>
                    <a:lumOff val="35000"/>
                  </a:schemeClr>
                </a:solidFill>
                <a:effectLst/>
                <a:uLnTx/>
                <a:uFillTx/>
                <a:latin typeface="Century Gothic" panose="020B0502020202020204" pitchFamily="34" charset="0"/>
                <a:ea typeface="+mn-ea"/>
                <a:cs typeface="Arial"/>
              </a:rPr>
              <a:t>Modificación del contrato</a:t>
            </a:r>
          </a:p>
        </xdr:txBody>
      </xdr:sp>
      <xdr:sp macro="" textlink="">
        <xdr:nvSpPr>
          <xdr:cNvPr id="10" name="33 Decisión">
            <a:extLst>
              <a:ext uri="{FF2B5EF4-FFF2-40B4-BE49-F238E27FC236}">
                <a16:creationId xmlns:a16="http://schemas.microsoft.com/office/drawing/2014/main" id="{5A5EB602-A317-40C2-937F-4585943E9ECF}"/>
              </a:ext>
            </a:extLst>
          </xdr:cNvPr>
          <xdr:cNvSpPr>
            <a:spLocks noChangeArrowheads="1"/>
          </xdr:cNvSpPr>
        </xdr:nvSpPr>
        <xdr:spPr bwMode="auto">
          <a:xfrm flipV="1">
            <a:off x="1346519" y="13264618"/>
            <a:ext cx="1581562" cy="1235852"/>
          </a:xfrm>
          <a:prstGeom prst="flowChartDecision">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900" b="0" i="0" u="none" strike="noStrike" kern="0" cap="none" spc="0" normalizeH="0" baseline="0" noProof="0">
                <a:ln>
                  <a:noFill/>
                </a:ln>
                <a:solidFill>
                  <a:srgbClr val="7F7F7F"/>
                </a:solidFill>
                <a:effectLst/>
                <a:uLnTx/>
                <a:uFillTx/>
                <a:latin typeface="Century Gothic" panose="020B0502020202020204" pitchFamily="34" charset="0"/>
                <a:cs typeface="Arial"/>
              </a:rPr>
              <a:t>¿Hubo incumplimiento del contrato?</a:t>
            </a:r>
          </a:p>
        </xdr:txBody>
      </xdr:sp>
      <xdr:sp macro="" textlink="">
        <xdr:nvSpPr>
          <xdr:cNvPr id="11" name="AutoShape 4">
            <a:extLst>
              <a:ext uri="{FF2B5EF4-FFF2-40B4-BE49-F238E27FC236}">
                <a16:creationId xmlns:a16="http://schemas.microsoft.com/office/drawing/2014/main" id="{82521750-DC1C-47E5-9322-71E8A0F89CEE}"/>
              </a:ext>
            </a:extLst>
          </xdr:cNvPr>
          <xdr:cNvSpPr>
            <a:spLocks noChangeArrowheads="1"/>
          </xdr:cNvSpPr>
        </xdr:nvSpPr>
        <xdr:spPr bwMode="auto">
          <a:xfrm>
            <a:off x="1430487" y="16137191"/>
            <a:ext cx="1408930" cy="704280"/>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50" b="0" i="0" u="none" strike="noStrike" kern="0" cap="none" spc="0" normalizeH="0" baseline="0" noProof="0">
                <a:ln>
                  <a:noFill/>
                </a:ln>
                <a:solidFill>
                  <a:schemeClr val="tx1">
                    <a:lumMod val="65000"/>
                    <a:lumOff val="35000"/>
                  </a:schemeClr>
                </a:solidFill>
                <a:effectLst/>
                <a:uLnTx/>
                <a:uFillTx/>
                <a:latin typeface="Century Gothic" panose="020B0502020202020204" pitchFamily="34" charset="0"/>
                <a:ea typeface="+mn-ea"/>
                <a:cs typeface="Arial"/>
              </a:rPr>
              <a:t>Liquidación del contrato </a:t>
            </a:r>
          </a:p>
        </xdr:txBody>
      </xdr:sp>
      <xdr:sp macro="" textlink="">
        <xdr:nvSpPr>
          <xdr:cNvPr id="12" name="AutoShape 4">
            <a:extLst>
              <a:ext uri="{FF2B5EF4-FFF2-40B4-BE49-F238E27FC236}">
                <a16:creationId xmlns:a16="http://schemas.microsoft.com/office/drawing/2014/main" id="{847922DD-4194-4C53-9CC1-CF688E50FF5B}"/>
              </a:ext>
            </a:extLst>
          </xdr:cNvPr>
          <xdr:cNvSpPr>
            <a:spLocks noChangeArrowheads="1"/>
          </xdr:cNvSpPr>
        </xdr:nvSpPr>
        <xdr:spPr bwMode="auto">
          <a:xfrm>
            <a:off x="1486921" y="17977707"/>
            <a:ext cx="1294630" cy="678880"/>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50" b="0" i="0" u="none" strike="noStrike" kern="0" cap="none" spc="0" normalizeH="0" baseline="0" noProof="0">
                <a:ln>
                  <a:noFill/>
                </a:ln>
                <a:solidFill>
                  <a:schemeClr val="tx1">
                    <a:lumMod val="65000"/>
                    <a:lumOff val="35000"/>
                  </a:schemeClr>
                </a:solidFill>
                <a:effectLst/>
                <a:uLnTx/>
                <a:uFillTx/>
                <a:latin typeface="Century Gothic" panose="020B0502020202020204" pitchFamily="34" charset="0"/>
                <a:ea typeface="+mn-ea"/>
                <a:cs typeface="Arial"/>
              </a:rPr>
              <a:t>Cierre expediente contratación</a:t>
            </a:r>
          </a:p>
        </xdr:txBody>
      </xdr:sp>
      <xdr:cxnSp macro="">
        <xdr:nvCxnSpPr>
          <xdr:cNvPr id="16" name="Conector: angular 15">
            <a:extLst>
              <a:ext uri="{FF2B5EF4-FFF2-40B4-BE49-F238E27FC236}">
                <a16:creationId xmlns:a16="http://schemas.microsoft.com/office/drawing/2014/main" id="{83FD68DD-CAA2-4D22-AAE4-85534E50EB40}"/>
              </a:ext>
            </a:extLst>
          </xdr:cNvPr>
          <xdr:cNvCxnSpPr>
            <a:stCxn id="10" idx="1"/>
            <a:endCxn id="12" idx="1"/>
          </xdr:cNvCxnSpPr>
        </xdr:nvCxnSpPr>
        <xdr:spPr>
          <a:xfrm rot="10800000" flipH="1" flipV="1">
            <a:off x="1346519" y="13879368"/>
            <a:ext cx="137227" cy="4437778"/>
          </a:xfrm>
          <a:prstGeom prst="bentConnector3">
            <a:avLst>
              <a:gd name="adj1" fmla="val -162818"/>
            </a:avLst>
          </a:prstGeom>
          <a:ln>
            <a:solidFill>
              <a:srgbClr val="4D4E4D"/>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3" name="AutoShape 2">
            <a:extLst>
              <a:ext uri="{FF2B5EF4-FFF2-40B4-BE49-F238E27FC236}">
                <a16:creationId xmlns:a16="http://schemas.microsoft.com/office/drawing/2014/main" id="{A4DF3E67-FDC5-4EB0-853C-E102DF429E5F}"/>
              </a:ext>
            </a:extLst>
          </xdr:cNvPr>
          <xdr:cNvSpPr>
            <a:spLocks noChangeArrowheads="1"/>
          </xdr:cNvSpPr>
        </xdr:nvSpPr>
        <xdr:spPr bwMode="auto">
          <a:xfrm>
            <a:off x="1659144" y="19470338"/>
            <a:ext cx="962699" cy="481753"/>
          </a:xfrm>
          <a:prstGeom prst="flowChartTerminator">
            <a:avLst/>
          </a:prstGeom>
          <a:solidFill>
            <a:schemeClr val="accent2">
              <a:lumMod val="20000"/>
              <a:lumOff val="80000"/>
            </a:schemeClr>
          </a:solidFill>
          <a:ln w="9525">
            <a:solidFill>
              <a:schemeClr val="bg2">
                <a:lumMod val="75000"/>
              </a:schemeClr>
            </a:solidFill>
            <a:miter lim="800000"/>
            <a:headEnd/>
            <a:tailEnd/>
          </a:ln>
        </xdr:spPr>
        <xdr:txBody>
          <a:bodyPr rot="0" vert="horz" wrap="square" lIns="91440" tIns="45720" rIns="91440" bIns="45720" anchor="ctr" anchorCtr="0"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050" b="0" i="0" u="none" strike="noStrike" kern="0" cap="none" spc="0" normalizeH="0" baseline="0" noProof="0">
                <a:ln>
                  <a:noFill/>
                </a:ln>
                <a:solidFill>
                  <a:schemeClr val="tx1">
                    <a:lumMod val="65000"/>
                    <a:lumOff val="35000"/>
                  </a:schemeClr>
                </a:solidFill>
                <a:effectLst/>
                <a:uLnTx/>
                <a:uFillTx/>
                <a:latin typeface="Century Gothic" panose="020B0502020202020204" pitchFamily="34" charset="0"/>
                <a:cs typeface="Arial" panose="020B0604020202020204" pitchFamily="34" charset="0"/>
              </a:rPr>
              <a:t>FIN</a:t>
            </a:r>
          </a:p>
        </xdr:txBody>
      </xdr:sp>
      <xdr:sp macro="" textlink="">
        <xdr:nvSpPr>
          <xdr:cNvPr id="27" name="AutoShape 4">
            <a:extLst>
              <a:ext uri="{FF2B5EF4-FFF2-40B4-BE49-F238E27FC236}">
                <a16:creationId xmlns:a16="http://schemas.microsoft.com/office/drawing/2014/main" id="{0554DC04-AFE3-4103-9136-93C7F30C8B6E}"/>
              </a:ext>
            </a:extLst>
          </xdr:cNvPr>
          <xdr:cNvSpPr>
            <a:spLocks noChangeArrowheads="1"/>
          </xdr:cNvSpPr>
        </xdr:nvSpPr>
        <xdr:spPr bwMode="auto">
          <a:xfrm>
            <a:off x="1417933" y="7130617"/>
            <a:ext cx="1440680" cy="781859"/>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50" b="0" i="0" u="none" strike="noStrike" kern="0" cap="none" spc="0" normalizeH="0" baseline="0" noProof="0">
                <a:ln>
                  <a:noFill/>
                </a:ln>
                <a:solidFill>
                  <a:schemeClr val="tx1">
                    <a:lumMod val="65000"/>
                    <a:lumOff val="35000"/>
                  </a:schemeClr>
                </a:solidFill>
                <a:effectLst/>
                <a:uLnTx/>
                <a:uFillTx/>
                <a:latin typeface="Century Gothic" panose="020B0502020202020204" pitchFamily="34" charset="0"/>
                <a:ea typeface="+mn-ea"/>
                <a:cs typeface="Arial"/>
              </a:rPr>
              <a:t>Expedición de RP, aprobación de garantías, designación y comunicación de supervisor de contrato</a:t>
            </a:r>
          </a:p>
        </xdr:txBody>
      </xdr:sp>
      <xdr:cxnSp macro="">
        <xdr:nvCxnSpPr>
          <xdr:cNvPr id="22" name="Conector recto de flecha 21">
            <a:extLst>
              <a:ext uri="{FF2B5EF4-FFF2-40B4-BE49-F238E27FC236}">
                <a16:creationId xmlns:a16="http://schemas.microsoft.com/office/drawing/2014/main" id="{2D8D0F14-E93A-262C-2247-0516985E8DE1}"/>
              </a:ext>
            </a:extLst>
          </xdr:cNvPr>
          <xdr:cNvCxnSpPr>
            <a:stCxn id="3" idx="2"/>
            <a:endCxn id="4" idx="0"/>
          </xdr:cNvCxnSpPr>
        </xdr:nvCxnSpPr>
        <xdr:spPr>
          <a:xfrm flipH="1">
            <a:off x="2134818" y="4582081"/>
            <a:ext cx="0" cy="84304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Conector recto de flecha 29">
            <a:extLst>
              <a:ext uri="{FF2B5EF4-FFF2-40B4-BE49-F238E27FC236}">
                <a16:creationId xmlns:a16="http://schemas.microsoft.com/office/drawing/2014/main" id="{B2BB3C6D-FCFC-7A87-7530-F74F803FB65C}"/>
              </a:ext>
            </a:extLst>
          </xdr:cNvPr>
          <xdr:cNvCxnSpPr>
            <a:stCxn id="4" idx="2"/>
            <a:endCxn id="27" idx="0"/>
          </xdr:cNvCxnSpPr>
        </xdr:nvCxnSpPr>
        <xdr:spPr>
          <a:xfrm>
            <a:off x="2134818" y="5961160"/>
            <a:ext cx="280" cy="116628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9" name="Conector recto de flecha 38">
            <a:extLst>
              <a:ext uri="{FF2B5EF4-FFF2-40B4-BE49-F238E27FC236}">
                <a16:creationId xmlns:a16="http://schemas.microsoft.com/office/drawing/2014/main" id="{AB19375C-FEE5-C01D-8544-4A77CA019D3F}"/>
              </a:ext>
            </a:extLst>
          </xdr:cNvPr>
          <xdr:cNvCxnSpPr>
            <a:stCxn id="27" idx="2"/>
            <a:endCxn id="7" idx="0"/>
          </xdr:cNvCxnSpPr>
        </xdr:nvCxnSpPr>
        <xdr:spPr>
          <a:xfrm flipH="1">
            <a:off x="2133233" y="7909301"/>
            <a:ext cx="1865" cy="116038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1" name="Conector recto de flecha 40">
            <a:extLst>
              <a:ext uri="{FF2B5EF4-FFF2-40B4-BE49-F238E27FC236}">
                <a16:creationId xmlns:a16="http://schemas.microsoft.com/office/drawing/2014/main" id="{FFE11404-969E-483B-D7CC-C039A773FD19}"/>
              </a:ext>
            </a:extLst>
          </xdr:cNvPr>
          <xdr:cNvCxnSpPr>
            <a:stCxn id="7" idx="2"/>
            <a:endCxn id="8" idx="0"/>
          </xdr:cNvCxnSpPr>
        </xdr:nvCxnSpPr>
        <xdr:spPr>
          <a:xfrm flipH="1">
            <a:off x="2134628" y="9796188"/>
            <a:ext cx="0" cy="14912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3" name="Conector recto de flecha 42">
            <a:extLst>
              <a:ext uri="{FF2B5EF4-FFF2-40B4-BE49-F238E27FC236}">
                <a16:creationId xmlns:a16="http://schemas.microsoft.com/office/drawing/2014/main" id="{518E56D0-5BEB-34B6-DE75-83FC03D46FA0}"/>
              </a:ext>
            </a:extLst>
          </xdr:cNvPr>
          <xdr:cNvCxnSpPr>
            <a:stCxn id="8" idx="2"/>
            <a:endCxn id="10" idx="2"/>
          </xdr:cNvCxnSpPr>
        </xdr:nvCxnSpPr>
        <xdr:spPr>
          <a:xfrm>
            <a:off x="2134628" y="11994912"/>
            <a:ext cx="0" cy="12697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5" name="Conector recto de flecha 44">
            <a:extLst>
              <a:ext uri="{FF2B5EF4-FFF2-40B4-BE49-F238E27FC236}">
                <a16:creationId xmlns:a16="http://schemas.microsoft.com/office/drawing/2014/main" id="{9FD03E09-A091-4700-3C8B-158B7D0DB246}"/>
              </a:ext>
            </a:extLst>
          </xdr:cNvPr>
          <xdr:cNvCxnSpPr>
            <a:stCxn id="11" idx="2"/>
            <a:endCxn id="12" idx="0"/>
          </xdr:cNvCxnSpPr>
        </xdr:nvCxnSpPr>
        <xdr:spPr>
          <a:xfrm flipH="1">
            <a:off x="2137411" y="16841471"/>
            <a:ext cx="0" cy="113623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7" name="Conector recto de flecha 46">
            <a:extLst>
              <a:ext uri="{FF2B5EF4-FFF2-40B4-BE49-F238E27FC236}">
                <a16:creationId xmlns:a16="http://schemas.microsoft.com/office/drawing/2014/main" id="{DEF2936F-91BE-788F-8013-0DF6CBCB6953}"/>
              </a:ext>
            </a:extLst>
          </xdr:cNvPr>
          <xdr:cNvCxnSpPr>
            <a:stCxn id="10" idx="0"/>
            <a:endCxn id="11" idx="0"/>
          </xdr:cNvCxnSpPr>
        </xdr:nvCxnSpPr>
        <xdr:spPr>
          <a:xfrm flipH="1">
            <a:off x="2131777" y="14500470"/>
            <a:ext cx="2348" cy="163672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9" name="Conector recto de flecha 48">
            <a:extLst>
              <a:ext uri="{FF2B5EF4-FFF2-40B4-BE49-F238E27FC236}">
                <a16:creationId xmlns:a16="http://schemas.microsoft.com/office/drawing/2014/main" id="{8CD74C86-ADD2-B9A6-ADE4-95DB09E924C8}"/>
              </a:ext>
            </a:extLst>
          </xdr:cNvPr>
          <xdr:cNvCxnSpPr>
            <a:stCxn id="12" idx="2"/>
            <a:endCxn id="33" idx="0"/>
          </xdr:cNvCxnSpPr>
        </xdr:nvCxnSpPr>
        <xdr:spPr>
          <a:xfrm>
            <a:off x="2137411" y="18653412"/>
            <a:ext cx="0" cy="8169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11</xdr:col>
      <xdr:colOff>747346</xdr:colOff>
      <xdr:row>0</xdr:row>
      <xdr:rowOff>61790</xdr:rowOff>
    </xdr:from>
    <xdr:to>
      <xdr:col>12</xdr:col>
      <xdr:colOff>712267</xdr:colOff>
      <xdr:row>1</xdr:row>
      <xdr:rowOff>306297</xdr:rowOff>
    </xdr:to>
    <xdr:pic>
      <xdr:nvPicPr>
        <xdr:cNvPr id="52" name="Imagen 51">
          <a:extLst>
            <a:ext uri="{FF2B5EF4-FFF2-40B4-BE49-F238E27FC236}">
              <a16:creationId xmlns:a16="http://schemas.microsoft.com/office/drawing/2014/main" id="{899BBDE6-43B3-94E3-3C15-A93961A320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38269" y="61790"/>
          <a:ext cx="1759040" cy="625507"/>
        </a:xfrm>
        <a:prstGeom prst="rect">
          <a:avLst/>
        </a:prstGeom>
      </xdr:spPr>
    </xdr:pic>
    <xdr:clientData/>
  </xdr:twoCellAnchor>
  <xdr:twoCellAnchor editAs="oneCell">
    <xdr:from>
      <xdr:col>0</xdr:col>
      <xdr:colOff>586440</xdr:colOff>
      <xdr:row>0</xdr:row>
      <xdr:rowOff>86256</xdr:rowOff>
    </xdr:from>
    <xdr:to>
      <xdr:col>1</xdr:col>
      <xdr:colOff>1255996</xdr:colOff>
      <xdr:row>1</xdr:row>
      <xdr:rowOff>263770</xdr:rowOff>
    </xdr:to>
    <xdr:pic>
      <xdr:nvPicPr>
        <xdr:cNvPr id="54" name="Imagen 53">
          <a:extLst>
            <a:ext uri="{FF2B5EF4-FFF2-40B4-BE49-F238E27FC236}">
              <a16:creationId xmlns:a16="http://schemas.microsoft.com/office/drawing/2014/main" id="{EA2253C1-EFEF-BC9A-53B1-208C739B3D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6440" y="86256"/>
          <a:ext cx="1651364" cy="5585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1426604</xdr:colOff>
      <xdr:row>8</xdr:row>
      <xdr:rowOff>209550</xdr:rowOff>
    </xdr:from>
    <xdr:to>
      <xdr:col>1</xdr:col>
      <xdr:colOff>2181225</xdr:colOff>
      <xdr:row>8</xdr:row>
      <xdr:rowOff>469052</xdr:rowOff>
    </xdr:to>
    <xdr:sp macro="" textlink="">
      <xdr:nvSpPr>
        <xdr:cNvPr id="2" name="AutoShape 2">
          <a:extLst>
            <a:ext uri="{FF2B5EF4-FFF2-40B4-BE49-F238E27FC236}">
              <a16:creationId xmlns:a16="http://schemas.microsoft.com/office/drawing/2014/main" id="{D70D68E1-F78A-4297-BD5A-1DCFBD60899F}"/>
            </a:ext>
          </a:extLst>
        </xdr:cNvPr>
        <xdr:cNvSpPr>
          <a:spLocks noChangeArrowheads="1"/>
        </xdr:cNvSpPr>
      </xdr:nvSpPr>
      <xdr:spPr bwMode="auto">
        <a:xfrm>
          <a:off x="1521854" y="1714500"/>
          <a:ext cx="2146" cy="2327"/>
        </a:xfrm>
        <a:prstGeom prst="flowChartTerminator">
          <a:avLst/>
        </a:prstGeom>
        <a:solidFill>
          <a:schemeClr val="accent2">
            <a:lumMod val="20000"/>
            <a:lumOff val="80000"/>
          </a:schemeClr>
        </a:solidFill>
        <a:ln w="9525">
          <a:solidFill>
            <a:schemeClr val="bg2">
              <a:lumMod val="75000"/>
            </a:schemeClr>
          </a:solidFill>
          <a:miter lim="800000"/>
          <a:headEnd/>
          <a:tailEnd/>
        </a:ln>
      </xdr:spPr>
      <xdr:txBody>
        <a:bodyPr rot="0" vert="horz" wrap="square" lIns="91440" tIns="45720" rIns="91440" bIns="45720" anchor="ctr" anchorCtr="0"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100" b="1" i="0" u="none" strike="noStrike" kern="0" cap="none" spc="0" normalizeH="0" baseline="0" noProof="0">
              <a:ln>
                <a:noFill/>
              </a:ln>
              <a:solidFill>
                <a:schemeClr val="tx1">
                  <a:lumMod val="65000"/>
                  <a:lumOff val="35000"/>
                </a:schemeClr>
              </a:solidFill>
              <a:effectLst/>
              <a:uLnTx/>
              <a:uFillTx/>
              <a:latin typeface="Arial" panose="020B0604020202020204" pitchFamily="34" charset="0"/>
              <a:cs typeface="Arial" panose="020B0604020202020204" pitchFamily="34" charset="0"/>
            </a:rPr>
            <a:t>INICIO</a:t>
          </a:r>
        </a:p>
      </xdr:txBody>
    </xdr:sp>
    <xdr:clientData/>
  </xdr:twoCellAnchor>
  <xdr:twoCellAnchor>
    <xdr:from>
      <xdr:col>1</xdr:col>
      <xdr:colOff>869952</xdr:colOff>
      <xdr:row>9</xdr:row>
      <xdr:rowOff>1235344</xdr:rowOff>
    </xdr:from>
    <xdr:to>
      <xdr:col>1</xdr:col>
      <xdr:colOff>2722999</xdr:colOff>
      <xdr:row>9</xdr:row>
      <xdr:rowOff>1771382</xdr:rowOff>
    </xdr:to>
    <xdr:sp macro="" textlink="">
      <xdr:nvSpPr>
        <xdr:cNvPr id="3" name="AutoShape 4">
          <a:extLst>
            <a:ext uri="{FF2B5EF4-FFF2-40B4-BE49-F238E27FC236}">
              <a16:creationId xmlns:a16="http://schemas.microsoft.com/office/drawing/2014/main" id="{EDD0B375-4195-4D3A-BDF1-D99232C5E65B}"/>
            </a:ext>
          </a:extLst>
        </xdr:cNvPr>
        <xdr:cNvSpPr>
          <a:spLocks noChangeArrowheads="1"/>
        </xdr:cNvSpPr>
      </xdr:nvSpPr>
      <xdr:spPr bwMode="auto">
        <a:xfrm>
          <a:off x="2060577" y="7077344"/>
          <a:ext cx="1853047" cy="536038"/>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chemeClr val="tx1">
                  <a:lumMod val="65000"/>
                  <a:lumOff val="35000"/>
                </a:schemeClr>
              </a:solidFill>
              <a:effectLst/>
              <a:uLnTx/>
              <a:uFillTx/>
              <a:latin typeface="Arial"/>
              <a:ea typeface="+mn-ea"/>
              <a:cs typeface="Arial"/>
            </a:rPr>
            <a:t>Programar la adquisición de bienes y servicios en el PAA</a:t>
          </a:r>
        </a:p>
      </xdr:txBody>
    </xdr:sp>
    <xdr:clientData/>
  </xdr:twoCellAnchor>
  <xdr:twoCellAnchor>
    <xdr:from>
      <xdr:col>1</xdr:col>
      <xdr:colOff>601786</xdr:colOff>
      <xdr:row>11</xdr:row>
      <xdr:rowOff>179100</xdr:rowOff>
    </xdr:from>
    <xdr:to>
      <xdr:col>1</xdr:col>
      <xdr:colOff>3552264</xdr:colOff>
      <xdr:row>11</xdr:row>
      <xdr:rowOff>806823</xdr:rowOff>
    </xdr:to>
    <xdr:sp macro="" textlink="">
      <xdr:nvSpPr>
        <xdr:cNvPr id="4" name="AutoShape 4">
          <a:extLst>
            <a:ext uri="{FF2B5EF4-FFF2-40B4-BE49-F238E27FC236}">
              <a16:creationId xmlns:a16="http://schemas.microsoft.com/office/drawing/2014/main" id="{6AA8A4B4-6BE6-447B-9F46-A8C10D885F79}"/>
            </a:ext>
          </a:extLst>
        </xdr:cNvPr>
        <xdr:cNvSpPr>
          <a:spLocks noChangeArrowheads="1"/>
        </xdr:cNvSpPr>
      </xdr:nvSpPr>
      <xdr:spPr bwMode="auto">
        <a:xfrm>
          <a:off x="1363786" y="2274600"/>
          <a:ext cx="159653" cy="8598"/>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chemeClr val="tx1">
                  <a:lumMod val="65000"/>
                  <a:lumOff val="35000"/>
                </a:schemeClr>
              </a:solidFill>
              <a:effectLst/>
              <a:uLnTx/>
              <a:uFillTx/>
              <a:latin typeface="Arial"/>
              <a:ea typeface="+mn-ea"/>
              <a:cs typeface="Arial"/>
            </a:rPr>
            <a:t>Recibir la solicitud y verificar que los requisitos, la justificación y el formato de cumplimiento de compras publicas cumplan con los requerimientos</a:t>
          </a:r>
        </a:p>
      </xdr:txBody>
    </xdr:sp>
    <xdr:clientData/>
  </xdr:twoCellAnchor>
  <xdr:twoCellAnchor>
    <xdr:from>
      <xdr:col>1</xdr:col>
      <xdr:colOff>1005007</xdr:colOff>
      <xdr:row>12</xdr:row>
      <xdr:rowOff>129198</xdr:rowOff>
    </xdr:from>
    <xdr:to>
      <xdr:col>1</xdr:col>
      <xdr:colOff>2734236</xdr:colOff>
      <xdr:row>12</xdr:row>
      <xdr:rowOff>616324</xdr:rowOff>
    </xdr:to>
    <xdr:sp macro="" textlink="">
      <xdr:nvSpPr>
        <xdr:cNvPr id="5" name="AutoShape 4">
          <a:extLst>
            <a:ext uri="{FF2B5EF4-FFF2-40B4-BE49-F238E27FC236}">
              <a16:creationId xmlns:a16="http://schemas.microsoft.com/office/drawing/2014/main" id="{9549B19E-B468-46C9-A54E-3A748DCC242B}"/>
            </a:ext>
          </a:extLst>
        </xdr:cNvPr>
        <xdr:cNvSpPr>
          <a:spLocks noChangeArrowheads="1"/>
        </xdr:cNvSpPr>
      </xdr:nvSpPr>
      <xdr:spPr bwMode="auto">
        <a:xfrm>
          <a:off x="1519357" y="2415198"/>
          <a:ext cx="5204" cy="58501"/>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chemeClr val="tx1">
                  <a:lumMod val="65000"/>
                  <a:lumOff val="35000"/>
                </a:schemeClr>
              </a:solidFill>
              <a:effectLst/>
              <a:uLnTx/>
              <a:uFillTx/>
              <a:latin typeface="Arial"/>
              <a:ea typeface="+mn-ea"/>
              <a:cs typeface="Arial"/>
            </a:rPr>
            <a:t>Cargar los documentos en la plataforma TVEC</a:t>
          </a:r>
        </a:p>
      </xdr:txBody>
    </xdr:sp>
    <xdr:clientData/>
  </xdr:twoCellAnchor>
  <xdr:twoCellAnchor>
    <xdr:from>
      <xdr:col>1</xdr:col>
      <xdr:colOff>1014980</xdr:colOff>
      <xdr:row>15</xdr:row>
      <xdr:rowOff>277941</xdr:rowOff>
    </xdr:from>
    <xdr:to>
      <xdr:col>1</xdr:col>
      <xdr:colOff>2633381</xdr:colOff>
      <xdr:row>15</xdr:row>
      <xdr:rowOff>818029</xdr:rowOff>
    </xdr:to>
    <xdr:sp macro="" textlink="">
      <xdr:nvSpPr>
        <xdr:cNvPr id="6" name="AutoShape 4">
          <a:extLst>
            <a:ext uri="{FF2B5EF4-FFF2-40B4-BE49-F238E27FC236}">
              <a16:creationId xmlns:a16="http://schemas.microsoft.com/office/drawing/2014/main" id="{028200BF-02F5-4D66-B591-51369B32F7E9}"/>
            </a:ext>
          </a:extLst>
        </xdr:cNvPr>
        <xdr:cNvSpPr>
          <a:spLocks noChangeArrowheads="1"/>
        </xdr:cNvSpPr>
      </xdr:nvSpPr>
      <xdr:spPr bwMode="auto">
        <a:xfrm>
          <a:off x="1519805" y="3049716"/>
          <a:ext cx="8676" cy="0"/>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chemeClr val="tx1">
                  <a:lumMod val="65000"/>
                  <a:lumOff val="35000"/>
                </a:schemeClr>
              </a:solidFill>
              <a:effectLst/>
              <a:uLnTx/>
              <a:uFillTx/>
              <a:latin typeface="Arial"/>
              <a:ea typeface="+mn-ea"/>
              <a:cs typeface="Arial"/>
            </a:rPr>
            <a:t>Generar Registro Presupuestal</a:t>
          </a:r>
        </a:p>
      </xdr:txBody>
    </xdr:sp>
    <xdr:clientData/>
  </xdr:twoCellAnchor>
  <xdr:twoCellAnchor>
    <xdr:from>
      <xdr:col>1</xdr:col>
      <xdr:colOff>1561248</xdr:colOff>
      <xdr:row>17</xdr:row>
      <xdr:rowOff>223480</xdr:rowOff>
    </xdr:from>
    <xdr:to>
      <xdr:col>1</xdr:col>
      <xdr:colOff>2084855</xdr:colOff>
      <xdr:row>17</xdr:row>
      <xdr:rowOff>479051</xdr:rowOff>
    </xdr:to>
    <xdr:sp macro="" textlink="">
      <xdr:nvSpPr>
        <xdr:cNvPr id="7" name="AutoShape 2">
          <a:extLst>
            <a:ext uri="{FF2B5EF4-FFF2-40B4-BE49-F238E27FC236}">
              <a16:creationId xmlns:a16="http://schemas.microsoft.com/office/drawing/2014/main" id="{416A318B-7D2B-43E1-9C1E-ED8F001AFA60}"/>
            </a:ext>
          </a:extLst>
        </xdr:cNvPr>
        <xdr:cNvSpPr>
          <a:spLocks noChangeArrowheads="1"/>
        </xdr:cNvSpPr>
      </xdr:nvSpPr>
      <xdr:spPr bwMode="auto">
        <a:xfrm>
          <a:off x="1523148" y="3433405"/>
          <a:ext cx="0" cy="0"/>
        </a:xfrm>
        <a:prstGeom prst="flowChartTerminator">
          <a:avLst/>
        </a:prstGeom>
        <a:solidFill>
          <a:schemeClr val="accent2">
            <a:lumMod val="20000"/>
            <a:lumOff val="80000"/>
          </a:schemeClr>
        </a:solidFill>
        <a:ln w="9525">
          <a:solidFill>
            <a:schemeClr val="bg2">
              <a:lumMod val="75000"/>
            </a:schemeClr>
          </a:solidFill>
          <a:miter lim="800000"/>
          <a:headEnd/>
          <a:tailEnd/>
        </a:ln>
      </xdr:spPr>
      <xdr:txBody>
        <a:bodyPr rot="0" vert="horz" wrap="square" lIns="91440" tIns="45720" rIns="91440" bIns="45720" anchor="ctr" anchorCtr="0"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100" b="1" i="0" u="none" strike="noStrike" kern="0" cap="none" spc="0" normalizeH="0" baseline="0" noProof="0">
              <a:ln>
                <a:noFill/>
              </a:ln>
              <a:solidFill>
                <a:schemeClr val="tx1">
                  <a:lumMod val="65000"/>
                  <a:lumOff val="35000"/>
                </a:schemeClr>
              </a:solidFill>
              <a:effectLst/>
              <a:uLnTx/>
              <a:uFillTx/>
              <a:latin typeface="Arial" panose="020B0604020202020204" pitchFamily="34" charset="0"/>
              <a:cs typeface="Arial" panose="020B0604020202020204" pitchFamily="34" charset="0"/>
            </a:rPr>
            <a:t>FIN</a:t>
          </a:r>
        </a:p>
      </xdr:txBody>
    </xdr:sp>
    <xdr:clientData/>
  </xdr:twoCellAnchor>
  <xdr:twoCellAnchor>
    <xdr:from>
      <xdr:col>1</xdr:col>
      <xdr:colOff>910787</xdr:colOff>
      <xdr:row>10</xdr:row>
      <xdr:rowOff>131478</xdr:rowOff>
    </xdr:from>
    <xdr:to>
      <xdr:col>1</xdr:col>
      <xdr:colOff>2714625</xdr:colOff>
      <xdr:row>10</xdr:row>
      <xdr:rowOff>661708</xdr:rowOff>
    </xdr:to>
    <xdr:sp macro="" textlink="">
      <xdr:nvSpPr>
        <xdr:cNvPr id="8" name="AutoShape 4">
          <a:extLst>
            <a:ext uri="{FF2B5EF4-FFF2-40B4-BE49-F238E27FC236}">
              <a16:creationId xmlns:a16="http://schemas.microsoft.com/office/drawing/2014/main" id="{0D6119BD-9C51-41C3-9122-7B6393E84751}"/>
            </a:ext>
          </a:extLst>
        </xdr:cNvPr>
        <xdr:cNvSpPr>
          <a:spLocks noChangeArrowheads="1"/>
        </xdr:cNvSpPr>
      </xdr:nvSpPr>
      <xdr:spPr bwMode="auto">
        <a:xfrm>
          <a:off x="1520387" y="2036478"/>
          <a:ext cx="3613" cy="63505"/>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chemeClr val="tx1">
                  <a:lumMod val="65000"/>
                  <a:lumOff val="35000"/>
                </a:schemeClr>
              </a:solidFill>
              <a:effectLst/>
              <a:uLnTx/>
              <a:uFillTx/>
              <a:latin typeface="Arial"/>
              <a:ea typeface="+mn-ea"/>
              <a:cs typeface="Arial"/>
            </a:rPr>
            <a:t>Identificar la necesidad de adquisición del bien o servicio</a:t>
          </a:r>
        </a:p>
      </xdr:txBody>
    </xdr:sp>
    <xdr:clientData/>
  </xdr:twoCellAnchor>
  <xdr:twoCellAnchor>
    <xdr:from>
      <xdr:col>1</xdr:col>
      <xdr:colOff>1794889</xdr:colOff>
      <xdr:row>8</xdr:row>
      <xdr:rowOff>465877</xdr:rowOff>
    </xdr:from>
    <xdr:to>
      <xdr:col>1</xdr:col>
      <xdr:colOff>1802328</xdr:colOff>
      <xdr:row>9</xdr:row>
      <xdr:rowOff>1235344</xdr:rowOff>
    </xdr:to>
    <xdr:cxnSp macro="">
      <xdr:nvCxnSpPr>
        <xdr:cNvPr id="9" name="Conector: angular 8">
          <a:extLst>
            <a:ext uri="{FF2B5EF4-FFF2-40B4-BE49-F238E27FC236}">
              <a16:creationId xmlns:a16="http://schemas.microsoft.com/office/drawing/2014/main" id="{E3693012-678D-41F3-A316-921084797A2C}"/>
            </a:ext>
          </a:extLst>
        </xdr:cNvPr>
        <xdr:cNvCxnSpPr>
          <a:stCxn id="2" idx="2"/>
          <a:endCxn id="3" idx="0"/>
        </xdr:cNvCxnSpPr>
      </xdr:nvCxnSpPr>
      <xdr:spPr>
        <a:xfrm rot="5400000">
          <a:off x="2160000" y="6244391"/>
          <a:ext cx="1658467" cy="743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1794888</xdr:colOff>
      <xdr:row>9</xdr:row>
      <xdr:rowOff>1771381</xdr:rowOff>
    </xdr:from>
    <xdr:to>
      <xdr:col>1</xdr:col>
      <xdr:colOff>1809531</xdr:colOff>
      <xdr:row>10</xdr:row>
      <xdr:rowOff>131477</xdr:rowOff>
    </xdr:to>
    <xdr:cxnSp macro="">
      <xdr:nvCxnSpPr>
        <xdr:cNvPr id="10" name="Conector: angular 9">
          <a:extLst>
            <a:ext uri="{FF2B5EF4-FFF2-40B4-BE49-F238E27FC236}">
              <a16:creationId xmlns:a16="http://schemas.microsoft.com/office/drawing/2014/main" id="{81F2D9E9-DB9C-4C2B-BA55-7486AF620F73}"/>
            </a:ext>
          </a:extLst>
        </xdr:cNvPr>
        <xdr:cNvCxnSpPr>
          <a:stCxn id="3" idx="2"/>
          <a:endCxn id="8" idx="0"/>
        </xdr:cNvCxnSpPr>
      </xdr:nvCxnSpPr>
      <xdr:spPr>
        <a:xfrm rot="16200000" flipH="1">
          <a:off x="2201474" y="8397420"/>
          <a:ext cx="1582721" cy="1464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647700</xdr:colOff>
      <xdr:row>10</xdr:row>
      <xdr:rowOff>1019174</xdr:rowOff>
    </xdr:from>
    <xdr:to>
      <xdr:col>1</xdr:col>
      <xdr:colOff>1514475</xdr:colOff>
      <xdr:row>10</xdr:row>
      <xdr:rowOff>1609725</xdr:rowOff>
    </xdr:to>
    <xdr:sp macro="" textlink="">
      <xdr:nvSpPr>
        <xdr:cNvPr id="11" name="Diagrama de flujo: decisión 10">
          <a:extLst>
            <a:ext uri="{FF2B5EF4-FFF2-40B4-BE49-F238E27FC236}">
              <a16:creationId xmlns:a16="http://schemas.microsoft.com/office/drawing/2014/main" id="{72BBCE30-BEE7-4724-94BD-BB98F6F9EC29}"/>
            </a:ext>
          </a:extLst>
        </xdr:cNvPr>
        <xdr:cNvSpPr/>
      </xdr:nvSpPr>
      <xdr:spPr>
        <a:xfrm>
          <a:off x="1409700" y="2095499"/>
          <a:ext cx="114300" cy="1"/>
        </a:xfrm>
        <a:prstGeom prst="flowChartDecision">
          <a:avLst/>
        </a:prstGeom>
        <a:solidFill>
          <a:schemeClr val="accent4">
            <a:lumMod val="20000"/>
            <a:lumOff val="80000"/>
          </a:schemeClr>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800" b="0" i="0" u="none" strike="noStrike" kern="0" cap="none" spc="0" normalizeH="0" baseline="0">
              <a:ln>
                <a:noFill/>
              </a:ln>
              <a:solidFill>
                <a:schemeClr val="tx1">
                  <a:lumMod val="65000"/>
                  <a:lumOff val="35000"/>
                </a:schemeClr>
              </a:solidFill>
              <a:effectLst/>
              <a:uLnTx/>
              <a:uFillTx/>
              <a:latin typeface="Arial"/>
              <a:ea typeface="+mn-ea"/>
              <a:cs typeface="Arial"/>
            </a:rPr>
            <a:t>Esta en TVEC?</a:t>
          </a:r>
        </a:p>
      </xdr:txBody>
    </xdr:sp>
    <xdr:clientData/>
  </xdr:twoCellAnchor>
  <xdr:twoCellAnchor>
    <xdr:from>
      <xdr:col>1</xdr:col>
      <xdr:colOff>1081088</xdr:colOff>
      <xdr:row>10</xdr:row>
      <xdr:rowOff>661708</xdr:rowOff>
    </xdr:from>
    <xdr:to>
      <xdr:col>1</xdr:col>
      <xdr:colOff>1812706</xdr:colOff>
      <xdr:row>10</xdr:row>
      <xdr:rowOff>1019174</xdr:rowOff>
    </xdr:to>
    <xdr:cxnSp macro="">
      <xdr:nvCxnSpPr>
        <xdr:cNvPr id="12" name="Conector: angular 11">
          <a:extLst>
            <a:ext uri="{FF2B5EF4-FFF2-40B4-BE49-F238E27FC236}">
              <a16:creationId xmlns:a16="http://schemas.microsoft.com/office/drawing/2014/main" id="{D8A7D0CB-2447-4E76-80C0-4BA6DE57EC11}"/>
            </a:ext>
          </a:extLst>
        </xdr:cNvPr>
        <xdr:cNvCxnSpPr>
          <a:stCxn id="8" idx="2"/>
          <a:endCxn id="11" idx="0"/>
        </xdr:cNvCxnSpPr>
      </xdr:nvCxnSpPr>
      <xdr:spPr>
        <a:xfrm rot="5400000">
          <a:off x="1525339" y="2093882"/>
          <a:ext cx="0" cy="7718"/>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263087</xdr:colOff>
      <xdr:row>10</xdr:row>
      <xdr:rowOff>1870071</xdr:rowOff>
    </xdr:from>
    <xdr:to>
      <xdr:col>1</xdr:col>
      <xdr:colOff>1905000</xdr:colOff>
      <xdr:row>10</xdr:row>
      <xdr:rowOff>2419351</xdr:rowOff>
    </xdr:to>
    <xdr:sp macro="" textlink="">
      <xdr:nvSpPr>
        <xdr:cNvPr id="13" name="AutoShape 4">
          <a:extLst>
            <a:ext uri="{FF2B5EF4-FFF2-40B4-BE49-F238E27FC236}">
              <a16:creationId xmlns:a16="http://schemas.microsoft.com/office/drawing/2014/main" id="{BFE2D71E-47E4-4D3B-914B-FD9DA99F815C}"/>
            </a:ext>
          </a:extLst>
        </xdr:cNvPr>
        <xdr:cNvSpPr>
          <a:spLocks noChangeArrowheads="1"/>
        </xdr:cNvSpPr>
      </xdr:nvSpPr>
      <xdr:spPr bwMode="auto">
        <a:xfrm>
          <a:off x="1025087" y="2098671"/>
          <a:ext cx="498913" cy="0"/>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chemeClr val="tx1">
                  <a:lumMod val="65000"/>
                  <a:lumOff val="35000"/>
                </a:schemeClr>
              </a:solidFill>
              <a:effectLst/>
              <a:uLnTx/>
              <a:uFillTx/>
              <a:latin typeface="Arial"/>
              <a:ea typeface="+mn-ea"/>
              <a:cs typeface="Arial"/>
            </a:rPr>
            <a:t>Preparar los requerimientos del AMP o IAD (Requisitos y documentos)</a:t>
          </a:r>
        </a:p>
      </xdr:txBody>
    </xdr:sp>
    <xdr:clientData/>
  </xdr:twoCellAnchor>
  <xdr:twoCellAnchor>
    <xdr:from>
      <xdr:col>1</xdr:col>
      <xdr:colOff>459750</xdr:colOff>
      <xdr:row>10</xdr:row>
      <xdr:rowOff>2739647</xdr:rowOff>
    </xdr:from>
    <xdr:to>
      <xdr:col>1</xdr:col>
      <xdr:colOff>1711138</xdr:colOff>
      <xdr:row>10</xdr:row>
      <xdr:rowOff>3184152</xdr:rowOff>
    </xdr:to>
    <xdr:sp macro="" textlink="">
      <xdr:nvSpPr>
        <xdr:cNvPr id="14" name="AutoShape 4">
          <a:extLst>
            <a:ext uri="{FF2B5EF4-FFF2-40B4-BE49-F238E27FC236}">
              <a16:creationId xmlns:a16="http://schemas.microsoft.com/office/drawing/2014/main" id="{7B76E725-21A3-4F16-AFF2-A9198097549E}"/>
            </a:ext>
          </a:extLst>
        </xdr:cNvPr>
        <xdr:cNvSpPr>
          <a:spLocks noChangeArrowheads="1"/>
        </xdr:cNvSpPr>
      </xdr:nvSpPr>
      <xdr:spPr bwMode="auto">
        <a:xfrm>
          <a:off x="1221750" y="2091947"/>
          <a:ext cx="298888" cy="6355"/>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chemeClr val="tx1">
                  <a:lumMod val="65000"/>
                  <a:lumOff val="35000"/>
                </a:schemeClr>
              </a:solidFill>
              <a:effectLst/>
              <a:uLnTx/>
              <a:uFillTx/>
              <a:latin typeface="Arial"/>
              <a:ea typeface="+mn-ea"/>
              <a:cs typeface="Arial"/>
            </a:rPr>
            <a:t>Solicitar la Orden de Compra </a:t>
          </a:r>
        </a:p>
      </xdr:txBody>
    </xdr:sp>
    <xdr:clientData/>
  </xdr:twoCellAnchor>
  <xdr:twoCellAnchor>
    <xdr:from>
      <xdr:col>1</xdr:col>
      <xdr:colOff>1081088</xdr:colOff>
      <xdr:row>10</xdr:row>
      <xdr:rowOff>1609725</xdr:rowOff>
    </xdr:from>
    <xdr:to>
      <xdr:col>1</xdr:col>
      <xdr:colOff>1084044</xdr:colOff>
      <xdr:row>10</xdr:row>
      <xdr:rowOff>1870071</xdr:rowOff>
    </xdr:to>
    <xdr:cxnSp macro="">
      <xdr:nvCxnSpPr>
        <xdr:cNvPr id="15" name="Conector: angular 14">
          <a:extLst>
            <a:ext uri="{FF2B5EF4-FFF2-40B4-BE49-F238E27FC236}">
              <a16:creationId xmlns:a16="http://schemas.microsoft.com/office/drawing/2014/main" id="{7EBE79ED-9298-43F3-A321-0D498588F517}"/>
            </a:ext>
          </a:extLst>
        </xdr:cNvPr>
        <xdr:cNvCxnSpPr>
          <a:stCxn id="11" idx="2"/>
          <a:endCxn id="13" idx="0"/>
        </xdr:cNvCxnSpPr>
      </xdr:nvCxnSpPr>
      <xdr:spPr>
        <a:xfrm rot="16200000" flipH="1">
          <a:off x="1519130" y="2095608"/>
          <a:ext cx="3171" cy="2956"/>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1084044</xdr:colOff>
      <xdr:row>10</xdr:row>
      <xdr:rowOff>2419351</xdr:rowOff>
    </xdr:from>
    <xdr:to>
      <xdr:col>1</xdr:col>
      <xdr:colOff>1085444</xdr:colOff>
      <xdr:row>10</xdr:row>
      <xdr:rowOff>2739647</xdr:rowOff>
    </xdr:to>
    <xdr:cxnSp macro="">
      <xdr:nvCxnSpPr>
        <xdr:cNvPr id="16" name="Conector: angular 15">
          <a:extLst>
            <a:ext uri="{FF2B5EF4-FFF2-40B4-BE49-F238E27FC236}">
              <a16:creationId xmlns:a16="http://schemas.microsoft.com/office/drawing/2014/main" id="{25509C3F-CBBD-4DD2-A616-BDA581A38FEC}"/>
            </a:ext>
          </a:extLst>
        </xdr:cNvPr>
        <xdr:cNvCxnSpPr>
          <a:stCxn id="13" idx="2"/>
          <a:endCxn id="14" idx="0"/>
        </xdr:cNvCxnSpPr>
      </xdr:nvCxnSpPr>
      <xdr:spPr>
        <a:xfrm rot="16200000" flipH="1">
          <a:off x="1524671" y="2093024"/>
          <a:ext cx="0" cy="1400"/>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742950</xdr:colOff>
      <xdr:row>10</xdr:row>
      <xdr:rowOff>1609725</xdr:rowOff>
    </xdr:from>
    <xdr:to>
      <xdr:col>1</xdr:col>
      <xdr:colOff>1085850</xdr:colOff>
      <xdr:row>10</xdr:row>
      <xdr:rowOff>1800225</xdr:rowOff>
    </xdr:to>
    <xdr:sp macro="" textlink="">
      <xdr:nvSpPr>
        <xdr:cNvPr id="17" name="Rectángulo 16">
          <a:extLst>
            <a:ext uri="{FF2B5EF4-FFF2-40B4-BE49-F238E27FC236}">
              <a16:creationId xmlns:a16="http://schemas.microsoft.com/office/drawing/2014/main" id="{7D872D29-964D-488F-AEA7-3BDDB048E79C}"/>
            </a:ext>
          </a:extLst>
        </xdr:cNvPr>
        <xdr:cNvSpPr/>
      </xdr:nvSpPr>
      <xdr:spPr>
        <a:xfrm>
          <a:off x="1504950" y="2095500"/>
          <a:ext cx="190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Si</a:t>
          </a:r>
        </a:p>
      </xdr:txBody>
    </xdr:sp>
    <xdr:clientData/>
  </xdr:twoCellAnchor>
  <xdr:twoCellAnchor>
    <xdr:from>
      <xdr:col>1</xdr:col>
      <xdr:colOff>1571625</xdr:colOff>
      <xdr:row>10</xdr:row>
      <xdr:rowOff>1038225</xdr:rowOff>
    </xdr:from>
    <xdr:to>
      <xdr:col>1</xdr:col>
      <xdr:colOff>1971675</xdr:colOff>
      <xdr:row>10</xdr:row>
      <xdr:rowOff>1247775</xdr:rowOff>
    </xdr:to>
    <xdr:sp macro="" textlink="">
      <xdr:nvSpPr>
        <xdr:cNvPr id="18" name="Rectángulo 17">
          <a:extLst>
            <a:ext uri="{FF2B5EF4-FFF2-40B4-BE49-F238E27FC236}">
              <a16:creationId xmlns:a16="http://schemas.microsoft.com/office/drawing/2014/main" id="{DD6566C6-7465-4239-B7B5-007C0FE62F0B}"/>
            </a:ext>
          </a:extLst>
        </xdr:cNvPr>
        <xdr:cNvSpPr/>
      </xdr:nvSpPr>
      <xdr:spPr>
        <a:xfrm>
          <a:off x="1524000" y="2095500"/>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No</a:t>
          </a:r>
        </a:p>
      </xdr:txBody>
    </xdr:sp>
    <xdr:clientData/>
  </xdr:twoCellAnchor>
  <xdr:twoCellAnchor>
    <xdr:from>
      <xdr:col>1</xdr:col>
      <xdr:colOff>2278468</xdr:colOff>
      <xdr:row>10</xdr:row>
      <xdr:rowOff>1036353</xdr:rowOff>
    </xdr:from>
    <xdr:to>
      <xdr:col>1</xdr:col>
      <xdr:colOff>3920381</xdr:colOff>
      <xdr:row>10</xdr:row>
      <xdr:rowOff>1585633</xdr:rowOff>
    </xdr:to>
    <xdr:sp macro="" textlink="">
      <xdr:nvSpPr>
        <xdr:cNvPr id="19" name="AutoShape 4">
          <a:extLst>
            <a:ext uri="{FF2B5EF4-FFF2-40B4-BE49-F238E27FC236}">
              <a16:creationId xmlns:a16="http://schemas.microsoft.com/office/drawing/2014/main" id="{0E35467D-092E-4DF2-8BF3-7D1780F6BDAB}"/>
            </a:ext>
          </a:extLst>
        </xdr:cNvPr>
        <xdr:cNvSpPr>
          <a:spLocks noChangeArrowheads="1"/>
        </xdr:cNvSpPr>
      </xdr:nvSpPr>
      <xdr:spPr bwMode="auto">
        <a:xfrm>
          <a:off x="1525993" y="2093628"/>
          <a:ext cx="0" cy="6355"/>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chemeClr val="tx1">
                  <a:lumMod val="65000"/>
                  <a:lumOff val="35000"/>
                </a:schemeClr>
              </a:solidFill>
              <a:effectLst/>
              <a:uLnTx/>
              <a:uFillTx/>
              <a:latin typeface="Arial"/>
              <a:ea typeface="+mn-ea"/>
              <a:cs typeface="Arial"/>
            </a:rPr>
            <a:t>Solicitar contratación por otra modalidad</a:t>
          </a:r>
        </a:p>
      </xdr:txBody>
    </xdr:sp>
    <xdr:clientData/>
  </xdr:twoCellAnchor>
  <xdr:twoCellAnchor>
    <xdr:from>
      <xdr:col>1</xdr:col>
      <xdr:colOff>2853022</xdr:colOff>
      <xdr:row>10</xdr:row>
      <xdr:rowOff>1974476</xdr:rowOff>
    </xdr:from>
    <xdr:to>
      <xdr:col>1</xdr:col>
      <xdr:colOff>3376629</xdr:colOff>
      <xdr:row>10</xdr:row>
      <xdr:rowOff>2230047</xdr:rowOff>
    </xdr:to>
    <xdr:sp macro="" textlink="">
      <xdr:nvSpPr>
        <xdr:cNvPr id="20" name="AutoShape 2">
          <a:extLst>
            <a:ext uri="{FF2B5EF4-FFF2-40B4-BE49-F238E27FC236}">
              <a16:creationId xmlns:a16="http://schemas.microsoft.com/office/drawing/2014/main" id="{1B9205B1-DAC5-4E71-9F68-AA63F7430604}"/>
            </a:ext>
          </a:extLst>
        </xdr:cNvPr>
        <xdr:cNvSpPr>
          <a:spLocks noChangeArrowheads="1"/>
        </xdr:cNvSpPr>
      </xdr:nvSpPr>
      <xdr:spPr bwMode="auto">
        <a:xfrm>
          <a:off x="1519522" y="2098301"/>
          <a:ext cx="0" cy="0"/>
        </a:xfrm>
        <a:prstGeom prst="flowChartTerminator">
          <a:avLst/>
        </a:prstGeom>
        <a:solidFill>
          <a:schemeClr val="accent2">
            <a:lumMod val="20000"/>
            <a:lumOff val="80000"/>
          </a:schemeClr>
        </a:solidFill>
        <a:ln w="9525">
          <a:solidFill>
            <a:schemeClr val="bg2">
              <a:lumMod val="75000"/>
            </a:schemeClr>
          </a:solidFill>
          <a:miter lim="800000"/>
          <a:headEnd/>
          <a:tailEnd/>
        </a:ln>
      </xdr:spPr>
      <xdr:txBody>
        <a:bodyPr rot="0" vert="horz" wrap="square" lIns="91440" tIns="45720" rIns="91440" bIns="45720" anchor="ctr" anchorCtr="0"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100" b="1" i="0" u="none" strike="noStrike" kern="0" cap="none" spc="0" normalizeH="0" baseline="0" noProof="0">
              <a:ln>
                <a:noFill/>
              </a:ln>
              <a:solidFill>
                <a:schemeClr val="tx1">
                  <a:lumMod val="65000"/>
                  <a:lumOff val="35000"/>
                </a:schemeClr>
              </a:solidFill>
              <a:effectLst/>
              <a:uLnTx/>
              <a:uFillTx/>
              <a:latin typeface="Arial" panose="020B0604020202020204" pitchFamily="34" charset="0"/>
              <a:cs typeface="Arial" panose="020B0604020202020204" pitchFamily="34" charset="0"/>
            </a:rPr>
            <a:t>FIN</a:t>
          </a:r>
        </a:p>
      </xdr:txBody>
    </xdr:sp>
    <xdr:clientData/>
  </xdr:twoCellAnchor>
  <xdr:twoCellAnchor>
    <xdr:from>
      <xdr:col>1</xdr:col>
      <xdr:colOff>1514475</xdr:colOff>
      <xdr:row>10</xdr:row>
      <xdr:rowOff>1310993</xdr:rowOff>
    </xdr:from>
    <xdr:to>
      <xdr:col>1</xdr:col>
      <xdr:colOff>2278468</xdr:colOff>
      <xdr:row>10</xdr:row>
      <xdr:rowOff>1314450</xdr:rowOff>
    </xdr:to>
    <xdr:cxnSp macro="">
      <xdr:nvCxnSpPr>
        <xdr:cNvPr id="21" name="Conector: angular 20">
          <a:extLst>
            <a:ext uri="{FF2B5EF4-FFF2-40B4-BE49-F238E27FC236}">
              <a16:creationId xmlns:a16="http://schemas.microsoft.com/office/drawing/2014/main" id="{40DEFCF4-3A3A-4732-9929-7014A90BF955}"/>
            </a:ext>
          </a:extLst>
        </xdr:cNvPr>
        <xdr:cNvCxnSpPr>
          <a:stCxn id="11" idx="3"/>
          <a:endCxn id="19" idx="1"/>
        </xdr:cNvCxnSpPr>
      </xdr:nvCxnSpPr>
      <xdr:spPr>
        <a:xfrm flipV="1">
          <a:off x="1524000" y="2092043"/>
          <a:ext cx="1993" cy="345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3099425</xdr:colOff>
      <xdr:row>10</xdr:row>
      <xdr:rowOff>1585632</xdr:rowOff>
    </xdr:from>
    <xdr:to>
      <xdr:col>1</xdr:col>
      <xdr:colOff>3114826</xdr:colOff>
      <xdr:row>10</xdr:row>
      <xdr:rowOff>1974475</xdr:rowOff>
    </xdr:to>
    <xdr:cxnSp macro="">
      <xdr:nvCxnSpPr>
        <xdr:cNvPr id="22" name="Conector: angular 21">
          <a:extLst>
            <a:ext uri="{FF2B5EF4-FFF2-40B4-BE49-F238E27FC236}">
              <a16:creationId xmlns:a16="http://schemas.microsoft.com/office/drawing/2014/main" id="{FCA08466-E4FE-4703-911F-D472703F8592}"/>
            </a:ext>
          </a:extLst>
        </xdr:cNvPr>
        <xdr:cNvCxnSpPr>
          <a:stCxn id="19" idx="2"/>
          <a:endCxn id="20" idx="0"/>
        </xdr:cNvCxnSpPr>
      </xdr:nvCxnSpPr>
      <xdr:spPr>
        <a:xfrm rot="16200000" flipH="1">
          <a:off x="1526818" y="2100964"/>
          <a:ext cx="0" cy="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1711138</xdr:colOff>
      <xdr:row>10</xdr:row>
      <xdr:rowOff>2961900</xdr:rowOff>
    </xdr:from>
    <xdr:to>
      <xdr:col>1</xdr:col>
      <xdr:colOff>2077025</xdr:colOff>
      <xdr:row>11</xdr:row>
      <xdr:rowOff>179100</xdr:rowOff>
    </xdr:to>
    <xdr:cxnSp macro="">
      <xdr:nvCxnSpPr>
        <xdr:cNvPr id="23" name="Conector: angular 22">
          <a:extLst>
            <a:ext uri="{FF2B5EF4-FFF2-40B4-BE49-F238E27FC236}">
              <a16:creationId xmlns:a16="http://schemas.microsoft.com/office/drawing/2014/main" id="{A91B66A2-D66C-4FEB-A347-E89544CC292B}"/>
            </a:ext>
          </a:extLst>
        </xdr:cNvPr>
        <xdr:cNvCxnSpPr>
          <a:stCxn id="14" idx="3"/>
          <a:endCxn id="4" idx="0"/>
        </xdr:cNvCxnSpPr>
      </xdr:nvCxnSpPr>
      <xdr:spPr>
        <a:xfrm>
          <a:off x="1520638" y="2095125"/>
          <a:ext cx="3937" cy="179475"/>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1480297</xdr:colOff>
      <xdr:row>11</xdr:row>
      <xdr:rowOff>1106579</xdr:rowOff>
    </xdr:from>
    <xdr:to>
      <xdr:col>1</xdr:col>
      <xdr:colOff>2252382</xdr:colOff>
      <xdr:row>11</xdr:row>
      <xdr:rowOff>1697130</xdr:rowOff>
    </xdr:to>
    <xdr:sp macro="" textlink="">
      <xdr:nvSpPr>
        <xdr:cNvPr id="24" name="Diagrama de flujo: decisión 23">
          <a:extLst>
            <a:ext uri="{FF2B5EF4-FFF2-40B4-BE49-F238E27FC236}">
              <a16:creationId xmlns:a16="http://schemas.microsoft.com/office/drawing/2014/main" id="{3C2E7EEB-B9F7-4FA6-9BE8-35DD4FC9BDF3}"/>
            </a:ext>
          </a:extLst>
        </xdr:cNvPr>
        <xdr:cNvSpPr/>
      </xdr:nvSpPr>
      <xdr:spPr>
        <a:xfrm>
          <a:off x="1527922" y="2287679"/>
          <a:ext cx="560" cy="1"/>
        </a:xfrm>
        <a:prstGeom prst="flowChartDecision">
          <a:avLst/>
        </a:prstGeom>
        <a:solidFill>
          <a:schemeClr val="accent4">
            <a:lumMod val="20000"/>
            <a:lumOff val="80000"/>
          </a:schemeClr>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800" b="0" i="0" u="none" strike="noStrike" kern="0" cap="none" spc="0" normalizeH="0" baseline="0">
              <a:ln>
                <a:noFill/>
              </a:ln>
              <a:solidFill>
                <a:schemeClr val="tx1">
                  <a:lumMod val="65000"/>
                  <a:lumOff val="35000"/>
                </a:schemeClr>
              </a:solidFill>
              <a:effectLst/>
              <a:uLnTx/>
              <a:uFillTx/>
              <a:latin typeface="Arial"/>
              <a:ea typeface="+mn-ea"/>
              <a:cs typeface="Arial"/>
            </a:rPr>
            <a:t>Aplica RFI?</a:t>
          </a:r>
        </a:p>
      </xdr:txBody>
    </xdr:sp>
    <xdr:clientData/>
  </xdr:twoCellAnchor>
  <xdr:twoCellAnchor>
    <xdr:from>
      <xdr:col>1</xdr:col>
      <xdr:colOff>2629211</xdr:colOff>
      <xdr:row>11</xdr:row>
      <xdr:rowOff>1110311</xdr:rowOff>
    </xdr:from>
    <xdr:to>
      <xdr:col>1</xdr:col>
      <xdr:colOff>3880599</xdr:colOff>
      <xdr:row>11</xdr:row>
      <xdr:rowOff>1703294</xdr:rowOff>
    </xdr:to>
    <xdr:sp macro="" textlink="">
      <xdr:nvSpPr>
        <xdr:cNvPr id="25" name="AutoShape 4">
          <a:extLst>
            <a:ext uri="{FF2B5EF4-FFF2-40B4-BE49-F238E27FC236}">
              <a16:creationId xmlns:a16="http://schemas.microsoft.com/office/drawing/2014/main" id="{2D673B1D-224F-4029-9EB9-96424B55F03A}"/>
            </a:ext>
          </a:extLst>
        </xdr:cNvPr>
        <xdr:cNvSpPr>
          <a:spLocks noChangeArrowheads="1"/>
        </xdr:cNvSpPr>
      </xdr:nvSpPr>
      <xdr:spPr bwMode="auto">
        <a:xfrm>
          <a:off x="1524311" y="2281886"/>
          <a:ext cx="3613" cy="2433"/>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chemeClr val="tx1">
                  <a:lumMod val="65000"/>
                  <a:lumOff val="35000"/>
                </a:schemeClr>
              </a:solidFill>
              <a:effectLst/>
              <a:uLnTx/>
              <a:uFillTx/>
              <a:latin typeface="Arial"/>
              <a:ea typeface="+mn-ea"/>
              <a:cs typeface="Arial"/>
            </a:rPr>
            <a:t>Documentar y publicar RFI en la TVEC</a:t>
          </a:r>
        </a:p>
      </xdr:txBody>
    </xdr:sp>
    <xdr:clientData/>
  </xdr:twoCellAnchor>
  <xdr:twoCellAnchor>
    <xdr:from>
      <xdr:col>1</xdr:col>
      <xdr:colOff>1866340</xdr:colOff>
      <xdr:row>11</xdr:row>
      <xdr:rowOff>806824</xdr:rowOff>
    </xdr:from>
    <xdr:to>
      <xdr:col>1</xdr:col>
      <xdr:colOff>2077025</xdr:colOff>
      <xdr:row>11</xdr:row>
      <xdr:rowOff>1106580</xdr:rowOff>
    </xdr:to>
    <xdr:cxnSp macro="">
      <xdr:nvCxnSpPr>
        <xdr:cNvPr id="26" name="Conector: angular 25">
          <a:extLst>
            <a:ext uri="{FF2B5EF4-FFF2-40B4-BE49-F238E27FC236}">
              <a16:creationId xmlns:a16="http://schemas.microsoft.com/office/drawing/2014/main" id="{E1F75558-BDCB-4858-89EF-DA1EAB048637}"/>
            </a:ext>
          </a:extLst>
        </xdr:cNvPr>
        <xdr:cNvCxnSpPr>
          <a:stCxn id="4" idx="2"/>
          <a:endCxn id="24" idx="0"/>
        </xdr:cNvCxnSpPr>
      </xdr:nvCxnSpPr>
      <xdr:spPr>
        <a:xfrm rot="5400000">
          <a:off x="1521767" y="2284872"/>
          <a:ext cx="4481" cy="113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2252382</xdr:colOff>
      <xdr:row>11</xdr:row>
      <xdr:rowOff>1401855</xdr:rowOff>
    </xdr:from>
    <xdr:to>
      <xdr:col>1</xdr:col>
      <xdr:colOff>2629211</xdr:colOff>
      <xdr:row>11</xdr:row>
      <xdr:rowOff>1406803</xdr:rowOff>
    </xdr:to>
    <xdr:cxnSp macro="">
      <xdr:nvCxnSpPr>
        <xdr:cNvPr id="27" name="Conector: angular 26">
          <a:extLst>
            <a:ext uri="{FF2B5EF4-FFF2-40B4-BE49-F238E27FC236}">
              <a16:creationId xmlns:a16="http://schemas.microsoft.com/office/drawing/2014/main" id="{73547C52-2B72-4F1E-896E-E9E6CC3B2762}"/>
            </a:ext>
          </a:extLst>
        </xdr:cNvPr>
        <xdr:cNvCxnSpPr>
          <a:stCxn id="24" idx="3"/>
          <a:endCxn id="25" idx="1"/>
        </xdr:cNvCxnSpPr>
      </xdr:nvCxnSpPr>
      <xdr:spPr>
        <a:xfrm>
          <a:off x="1528482" y="2287680"/>
          <a:ext cx="0" cy="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2229971</xdr:colOff>
      <xdr:row>11</xdr:row>
      <xdr:rowOff>1176617</xdr:rowOff>
    </xdr:from>
    <xdr:to>
      <xdr:col>1</xdr:col>
      <xdr:colOff>2572871</xdr:colOff>
      <xdr:row>11</xdr:row>
      <xdr:rowOff>1367117</xdr:rowOff>
    </xdr:to>
    <xdr:sp macro="" textlink="">
      <xdr:nvSpPr>
        <xdr:cNvPr id="28" name="Rectángulo 27">
          <a:extLst>
            <a:ext uri="{FF2B5EF4-FFF2-40B4-BE49-F238E27FC236}">
              <a16:creationId xmlns:a16="http://schemas.microsoft.com/office/drawing/2014/main" id="{304C02B3-67E8-4DC6-BAAD-0BDFD089C614}"/>
            </a:ext>
          </a:extLst>
        </xdr:cNvPr>
        <xdr:cNvSpPr/>
      </xdr:nvSpPr>
      <xdr:spPr>
        <a:xfrm>
          <a:off x="1525121" y="2281517"/>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Si</a:t>
          </a:r>
        </a:p>
      </xdr:txBody>
    </xdr:sp>
    <xdr:clientData/>
  </xdr:twoCellAnchor>
  <xdr:twoCellAnchor>
    <xdr:from>
      <xdr:col>1</xdr:col>
      <xdr:colOff>1535205</xdr:colOff>
      <xdr:row>11</xdr:row>
      <xdr:rowOff>1613646</xdr:rowOff>
    </xdr:from>
    <xdr:to>
      <xdr:col>1</xdr:col>
      <xdr:colOff>1935255</xdr:colOff>
      <xdr:row>11</xdr:row>
      <xdr:rowOff>1823196</xdr:rowOff>
    </xdr:to>
    <xdr:sp macro="" textlink="">
      <xdr:nvSpPr>
        <xdr:cNvPr id="29" name="Rectángulo 28">
          <a:extLst>
            <a:ext uri="{FF2B5EF4-FFF2-40B4-BE49-F238E27FC236}">
              <a16:creationId xmlns:a16="http://schemas.microsoft.com/office/drawing/2014/main" id="{C83CE564-249D-4BB6-AC37-31D3404E2C6D}"/>
            </a:ext>
          </a:extLst>
        </xdr:cNvPr>
        <xdr:cNvSpPr/>
      </xdr:nvSpPr>
      <xdr:spPr>
        <a:xfrm>
          <a:off x="1525680" y="2289921"/>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No</a:t>
          </a:r>
        </a:p>
      </xdr:txBody>
    </xdr:sp>
    <xdr:clientData/>
  </xdr:twoCellAnchor>
  <xdr:twoCellAnchor>
    <xdr:from>
      <xdr:col>1</xdr:col>
      <xdr:colOff>1235197</xdr:colOff>
      <xdr:row>11</xdr:row>
      <xdr:rowOff>1979887</xdr:rowOff>
    </xdr:from>
    <xdr:to>
      <xdr:col>1</xdr:col>
      <xdr:colOff>2486585</xdr:colOff>
      <xdr:row>11</xdr:row>
      <xdr:rowOff>2424392</xdr:rowOff>
    </xdr:to>
    <xdr:sp macro="" textlink="">
      <xdr:nvSpPr>
        <xdr:cNvPr id="30" name="AutoShape 4">
          <a:extLst>
            <a:ext uri="{FF2B5EF4-FFF2-40B4-BE49-F238E27FC236}">
              <a16:creationId xmlns:a16="http://schemas.microsoft.com/office/drawing/2014/main" id="{AFB1AE59-6B21-4A7D-B7C6-AA18145CAD81}"/>
            </a:ext>
          </a:extLst>
        </xdr:cNvPr>
        <xdr:cNvSpPr>
          <a:spLocks noChangeArrowheads="1"/>
        </xdr:cNvSpPr>
      </xdr:nvSpPr>
      <xdr:spPr bwMode="auto">
        <a:xfrm>
          <a:off x="1520947" y="2284687"/>
          <a:ext cx="3613" cy="0"/>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ysClr val="windowText" lastClr="000000"/>
              </a:solidFill>
              <a:effectLst/>
              <a:uLnTx/>
              <a:uFillTx/>
              <a:latin typeface="Arial"/>
              <a:ea typeface="+mn-ea"/>
              <a:cs typeface="Arial"/>
            </a:rPr>
            <a:t>Crear evento en la TVEC</a:t>
          </a:r>
        </a:p>
      </xdr:txBody>
    </xdr:sp>
    <xdr:clientData/>
  </xdr:twoCellAnchor>
  <xdr:twoCellAnchor>
    <xdr:from>
      <xdr:col>1</xdr:col>
      <xdr:colOff>2486585</xdr:colOff>
      <xdr:row>11</xdr:row>
      <xdr:rowOff>1703294</xdr:rowOff>
    </xdr:from>
    <xdr:to>
      <xdr:col>1</xdr:col>
      <xdr:colOff>3254905</xdr:colOff>
      <xdr:row>11</xdr:row>
      <xdr:rowOff>2202140</xdr:rowOff>
    </xdr:to>
    <xdr:cxnSp macro="">
      <xdr:nvCxnSpPr>
        <xdr:cNvPr id="31" name="Conector: angular 30">
          <a:extLst>
            <a:ext uri="{FF2B5EF4-FFF2-40B4-BE49-F238E27FC236}">
              <a16:creationId xmlns:a16="http://schemas.microsoft.com/office/drawing/2014/main" id="{E35B7AD6-8468-4317-934A-7203187F7F98}"/>
            </a:ext>
          </a:extLst>
        </xdr:cNvPr>
        <xdr:cNvCxnSpPr>
          <a:stCxn id="25" idx="2"/>
          <a:endCxn id="30" idx="3"/>
        </xdr:cNvCxnSpPr>
      </xdr:nvCxnSpPr>
      <xdr:spPr>
        <a:xfrm rot="5400000">
          <a:off x="1521186" y="2287693"/>
          <a:ext cx="3544" cy="0"/>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1860892</xdr:colOff>
      <xdr:row>11</xdr:row>
      <xdr:rowOff>1697130</xdr:rowOff>
    </xdr:from>
    <xdr:to>
      <xdr:col>1</xdr:col>
      <xdr:colOff>1866341</xdr:colOff>
      <xdr:row>11</xdr:row>
      <xdr:rowOff>1979887</xdr:rowOff>
    </xdr:to>
    <xdr:cxnSp macro="">
      <xdr:nvCxnSpPr>
        <xdr:cNvPr id="32" name="Conector: angular 31">
          <a:extLst>
            <a:ext uri="{FF2B5EF4-FFF2-40B4-BE49-F238E27FC236}">
              <a16:creationId xmlns:a16="http://schemas.microsoft.com/office/drawing/2014/main" id="{5104221E-1073-4A8E-8F6B-55DCE025C7F8}"/>
            </a:ext>
          </a:extLst>
        </xdr:cNvPr>
        <xdr:cNvCxnSpPr>
          <a:stCxn id="24" idx="2"/>
          <a:endCxn id="30" idx="0"/>
        </xdr:cNvCxnSpPr>
      </xdr:nvCxnSpPr>
      <xdr:spPr>
        <a:xfrm rot="5400000">
          <a:off x="1526974" y="2288223"/>
          <a:ext cx="0" cy="0"/>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1860890</xdr:colOff>
      <xdr:row>11</xdr:row>
      <xdr:rowOff>2424392</xdr:rowOff>
    </xdr:from>
    <xdr:to>
      <xdr:col>1</xdr:col>
      <xdr:colOff>1869621</xdr:colOff>
      <xdr:row>12</xdr:row>
      <xdr:rowOff>129198</xdr:rowOff>
    </xdr:to>
    <xdr:cxnSp macro="">
      <xdr:nvCxnSpPr>
        <xdr:cNvPr id="33" name="Conector: angular 32">
          <a:extLst>
            <a:ext uri="{FF2B5EF4-FFF2-40B4-BE49-F238E27FC236}">
              <a16:creationId xmlns:a16="http://schemas.microsoft.com/office/drawing/2014/main" id="{3121A587-57A6-4F7B-B370-6E6FEA763183}"/>
            </a:ext>
          </a:extLst>
        </xdr:cNvPr>
        <xdr:cNvCxnSpPr>
          <a:stCxn id="30" idx="2"/>
          <a:endCxn id="5" idx="0"/>
        </xdr:cNvCxnSpPr>
      </xdr:nvCxnSpPr>
      <xdr:spPr>
        <a:xfrm rot="16200000" flipH="1">
          <a:off x="1460277" y="2348755"/>
          <a:ext cx="133681" cy="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986118</xdr:colOff>
      <xdr:row>12</xdr:row>
      <xdr:rowOff>818028</xdr:rowOff>
    </xdr:from>
    <xdr:to>
      <xdr:col>1</xdr:col>
      <xdr:colOff>2767853</xdr:colOff>
      <xdr:row>12</xdr:row>
      <xdr:rowOff>1283580</xdr:rowOff>
    </xdr:to>
    <xdr:sp macro="" textlink="">
      <xdr:nvSpPr>
        <xdr:cNvPr id="34" name="AutoShape 4">
          <a:extLst>
            <a:ext uri="{FF2B5EF4-FFF2-40B4-BE49-F238E27FC236}">
              <a16:creationId xmlns:a16="http://schemas.microsoft.com/office/drawing/2014/main" id="{FB28781E-C972-4A27-BA61-694C42F9CA7D}"/>
            </a:ext>
          </a:extLst>
        </xdr:cNvPr>
        <xdr:cNvSpPr>
          <a:spLocks noChangeArrowheads="1"/>
        </xdr:cNvSpPr>
      </xdr:nvSpPr>
      <xdr:spPr bwMode="auto">
        <a:xfrm>
          <a:off x="1519518" y="2475378"/>
          <a:ext cx="560" cy="0"/>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chemeClr val="tx1">
                  <a:lumMod val="65000"/>
                  <a:lumOff val="35000"/>
                </a:schemeClr>
              </a:solidFill>
              <a:effectLst/>
              <a:uLnTx/>
              <a:uFillTx/>
              <a:latin typeface="Arial"/>
              <a:ea typeface="+mn-ea"/>
              <a:cs typeface="Arial"/>
            </a:rPr>
            <a:t>Seleccionar la plantilla y el plazo para el AMP o IAD</a:t>
          </a:r>
        </a:p>
      </xdr:txBody>
    </xdr:sp>
    <xdr:clientData/>
  </xdr:twoCellAnchor>
  <xdr:twoCellAnchor>
    <xdr:from>
      <xdr:col>1</xdr:col>
      <xdr:colOff>1869622</xdr:colOff>
      <xdr:row>12</xdr:row>
      <xdr:rowOff>616324</xdr:rowOff>
    </xdr:from>
    <xdr:to>
      <xdr:col>1</xdr:col>
      <xdr:colOff>1876986</xdr:colOff>
      <xdr:row>12</xdr:row>
      <xdr:rowOff>818028</xdr:rowOff>
    </xdr:to>
    <xdr:cxnSp macro="">
      <xdr:nvCxnSpPr>
        <xdr:cNvPr id="35" name="Conector: angular 34">
          <a:extLst>
            <a:ext uri="{FF2B5EF4-FFF2-40B4-BE49-F238E27FC236}">
              <a16:creationId xmlns:a16="http://schemas.microsoft.com/office/drawing/2014/main" id="{ACE6AEBD-1AAF-44CC-86B7-7978B4227F54}"/>
            </a:ext>
          </a:extLst>
        </xdr:cNvPr>
        <xdr:cNvCxnSpPr>
          <a:stCxn id="5" idx="2"/>
          <a:endCxn id="34" idx="0"/>
        </xdr:cNvCxnSpPr>
      </xdr:nvCxnSpPr>
      <xdr:spPr>
        <a:xfrm rot="16200000" flipH="1">
          <a:off x="1524803" y="2475618"/>
          <a:ext cx="1677" cy="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1109382</xdr:colOff>
      <xdr:row>12</xdr:row>
      <xdr:rowOff>1613650</xdr:rowOff>
    </xdr:from>
    <xdr:to>
      <xdr:col>1</xdr:col>
      <xdr:colOff>2039471</xdr:colOff>
      <xdr:row>12</xdr:row>
      <xdr:rowOff>2431678</xdr:rowOff>
    </xdr:to>
    <xdr:sp macro="" textlink="">
      <xdr:nvSpPr>
        <xdr:cNvPr id="36" name="Diagrama de flujo: decisión 35">
          <a:extLst>
            <a:ext uri="{FF2B5EF4-FFF2-40B4-BE49-F238E27FC236}">
              <a16:creationId xmlns:a16="http://schemas.microsoft.com/office/drawing/2014/main" id="{B6F4FBF3-0F75-4756-86A5-707D8FDBB060}"/>
            </a:ext>
          </a:extLst>
        </xdr:cNvPr>
        <xdr:cNvSpPr/>
      </xdr:nvSpPr>
      <xdr:spPr>
        <a:xfrm>
          <a:off x="1528482" y="2480425"/>
          <a:ext cx="0" cy="0"/>
        </a:xfrm>
        <a:prstGeom prst="flowChartDecision">
          <a:avLst/>
        </a:prstGeom>
        <a:solidFill>
          <a:schemeClr val="accent4">
            <a:lumMod val="20000"/>
            <a:lumOff val="80000"/>
          </a:schemeClr>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800" b="0" i="0" u="none" strike="noStrike" kern="0" cap="none" spc="0" normalizeH="0" baseline="0">
              <a:ln>
                <a:noFill/>
              </a:ln>
              <a:solidFill>
                <a:schemeClr val="tx1">
                  <a:lumMod val="65000"/>
                  <a:lumOff val="35000"/>
                </a:schemeClr>
              </a:solidFill>
              <a:effectLst/>
              <a:uLnTx/>
              <a:uFillTx/>
              <a:latin typeface="Arial"/>
              <a:ea typeface="+mn-ea"/>
              <a:cs typeface="Arial"/>
            </a:rPr>
            <a:t>Existen observaciones?</a:t>
          </a:r>
        </a:p>
      </xdr:txBody>
    </xdr:sp>
    <xdr:clientData/>
  </xdr:twoCellAnchor>
  <xdr:twoCellAnchor>
    <xdr:from>
      <xdr:col>1</xdr:col>
      <xdr:colOff>1015254</xdr:colOff>
      <xdr:row>12</xdr:row>
      <xdr:rowOff>2707343</xdr:rowOff>
    </xdr:from>
    <xdr:to>
      <xdr:col>1</xdr:col>
      <xdr:colOff>2140324</xdr:colOff>
      <xdr:row>12</xdr:row>
      <xdr:rowOff>3137648</xdr:rowOff>
    </xdr:to>
    <xdr:sp macro="" textlink="">
      <xdr:nvSpPr>
        <xdr:cNvPr id="37" name="AutoShape 4">
          <a:extLst>
            <a:ext uri="{FF2B5EF4-FFF2-40B4-BE49-F238E27FC236}">
              <a16:creationId xmlns:a16="http://schemas.microsoft.com/office/drawing/2014/main" id="{FB73BB9C-9D53-4C77-AB52-99FED88E64AD}"/>
            </a:ext>
          </a:extLst>
        </xdr:cNvPr>
        <xdr:cNvSpPr>
          <a:spLocks noChangeArrowheads="1"/>
        </xdr:cNvSpPr>
      </xdr:nvSpPr>
      <xdr:spPr bwMode="auto">
        <a:xfrm>
          <a:off x="1520079" y="2478743"/>
          <a:ext cx="1120" cy="1680"/>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chemeClr val="tx1">
                  <a:lumMod val="65000"/>
                  <a:lumOff val="35000"/>
                </a:schemeClr>
              </a:solidFill>
              <a:effectLst/>
              <a:uLnTx/>
              <a:uFillTx/>
              <a:latin typeface="Arial"/>
              <a:ea typeface="+mn-ea"/>
              <a:cs typeface="Arial"/>
            </a:rPr>
            <a:t>Presentar ofertas</a:t>
          </a:r>
        </a:p>
      </xdr:txBody>
    </xdr:sp>
    <xdr:clientData/>
  </xdr:twoCellAnchor>
  <xdr:twoCellAnchor>
    <xdr:from>
      <xdr:col>1</xdr:col>
      <xdr:colOff>2554942</xdr:colOff>
      <xdr:row>12</xdr:row>
      <xdr:rowOff>1739155</xdr:rowOff>
    </xdr:from>
    <xdr:to>
      <xdr:col>1</xdr:col>
      <xdr:colOff>3832413</xdr:colOff>
      <xdr:row>12</xdr:row>
      <xdr:rowOff>2308413</xdr:rowOff>
    </xdr:to>
    <xdr:sp macro="" textlink="">
      <xdr:nvSpPr>
        <xdr:cNvPr id="38" name="AutoShape 4">
          <a:extLst>
            <a:ext uri="{FF2B5EF4-FFF2-40B4-BE49-F238E27FC236}">
              <a16:creationId xmlns:a16="http://schemas.microsoft.com/office/drawing/2014/main" id="{3E24EF91-E818-4811-A7CC-9B174D12E272}"/>
            </a:ext>
          </a:extLst>
        </xdr:cNvPr>
        <xdr:cNvSpPr>
          <a:spLocks noChangeArrowheads="1"/>
        </xdr:cNvSpPr>
      </xdr:nvSpPr>
      <xdr:spPr bwMode="auto">
        <a:xfrm>
          <a:off x="1526242" y="2472580"/>
          <a:ext cx="1121" cy="7283"/>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chemeClr val="tx1">
                  <a:lumMod val="65000"/>
                  <a:lumOff val="35000"/>
                </a:schemeClr>
              </a:solidFill>
              <a:effectLst/>
              <a:uLnTx/>
              <a:uFillTx/>
              <a:latin typeface="Arial"/>
              <a:ea typeface="+mn-ea"/>
              <a:cs typeface="Arial"/>
            </a:rPr>
            <a:t>Resolver observaciones en los plazos</a:t>
          </a:r>
        </a:p>
      </xdr:txBody>
    </xdr:sp>
    <xdr:clientData/>
  </xdr:twoCellAnchor>
  <xdr:twoCellAnchor>
    <xdr:from>
      <xdr:col>1</xdr:col>
      <xdr:colOff>1574427</xdr:colOff>
      <xdr:row>12</xdr:row>
      <xdr:rowOff>1283581</xdr:rowOff>
    </xdr:from>
    <xdr:to>
      <xdr:col>1</xdr:col>
      <xdr:colOff>1876986</xdr:colOff>
      <xdr:row>12</xdr:row>
      <xdr:rowOff>1613651</xdr:rowOff>
    </xdr:to>
    <xdr:cxnSp macro="">
      <xdr:nvCxnSpPr>
        <xdr:cNvPr id="39" name="Conector: angular 38">
          <a:extLst>
            <a:ext uri="{FF2B5EF4-FFF2-40B4-BE49-F238E27FC236}">
              <a16:creationId xmlns:a16="http://schemas.microsoft.com/office/drawing/2014/main" id="{3E6E658D-8BAF-4339-8ED7-1657EB3D3C6C}"/>
            </a:ext>
          </a:extLst>
        </xdr:cNvPr>
        <xdr:cNvCxnSpPr>
          <a:stCxn id="34" idx="2"/>
          <a:endCxn id="36" idx="0"/>
        </xdr:cNvCxnSpPr>
      </xdr:nvCxnSpPr>
      <xdr:spPr>
        <a:xfrm rot="5400000">
          <a:off x="1522573" y="2478435"/>
          <a:ext cx="6218" cy="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1574428</xdr:colOff>
      <xdr:row>12</xdr:row>
      <xdr:rowOff>2431677</xdr:rowOff>
    </xdr:from>
    <xdr:to>
      <xdr:col>1</xdr:col>
      <xdr:colOff>1577790</xdr:colOff>
      <xdr:row>12</xdr:row>
      <xdr:rowOff>2707342</xdr:rowOff>
    </xdr:to>
    <xdr:cxnSp macro="">
      <xdr:nvCxnSpPr>
        <xdr:cNvPr id="40" name="Conector: angular 39">
          <a:extLst>
            <a:ext uri="{FF2B5EF4-FFF2-40B4-BE49-F238E27FC236}">
              <a16:creationId xmlns:a16="http://schemas.microsoft.com/office/drawing/2014/main" id="{42D7FCB9-C64E-4E56-A7C5-C8F54F0C30D3}"/>
            </a:ext>
          </a:extLst>
        </xdr:cNvPr>
        <xdr:cNvCxnSpPr>
          <a:stCxn id="36" idx="2"/>
          <a:endCxn id="37" idx="0"/>
        </xdr:cNvCxnSpPr>
      </xdr:nvCxnSpPr>
      <xdr:spPr>
        <a:xfrm rot="16200000" flipH="1">
          <a:off x="1524003" y="2482102"/>
          <a:ext cx="0" cy="0"/>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2039471</xdr:colOff>
      <xdr:row>12</xdr:row>
      <xdr:rowOff>2022664</xdr:rowOff>
    </xdr:from>
    <xdr:to>
      <xdr:col>1</xdr:col>
      <xdr:colOff>2554942</xdr:colOff>
      <xdr:row>12</xdr:row>
      <xdr:rowOff>2023784</xdr:rowOff>
    </xdr:to>
    <xdr:cxnSp macro="">
      <xdr:nvCxnSpPr>
        <xdr:cNvPr id="41" name="Conector: angular 40">
          <a:extLst>
            <a:ext uri="{FF2B5EF4-FFF2-40B4-BE49-F238E27FC236}">
              <a16:creationId xmlns:a16="http://schemas.microsoft.com/office/drawing/2014/main" id="{BF2DB64A-F527-4F97-AE62-608C1ABCFBF2}"/>
            </a:ext>
          </a:extLst>
        </xdr:cNvPr>
        <xdr:cNvCxnSpPr>
          <a:stCxn id="36" idx="3"/>
          <a:endCxn id="38" idx="1"/>
        </xdr:cNvCxnSpPr>
      </xdr:nvCxnSpPr>
      <xdr:spPr>
        <a:xfrm>
          <a:off x="1525121" y="2479864"/>
          <a:ext cx="1121" cy="112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2140325</xdr:colOff>
      <xdr:row>12</xdr:row>
      <xdr:rowOff>2308412</xdr:rowOff>
    </xdr:from>
    <xdr:to>
      <xdr:col>1</xdr:col>
      <xdr:colOff>3193679</xdr:colOff>
      <xdr:row>12</xdr:row>
      <xdr:rowOff>2922495</xdr:rowOff>
    </xdr:to>
    <xdr:cxnSp macro="">
      <xdr:nvCxnSpPr>
        <xdr:cNvPr id="42" name="Conector: angular 41">
          <a:extLst>
            <a:ext uri="{FF2B5EF4-FFF2-40B4-BE49-F238E27FC236}">
              <a16:creationId xmlns:a16="http://schemas.microsoft.com/office/drawing/2014/main" id="{2257283F-8F6C-4BE2-8256-7BF8E21C7678}"/>
            </a:ext>
          </a:extLst>
        </xdr:cNvPr>
        <xdr:cNvCxnSpPr>
          <a:stCxn id="38" idx="2"/>
          <a:endCxn id="37" idx="3"/>
        </xdr:cNvCxnSpPr>
      </xdr:nvCxnSpPr>
      <xdr:spPr>
        <a:xfrm rot="5400000">
          <a:off x="1526523" y="2474539"/>
          <a:ext cx="0" cy="560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2091019</xdr:colOff>
      <xdr:row>12</xdr:row>
      <xdr:rowOff>1743640</xdr:rowOff>
    </xdr:from>
    <xdr:to>
      <xdr:col>1</xdr:col>
      <xdr:colOff>2433919</xdr:colOff>
      <xdr:row>12</xdr:row>
      <xdr:rowOff>1934140</xdr:rowOff>
    </xdr:to>
    <xdr:sp macro="" textlink="">
      <xdr:nvSpPr>
        <xdr:cNvPr id="43" name="Rectángulo 42">
          <a:extLst>
            <a:ext uri="{FF2B5EF4-FFF2-40B4-BE49-F238E27FC236}">
              <a16:creationId xmlns:a16="http://schemas.microsoft.com/office/drawing/2014/main" id="{453616F6-E53E-4597-8B5F-D3C9B61CFB48}"/>
            </a:ext>
          </a:extLst>
        </xdr:cNvPr>
        <xdr:cNvSpPr/>
      </xdr:nvSpPr>
      <xdr:spPr>
        <a:xfrm>
          <a:off x="1519519" y="2477065"/>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Si</a:t>
          </a:r>
        </a:p>
      </xdr:txBody>
    </xdr:sp>
    <xdr:clientData/>
  </xdr:twoCellAnchor>
  <xdr:twoCellAnchor>
    <xdr:from>
      <xdr:col>1</xdr:col>
      <xdr:colOff>1295400</xdr:colOff>
      <xdr:row>12</xdr:row>
      <xdr:rowOff>2371169</xdr:rowOff>
    </xdr:from>
    <xdr:to>
      <xdr:col>1</xdr:col>
      <xdr:colOff>1695450</xdr:colOff>
      <xdr:row>12</xdr:row>
      <xdr:rowOff>2580719</xdr:rowOff>
    </xdr:to>
    <xdr:sp macro="" textlink="">
      <xdr:nvSpPr>
        <xdr:cNvPr id="44" name="Rectángulo 43">
          <a:extLst>
            <a:ext uri="{FF2B5EF4-FFF2-40B4-BE49-F238E27FC236}">
              <a16:creationId xmlns:a16="http://schemas.microsoft.com/office/drawing/2014/main" id="{51C8DC60-DB99-43CE-AA14-4BB120A4E726}"/>
            </a:ext>
          </a:extLst>
        </xdr:cNvPr>
        <xdr:cNvSpPr/>
      </xdr:nvSpPr>
      <xdr:spPr>
        <a:xfrm>
          <a:off x="1524000" y="2475944"/>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No</a:t>
          </a:r>
        </a:p>
      </xdr:txBody>
    </xdr:sp>
    <xdr:clientData/>
  </xdr:twoCellAnchor>
  <xdr:twoCellAnchor>
    <xdr:from>
      <xdr:col>1</xdr:col>
      <xdr:colOff>824754</xdr:colOff>
      <xdr:row>13</xdr:row>
      <xdr:rowOff>255495</xdr:rowOff>
    </xdr:from>
    <xdr:to>
      <xdr:col>1</xdr:col>
      <xdr:colOff>2913530</xdr:colOff>
      <xdr:row>13</xdr:row>
      <xdr:rowOff>824753</xdr:rowOff>
    </xdr:to>
    <xdr:sp macro="" textlink="">
      <xdr:nvSpPr>
        <xdr:cNvPr id="45" name="AutoShape 4">
          <a:extLst>
            <a:ext uri="{FF2B5EF4-FFF2-40B4-BE49-F238E27FC236}">
              <a16:creationId xmlns:a16="http://schemas.microsoft.com/office/drawing/2014/main" id="{B3ADDF22-B94D-4A36-BD19-65C20C1922D2}"/>
            </a:ext>
          </a:extLst>
        </xdr:cNvPr>
        <xdr:cNvSpPr>
          <a:spLocks noChangeArrowheads="1"/>
        </xdr:cNvSpPr>
      </xdr:nvSpPr>
      <xdr:spPr bwMode="auto">
        <a:xfrm>
          <a:off x="1520079" y="2665320"/>
          <a:ext cx="2801" cy="0"/>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chemeClr val="tx1">
                  <a:lumMod val="65000"/>
                  <a:lumOff val="35000"/>
                </a:schemeClr>
              </a:solidFill>
              <a:effectLst/>
              <a:uLnTx/>
              <a:uFillTx/>
              <a:latin typeface="Arial"/>
              <a:ea typeface="+mn-ea"/>
              <a:cs typeface="Arial"/>
            </a:rPr>
            <a:t>Verificar si la oferta del proveedor con menor valor  se configura como precios artificialmente bajos (PAB)</a:t>
          </a:r>
        </a:p>
      </xdr:txBody>
    </xdr:sp>
    <xdr:clientData/>
  </xdr:twoCellAnchor>
  <xdr:twoCellAnchor>
    <xdr:from>
      <xdr:col>1</xdr:col>
      <xdr:colOff>1577788</xdr:colOff>
      <xdr:row>12</xdr:row>
      <xdr:rowOff>3137648</xdr:rowOff>
    </xdr:from>
    <xdr:to>
      <xdr:col>1</xdr:col>
      <xdr:colOff>1869141</xdr:colOff>
      <xdr:row>13</xdr:row>
      <xdr:rowOff>255495</xdr:rowOff>
    </xdr:to>
    <xdr:cxnSp macro="">
      <xdr:nvCxnSpPr>
        <xdr:cNvPr id="46" name="Conector: angular 45">
          <a:extLst>
            <a:ext uri="{FF2B5EF4-FFF2-40B4-BE49-F238E27FC236}">
              <a16:creationId xmlns:a16="http://schemas.microsoft.com/office/drawing/2014/main" id="{747251D4-73EA-4BBD-9E2C-E12AB653575F}"/>
            </a:ext>
          </a:extLst>
        </xdr:cNvPr>
        <xdr:cNvCxnSpPr>
          <a:stCxn id="37" idx="2"/>
          <a:endCxn id="45" idx="0"/>
        </xdr:cNvCxnSpPr>
      </xdr:nvCxnSpPr>
      <xdr:spPr>
        <a:xfrm rot="16200000" flipH="1">
          <a:off x="1430991" y="2570070"/>
          <a:ext cx="184897" cy="5603"/>
        </a:xfrm>
        <a:prstGeom prst="bentConnector3">
          <a:avLst>
            <a:gd name="adj1" fmla="val 38417"/>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885266</xdr:colOff>
      <xdr:row>13</xdr:row>
      <xdr:rowOff>1120588</xdr:rowOff>
    </xdr:from>
    <xdr:to>
      <xdr:col>1</xdr:col>
      <xdr:colOff>1815355</xdr:colOff>
      <xdr:row>13</xdr:row>
      <xdr:rowOff>1938616</xdr:rowOff>
    </xdr:to>
    <xdr:sp macro="" textlink="">
      <xdr:nvSpPr>
        <xdr:cNvPr id="47" name="Diagrama de flujo: decisión 46">
          <a:extLst>
            <a:ext uri="{FF2B5EF4-FFF2-40B4-BE49-F238E27FC236}">
              <a16:creationId xmlns:a16="http://schemas.microsoft.com/office/drawing/2014/main" id="{015B7BA2-CE9C-4766-BA8E-D99E122119EA}"/>
            </a:ext>
          </a:extLst>
        </xdr:cNvPr>
        <xdr:cNvSpPr/>
      </xdr:nvSpPr>
      <xdr:spPr>
        <a:xfrm>
          <a:off x="1523441" y="2663638"/>
          <a:ext cx="0" cy="0"/>
        </a:xfrm>
        <a:prstGeom prst="flowChartDecision">
          <a:avLst/>
        </a:prstGeom>
        <a:solidFill>
          <a:srgbClr val="FFC000">
            <a:lumMod val="20000"/>
            <a:lumOff val="80000"/>
          </a:srgbClr>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800" b="0" i="0" u="none" strike="noStrike" kern="0" cap="none" spc="0" normalizeH="0" baseline="0" noProof="0">
              <a:ln>
                <a:noFill/>
              </a:ln>
              <a:solidFill>
                <a:sysClr val="windowText" lastClr="000000">
                  <a:lumMod val="65000"/>
                  <a:lumOff val="35000"/>
                </a:sysClr>
              </a:solidFill>
              <a:effectLst/>
              <a:uLnTx/>
              <a:uFillTx/>
              <a:latin typeface="Arial"/>
              <a:ea typeface="+mn-ea"/>
              <a:cs typeface="Arial"/>
            </a:rPr>
            <a:t>La oferta es PAB?</a:t>
          </a:r>
        </a:p>
      </xdr:txBody>
    </xdr:sp>
    <xdr:clientData/>
  </xdr:twoCellAnchor>
  <xdr:twoCellAnchor>
    <xdr:from>
      <xdr:col>1</xdr:col>
      <xdr:colOff>2359959</xdr:colOff>
      <xdr:row>13</xdr:row>
      <xdr:rowOff>1241612</xdr:rowOff>
    </xdr:from>
    <xdr:to>
      <xdr:col>1</xdr:col>
      <xdr:colOff>3637430</xdr:colOff>
      <xdr:row>13</xdr:row>
      <xdr:rowOff>1810870</xdr:rowOff>
    </xdr:to>
    <xdr:sp macro="" textlink="">
      <xdr:nvSpPr>
        <xdr:cNvPr id="48" name="AutoShape 4">
          <a:extLst>
            <a:ext uri="{FF2B5EF4-FFF2-40B4-BE49-F238E27FC236}">
              <a16:creationId xmlns:a16="http://schemas.microsoft.com/office/drawing/2014/main" id="{BD48FDA0-0963-4BA4-AAFF-480FC80236EE}"/>
            </a:ext>
          </a:extLst>
        </xdr:cNvPr>
        <xdr:cNvSpPr>
          <a:spLocks noChangeArrowheads="1"/>
        </xdr:cNvSpPr>
      </xdr:nvSpPr>
      <xdr:spPr bwMode="auto">
        <a:xfrm>
          <a:off x="1521759" y="2670362"/>
          <a:ext cx="1121" cy="0"/>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chemeClr val="tx1">
                  <a:lumMod val="65000"/>
                  <a:lumOff val="35000"/>
                </a:schemeClr>
              </a:solidFill>
              <a:effectLst/>
              <a:uLnTx/>
              <a:uFillTx/>
              <a:latin typeface="Arial"/>
              <a:ea typeface="+mn-ea"/>
              <a:cs typeface="Arial"/>
            </a:rPr>
            <a:t>Justificar formalmente los PAB</a:t>
          </a:r>
        </a:p>
      </xdr:txBody>
    </xdr:sp>
    <xdr:clientData/>
  </xdr:twoCellAnchor>
  <xdr:twoCellAnchor>
    <xdr:from>
      <xdr:col>1</xdr:col>
      <xdr:colOff>663389</xdr:colOff>
      <xdr:row>13</xdr:row>
      <xdr:rowOff>2212043</xdr:rowOff>
    </xdr:from>
    <xdr:to>
      <xdr:col>1</xdr:col>
      <xdr:colOff>2039470</xdr:colOff>
      <xdr:row>13</xdr:row>
      <xdr:rowOff>2835088</xdr:rowOff>
    </xdr:to>
    <xdr:sp macro="" textlink="">
      <xdr:nvSpPr>
        <xdr:cNvPr id="49" name="AutoShape 4">
          <a:extLst>
            <a:ext uri="{FF2B5EF4-FFF2-40B4-BE49-F238E27FC236}">
              <a16:creationId xmlns:a16="http://schemas.microsoft.com/office/drawing/2014/main" id="{748AC913-60BA-480B-B6C4-EF3DD8ECA29D}"/>
            </a:ext>
          </a:extLst>
        </xdr:cNvPr>
        <xdr:cNvSpPr>
          <a:spLocks noChangeArrowheads="1"/>
        </xdr:cNvSpPr>
      </xdr:nvSpPr>
      <xdr:spPr bwMode="auto">
        <a:xfrm>
          <a:off x="1425389" y="2669243"/>
          <a:ext cx="99731" cy="0"/>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s-CO" sz="1000" b="0" i="0" baseline="0">
              <a:effectLst/>
              <a:latin typeface="+mn-lt"/>
              <a:ea typeface="+mn-ea"/>
              <a:cs typeface="+mn-cs"/>
            </a:rPr>
            <a:t>Realizar informe detallado con todo el proceso de generación de la orden de compra</a:t>
          </a:r>
          <a:endParaRPr kumimoji="0" lang="es-CO" sz="1000" b="0" i="0" u="none" strike="noStrike" kern="0" cap="none" spc="0" normalizeH="0" baseline="0" noProof="0">
            <a:ln>
              <a:noFill/>
            </a:ln>
            <a:solidFill>
              <a:srgbClr val="FF0000"/>
            </a:solidFill>
            <a:effectLst/>
            <a:uLnTx/>
            <a:uFillTx/>
            <a:latin typeface="Arial"/>
            <a:ea typeface="+mn-ea"/>
            <a:cs typeface="Arial"/>
          </a:endParaRPr>
        </a:p>
      </xdr:txBody>
    </xdr:sp>
    <xdr:clientData/>
  </xdr:twoCellAnchor>
  <xdr:twoCellAnchor>
    <xdr:from>
      <xdr:col>1</xdr:col>
      <xdr:colOff>1350312</xdr:colOff>
      <xdr:row>13</xdr:row>
      <xdr:rowOff>824753</xdr:rowOff>
    </xdr:from>
    <xdr:to>
      <xdr:col>1</xdr:col>
      <xdr:colOff>1869143</xdr:colOff>
      <xdr:row>13</xdr:row>
      <xdr:rowOff>1120588</xdr:rowOff>
    </xdr:to>
    <xdr:cxnSp macro="">
      <xdr:nvCxnSpPr>
        <xdr:cNvPr id="50" name="Conector: angular 49">
          <a:extLst>
            <a:ext uri="{FF2B5EF4-FFF2-40B4-BE49-F238E27FC236}">
              <a16:creationId xmlns:a16="http://schemas.microsoft.com/office/drawing/2014/main" id="{BBADD1AC-7D91-4A1F-A1F5-EB09D3124140}"/>
            </a:ext>
          </a:extLst>
        </xdr:cNvPr>
        <xdr:cNvCxnSpPr>
          <a:stCxn id="45" idx="2"/>
          <a:endCxn id="47" idx="0"/>
        </xdr:cNvCxnSpPr>
      </xdr:nvCxnSpPr>
      <xdr:spPr>
        <a:xfrm rot="5400000">
          <a:off x="1523723" y="2661117"/>
          <a:ext cx="560" cy="4481"/>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1815355</xdr:colOff>
      <xdr:row>13</xdr:row>
      <xdr:rowOff>1526241</xdr:rowOff>
    </xdr:from>
    <xdr:to>
      <xdr:col>1</xdr:col>
      <xdr:colOff>2359959</xdr:colOff>
      <xdr:row>13</xdr:row>
      <xdr:rowOff>1529602</xdr:rowOff>
    </xdr:to>
    <xdr:cxnSp macro="">
      <xdr:nvCxnSpPr>
        <xdr:cNvPr id="51" name="Conector: angular 50">
          <a:extLst>
            <a:ext uri="{FF2B5EF4-FFF2-40B4-BE49-F238E27FC236}">
              <a16:creationId xmlns:a16="http://schemas.microsoft.com/office/drawing/2014/main" id="{DAB15CD2-6B64-4935-A3C1-7C77D8140A72}"/>
            </a:ext>
          </a:extLst>
        </xdr:cNvPr>
        <xdr:cNvCxnSpPr>
          <a:stCxn id="47" idx="3"/>
          <a:endCxn id="48" idx="1"/>
        </xdr:cNvCxnSpPr>
      </xdr:nvCxnSpPr>
      <xdr:spPr>
        <a:xfrm flipV="1">
          <a:off x="1520080" y="2669241"/>
          <a:ext cx="1679" cy="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2039470</xdr:colOff>
      <xdr:row>13</xdr:row>
      <xdr:rowOff>1810871</xdr:rowOff>
    </xdr:from>
    <xdr:to>
      <xdr:col>1</xdr:col>
      <xdr:colOff>2998695</xdr:colOff>
      <xdr:row>13</xdr:row>
      <xdr:rowOff>2523567</xdr:rowOff>
    </xdr:to>
    <xdr:cxnSp macro="">
      <xdr:nvCxnSpPr>
        <xdr:cNvPr id="52" name="Conector: angular 51">
          <a:extLst>
            <a:ext uri="{FF2B5EF4-FFF2-40B4-BE49-F238E27FC236}">
              <a16:creationId xmlns:a16="http://schemas.microsoft.com/office/drawing/2014/main" id="{8D17CC1C-CA41-4DB5-A207-F8196637E0BA}"/>
            </a:ext>
          </a:extLst>
        </xdr:cNvPr>
        <xdr:cNvCxnSpPr>
          <a:stCxn id="48" idx="2"/>
          <a:endCxn id="49" idx="3"/>
        </xdr:cNvCxnSpPr>
      </xdr:nvCxnSpPr>
      <xdr:spPr>
        <a:xfrm rot="5400000">
          <a:off x="1524558" y="2668683"/>
          <a:ext cx="0" cy="0"/>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1350311</xdr:colOff>
      <xdr:row>13</xdr:row>
      <xdr:rowOff>1938615</xdr:rowOff>
    </xdr:from>
    <xdr:to>
      <xdr:col>1</xdr:col>
      <xdr:colOff>1351430</xdr:colOff>
      <xdr:row>13</xdr:row>
      <xdr:rowOff>2212042</xdr:rowOff>
    </xdr:to>
    <xdr:cxnSp macro="">
      <xdr:nvCxnSpPr>
        <xdr:cNvPr id="53" name="Conector: angular 52">
          <a:extLst>
            <a:ext uri="{FF2B5EF4-FFF2-40B4-BE49-F238E27FC236}">
              <a16:creationId xmlns:a16="http://schemas.microsoft.com/office/drawing/2014/main" id="{2BFF16A2-4AB2-4493-A005-4EA94133FF05}"/>
            </a:ext>
          </a:extLst>
        </xdr:cNvPr>
        <xdr:cNvCxnSpPr>
          <a:stCxn id="47" idx="2"/>
          <a:endCxn id="49" idx="0"/>
        </xdr:cNvCxnSpPr>
      </xdr:nvCxnSpPr>
      <xdr:spPr>
        <a:xfrm rot="16200000" flipH="1">
          <a:off x="1518957" y="2665319"/>
          <a:ext cx="6727" cy="111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1884831</xdr:colOff>
      <xdr:row>13</xdr:row>
      <xdr:rowOff>1302127</xdr:rowOff>
    </xdr:from>
    <xdr:to>
      <xdr:col>1</xdr:col>
      <xdr:colOff>2227731</xdr:colOff>
      <xdr:row>13</xdr:row>
      <xdr:rowOff>1492627</xdr:rowOff>
    </xdr:to>
    <xdr:sp macro="" textlink="">
      <xdr:nvSpPr>
        <xdr:cNvPr id="54" name="Rectángulo 53">
          <a:extLst>
            <a:ext uri="{FF2B5EF4-FFF2-40B4-BE49-F238E27FC236}">
              <a16:creationId xmlns:a16="http://schemas.microsoft.com/office/drawing/2014/main" id="{EC0558F6-CABF-4A61-9DD8-57461FFFE83B}"/>
            </a:ext>
          </a:extLst>
        </xdr:cNvPr>
        <xdr:cNvSpPr/>
      </xdr:nvSpPr>
      <xdr:spPr>
        <a:xfrm>
          <a:off x="1522881" y="2664202"/>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Si</a:t>
          </a:r>
        </a:p>
      </xdr:txBody>
    </xdr:sp>
    <xdr:clientData/>
  </xdr:twoCellAnchor>
  <xdr:twoCellAnchor>
    <xdr:from>
      <xdr:col>1</xdr:col>
      <xdr:colOff>1089212</xdr:colOff>
      <xdr:row>13</xdr:row>
      <xdr:rowOff>1929656</xdr:rowOff>
    </xdr:from>
    <xdr:to>
      <xdr:col>1</xdr:col>
      <xdr:colOff>1489262</xdr:colOff>
      <xdr:row>13</xdr:row>
      <xdr:rowOff>2139206</xdr:rowOff>
    </xdr:to>
    <xdr:sp macro="" textlink="">
      <xdr:nvSpPr>
        <xdr:cNvPr id="55" name="Rectángulo 54">
          <a:extLst>
            <a:ext uri="{FF2B5EF4-FFF2-40B4-BE49-F238E27FC236}">
              <a16:creationId xmlns:a16="http://schemas.microsoft.com/office/drawing/2014/main" id="{F124F91C-4D2F-411D-AAAE-5F88831A0B5A}"/>
            </a:ext>
          </a:extLst>
        </xdr:cNvPr>
        <xdr:cNvSpPr/>
      </xdr:nvSpPr>
      <xdr:spPr>
        <a:xfrm>
          <a:off x="1527362" y="2663081"/>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No</a:t>
          </a:r>
        </a:p>
      </xdr:txBody>
    </xdr:sp>
    <xdr:clientData/>
  </xdr:twoCellAnchor>
  <xdr:twoCellAnchor>
    <xdr:from>
      <xdr:col>1</xdr:col>
      <xdr:colOff>775449</xdr:colOff>
      <xdr:row>14</xdr:row>
      <xdr:rowOff>497542</xdr:rowOff>
    </xdr:from>
    <xdr:to>
      <xdr:col>1</xdr:col>
      <xdr:colOff>2864225</xdr:colOff>
      <xdr:row>14</xdr:row>
      <xdr:rowOff>1066800</xdr:rowOff>
    </xdr:to>
    <xdr:sp macro="" textlink="">
      <xdr:nvSpPr>
        <xdr:cNvPr id="56" name="AutoShape 4">
          <a:extLst>
            <a:ext uri="{FF2B5EF4-FFF2-40B4-BE49-F238E27FC236}">
              <a16:creationId xmlns:a16="http://schemas.microsoft.com/office/drawing/2014/main" id="{DFAC049D-38EA-4076-8A62-37A0053AF33A}"/>
            </a:ext>
          </a:extLst>
        </xdr:cNvPr>
        <xdr:cNvSpPr>
          <a:spLocks noChangeArrowheads="1"/>
        </xdr:cNvSpPr>
      </xdr:nvSpPr>
      <xdr:spPr bwMode="auto">
        <a:xfrm>
          <a:off x="1527924" y="2859742"/>
          <a:ext cx="0" cy="0"/>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s-CO" sz="1000" b="0" i="0" baseline="0">
              <a:effectLst/>
              <a:latin typeface="+mn-lt"/>
              <a:ea typeface="+mn-ea"/>
              <a:cs typeface="+mn-cs"/>
            </a:rPr>
            <a:t>Adjudicar el evento en la TVEC teniendo en referencia los precios.</a:t>
          </a:r>
          <a:endParaRPr lang="es-CO">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CO" sz="1000" b="0" i="0" u="none" strike="noStrike" kern="0" cap="none" spc="0" normalizeH="0" baseline="0" noProof="0">
            <a:ln>
              <a:noFill/>
            </a:ln>
            <a:solidFill>
              <a:srgbClr val="FF0000"/>
            </a:solidFill>
            <a:effectLst/>
            <a:uLnTx/>
            <a:uFillTx/>
            <a:latin typeface="Arial"/>
            <a:ea typeface="+mn-ea"/>
            <a:cs typeface="Arial"/>
          </a:endParaRPr>
        </a:p>
      </xdr:txBody>
    </xdr:sp>
    <xdr:clientData/>
  </xdr:twoCellAnchor>
  <xdr:twoCellAnchor>
    <xdr:from>
      <xdr:col>1</xdr:col>
      <xdr:colOff>1351430</xdr:colOff>
      <xdr:row>13</xdr:row>
      <xdr:rowOff>2835087</xdr:rowOff>
    </xdr:from>
    <xdr:to>
      <xdr:col>1</xdr:col>
      <xdr:colOff>1819837</xdr:colOff>
      <xdr:row>14</xdr:row>
      <xdr:rowOff>497541</xdr:rowOff>
    </xdr:to>
    <xdr:cxnSp macro="">
      <xdr:nvCxnSpPr>
        <xdr:cNvPr id="57" name="Conector: angular 56">
          <a:extLst>
            <a:ext uri="{FF2B5EF4-FFF2-40B4-BE49-F238E27FC236}">
              <a16:creationId xmlns:a16="http://schemas.microsoft.com/office/drawing/2014/main" id="{CA7296DB-33BD-4C07-AFCC-F701C0A4786C}"/>
            </a:ext>
          </a:extLst>
        </xdr:cNvPr>
        <xdr:cNvCxnSpPr>
          <a:stCxn id="49" idx="2"/>
          <a:endCxn id="56" idx="0"/>
        </xdr:cNvCxnSpPr>
      </xdr:nvCxnSpPr>
      <xdr:spPr>
        <a:xfrm rot="16200000" flipH="1">
          <a:off x="1425669" y="2760848"/>
          <a:ext cx="196104" cy="168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1129554</xdr:colOff>
      <xdr:row>14</xdr:row>
      <xdr:rowOff>1490385</xdr:rowOff>
    </xdr:from>
    <xdr:to>
      <xdr:col>1</xdr:col>
      <xdr:colOff>2498912</xdr:colOff>
      <xdr:row>14</xdr:row>
      <xdr:rowOff>1938619</xdr:rowOff>
    </xdr:to>
    <xdr:sp macro="" textlink="">
      <xdr:nvSpPr>
        <xdr:cNvPr id="58" name="AutoShape 4">
          <a:extLst>
            <a:ext uri="{FF2B5EF4-FFF2-40B4-BE49-F238E27FC236}">
              <a16:creationId xmlns:a16="http://schemas.microsoft.com/office/drawing/2014/main" id="{5D951860-33A1-4CE7-8A22-34D583F3318A}"/>
            </a:ext>
          </a:extLst>
        </xdr:cNvPr>
        <xdr:cNvSpPr>
          <a:spLocks noChangeArrowheads="1"/>
        </xdr:cNvSpPr>
      </xdr:nvSpPr>
      <xdr:spPr bwMode="auto">
        <a:xfrm>
          <a:off x="1520079" y="2861985"/>
          <a:ext cx="7283" cy="0"/>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chemeClr val="tx1">
                  <a:lumMod val="65000"/>
                  <a:lumOff val="35000"/>
                </a:schemeClr>
              </a:solidFill>
              <a:effectLst/>
              <a:uLnTx/>
              <a:uFillTx/>
              <a:latin typeface="Arial"/>
              <a:ea typeface="+mn-ea"/>
              <a:cs typeface="Arial"/>
            </a:rPr>
            <a:t>Aprobar el informe y/o requerir ajustes</a:t>
          </a:r>
        </a:p>
      </xdr:txBody>
    </xdr:sp>
    <xdr:clientData/>
  </xdr:twoCellAnchor>
  <xdr:twoCellAnchor>
    <xdr:from>
      <xdr:col>1</xdr:col>
      <xdr:colOff>1136277</xdr:colOff>
      <xdr:row>14</xdr:row>
      <xdr:rowOff>2281521</xdr:rowOff>
    </xdr:from>
    <xdr:to>
      <xdr:col>1</xdr:col>
      <xdr:colOff>2505635</xdr:colOff>
      <xdr:row>14</xdr:row>
      <xdr:rowOff>2718549</xdr:rowOff>
    </xdr:to>
    <xdr:sp macro="" textlink="">
      <xdr:nvSpPr>
        <xdr:cNvPr id="59" name="AutoShape 4">
          <a:extLst>
            <a:ext uri="{FF2B5EF4-FFF2-40B4-BE49-F238E27FC236}">
              <a16:creationId xmlns:a16="http://schemas.microsoft.com/office/drawing/2014/main" id="{E7B595E8-0D60-43B2-817C-FC43ABD2332A}"/>
            </a:ext>
          </a:extLst>
        </xdr:cNvPr>
        <xdr:cNvSpPr>
          <a:spLocks noChangeArrowheads="1"/>
        </xdr:cNvSpPr>
      </xdr:nvSpPr>
      <xdr:spPr bwMode="auto">
        <a:xfrm>
          <a:off x="1526802" y="2853021"/>
          <a:ext cx="0" cy="8403"/>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chemeClr val="tx1">
                  <a:lumMod val="65000"/>
                  <a:lumOff val="35000"/>
                </a:schemeClr>
              </a:solidFill>
              <a:effectLst/>
              <a:uLnTx/>
              <a:uFillTx/>
              <a:latin typeface="Arial"/>
              <a:ea typeface="+mn-ea"/>
              <a:cs typeface="Arial"/>
            </a:rPr>
            <a:t>Generar Orden de Compra en TVEC</a:t>
          </a:r>
        </a:p>
      </xdr:txBody>
    </xdr:sp>
    <xdr:clientData/>
  </xdr:twoCellAnchor>
  <xdr:twoCellAnchor>
    <xdr:from>
      <xdr:col>1</xdr:col>
      <xdr:colOff>1814234</xdr:colOff>
      <xdr:row>14</xdr:row>
      <xdr:rowOff>1066799</xdr:rowOff>
    </xdr:from>
    <xdr:to>
      <xdr:col>1</xdr:col>
      <xdr:colOff>1819838</xdr:colOff>
      <xdr:row>14</xdr:row>
      <xdr:rowOff>1490384</xdr:rowOff>
    </xdr:to>
    <xdr:cxnSp macro="">
      <xdr:nvCxnSpPr>
        <xdr:cNvPr id="60" name="Conector: angular 59">
          <a:extLst>
            <a:ext uri="{FF2B5EF4-FFF2-40B4-BE49-F238E27FC236}">
              <a16:creationId xmlns:a16="http://schemas.microsoft.com/office/drawing/2014/main" id="{34805110-0396-4CE7-8548-E7BA61543E62}"/>
            </a:ext>
          </a:extLst>
        </xdr:cNvPr>
        <xdr:cNvCxnSpPr>
          <a:stCxn id="56" idx="2"/>
          <a:endCxn id="58" idx="0"/>
        </xdr:cNvCxnSpPr>
      </xdr:nvCxnSpPr>
      <xdr:spPr>
        <a:xfrm rot="5400000">
          <a:off x="1524282" y="2861701"/>
          <a:ext cx="4483" cy="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1814232</xdr:colOff>
      <xdr:row>14</xdr:row>
      <xdr:rowOff>1938619</xdr:rowOff>
    </xdr:from>
    <xdr:to>
      <xdr:col>1</xdr:col>
      <xdr:colOff>1820955</xdr:colOff>
      <xdr:row>14</xdr:row>
      <xdr:rowOff>2281521</xdr:rowOff>
    </xdr:to>
    <xdr:cxnSp macro="">
      <xdr:nvCxnSpPr>
        <xdr:cNvPr id="61" name="Conector: angular 60">
          <a:extLst>
            <a:ext uri="{FF2B5EF4-FFF2-40B4-BE49-F238E27FC236}">
              <a16:creationId xmlns:a16="http://schemas.microsoft.com/office/drawing/2014/main" id="{49226547-3670-4E43-8046-5B83110A66B1}"/>
            </a:ext>
          </a:extLst>
        </xdr:cNvPr>
        <xdr:cNvCxnSpPr>
          <a:stCxn id="58" idx="2"/>
          <a:endCxn id="59" idx="0"/>
        </xdr:cNvCxnSpPr>
      </xdr:nvCxnSpPr>
      <xdr:spPr>
        <a:xfrm rot="16200000" flipH="1">
          <a:off x="1527080" y="2854421"/>
          <a:ext cx="2" cy="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1021704</xdr:colOff>
      <xdr:row>15</xdr:row>
      <xdr:rowOff>1158724</xdr:rowOff>
    </xdr:from>
    <xdr:to>
      <xdr:col>1</xdr:col>
      <xdr:colOff>2640105</xdr:colOff>
      <xdr:row>15</xdr:row>
      <xdr:rowOff>1698812</xdr:rowOff>
    </xdr:to>
    <xdr:sp macro="" textlink="">
      <xdr:nvSpPr>
        <xdr:cNvPr id="62" name="AutoShape 4">
          <a:extLst>
            <a:ext uri="{FF2B5EF4-FFF2-40B4-BE49-F238E27FC236}">
              <a16:creationId xmlns:a16="http://schemas.microsoft.com/office/drawing/2014/main" id="{E12E46F8-138D-415F-9530-B04C94D57F41}"/>
            </a:ext>
          </a:extLst>
        </xdr:cNvPr>
        <xdr:cNvSpPr>
          <a:spLocks noChangeArrowheads="1"/>
        </xdr:cNvSpPr>
      </xdr:nvSpPr>
      <xdr:spPr bwMode="auto">
        <a:xfrm>
          <a:off x="1526529" y="3044674"/>
          <a:ext cx="0" cy="6688"/>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chemeClr val="tx1">
                  <a:lumMod val="65000"/>
                  <a:lumOff val="35000"/>
                </a:schemeClr>
              </a:solidFill>
              <a:effectLst/>
              <a:uLnTx/>
              <a:uFillTx/>
              <a:latin typeface="Arial"/>
              <a:ea typeface="+mn-ea"/>
              <a:cs typeface="Arial"/>
            </a:rPr>
            <a:t>Solicitar pólizas de cumplimiento</a:t>
          </a:r>
        </a:p>
      </xdr:txBody>
    </xdr:sp>
    <xdr:clientData/>
  </xdr:twoCellAnchor>
  <xdr:twoCellAnchor>
    <xdr:from>
      <xdr:col>1</xdr:col>
      <xdr:colOff>1367116</xdr:colOff>
      <xdr:row>15</xdr:row>
      <xdr:rowOff>1848970</xdr:rowOff>
    </xdr:from>
    <xdr:to>
      <xdr:col>1</xdr:col>
      <xdr:colOff>2297205</xdr:colOff>
      <xdr:row>15</xdr:row>
      <xdr:rowOff>2666998</xdr:rowOff>
    </xdr:to>
    <xdr:sp macro="" textlink="">
      <xdr:nvSpPr>
        <xdr:cNvPr id="63" name="Diagrama de flujo: decisión 62">
          <a:extLst>
            <a:ext uri="{FF2B5EF4-FFF2-40B4-BE49-F238E27FC236}">
              <a16:creationId xmlns:a16="http://schemas.microsoft.com/office/drawing/2014/main" id="{004EB6C1-CAA0-492D-B950-FD245C184327}"/>
            </a:ext>
          </a:extLst>
        </xdr:cNvPr>
        <xdr:cNvSpPr/>
      </xdr:nvSpPr>
      <xdr:spPr>
        <a:xfrm>
          <a:off x="1519516" y="3049120"/>
          <a:ext cx="6164" cy="0"/>
        </a:xfrm>
        <a:prstGeom prst="flowChartDecision">
          <a:avLst/>
        </a:prstGeom>
        <a:solidFill>
          <a:srgbClr val="FFC000">
            <a:lumMod val="20000"/>
            <a:lumOff val="80000"/>
          </a:srgbClr>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800" b="0" i="0" u="none" strike="noStrike" kern="0" cap="none" spc="0" normalizeH="0" baseline="0" noProof="0">
              <a:ln>
                <a:noFill/>
              </a:ln>
              <a:solidFill>
                <a:sysClr val="windowText" lastClr="000000">
                  <a:lumMod val="65000"/>
                  <a:lumOff val="35000"/>
                </a:sysClr>
              </a:solidFill>
              <a:effectLst/>
              <a:uLnTx/>
              <a:uFillTx/>
              <a:latin typeface="Arial"/>
              <a:ea typeface="+mn-ea"/>
              <a:cs typeface="Arial"/>
            </a:rPr>
            <a:t>La póliza esta Ok?</a:t>
          </a:r>
        </a:p>
      </xdr:txBody>
    </xdr:sp>
    <xdr:clientData/>
  </xdr:twoCellAnchor>
  <xdr:twoCellAnchor>
    <xdr:from>
      <xdr:col>1</xdr:col>
      <xdr:colOff>2344270</xdr:colOff>
      <xdr:row>15</xdr:row>
      <xdr:rowOff>2019302</xdr:rowOff>
    </xdr:from>
    <xdr:to>
      <xdr:col>1</xdr:col>
      <xdr:colOff>2687170</xdr:colOff>
      <xdr:row>15</xdr:row>
      <xdr:rowOff>2209802</xdr:rowOff>
    </xdr:to>
    <xdr:sp macro="" textlink="">
      <xdr:nvSpPr>
        <xdr:cNvPr id="64" name="Rectángulo 63">
          <a:extLst>
            <a:ext uri="{FF2B5EF4-FFF2-40B4-BE49-F238E27FC236}">
              <a16:creationId xmlns:a16="http://schemas.microsoft.com/office/drawing/2014/main" id="{414DD849-75D1-43A3-BC11-DA736514A70E}"/>
            </a:ext>
          </a:extLst>
        </xdr:cNvPr>
        <xdr:cNvSpPr/>
      </xdr:nvSpPr>
      <xdr:spPr>
        <a:xfrm>
          <a:off x="1525120" y="3048002"/>
          <a:ext cx="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Si</a:t>
          </a:r>
        </a:p>
      </xdr:txBody>
    </xdr:sp>
    <xdr:clientData/>
  </xdr:twoCellAnchor>
  <xdr:twoCellAnchor>
    <xdr:from>
      <xdr:col>1</xdr:col>
      <xdr:colOff>1503826</xdr:colOff>
      <xdr:row>15</xdr:row>
      <xdr:rowOff>2635627</xdr:rowOff>
    </xdr:from>
    <xdr:to>
      <xdr:col>1</xdr:col>
      <xdr:colOff>1903876</xdr:colOff>
      <xdr:row>15</xdr:row>
      <xdr:rowOff>2935942</xdr:rowOff>
    </xdr:to>
    <xdr:sp macro="" textlink="">
      <xdr:nvSpPr>
        <xdr:cNvPr id="65" name="Rectángulo 64">
          <a:extLst>
            <a:ext uri="{FF2B5EF4-FFF2-40B4-BE49-F238E27FC236}">
              <a16:creationId xmlns:a16="http://schemas.microsoft.com/office/drawing/2014/main" id="{555C9CE6-9A2C-4AEE-9784-D93D16480767}"/>
            </a:ext>
          </a:extLst>
        </xdr:cNvPr>
        <xdr:cNvSpPr/>
      </xdr:nvSpPr>
      <xdr:spPr>
        <a:xfrm>
          <a:off x="1522876" y="3045202"/>
          <a:ext cx="0" cy="5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ysClr val="windowText" lastClr="000000"/>
              </a:solidFill>
            </a:rPr>
            <a:t>No</a:t>
          </a:r>
        </a:p>
      </xdr:txBody>
    </xdr:sp>
    <xdr:clientData/>
  </xdr:twoCellAnchor>
  <xdr:twoCellAnchor>
    <xdr:from>
      <xdr:col>1</xdr:col>
      <xdr:colOff>2657762</xdr:colOff>
      <xdr:row>15</xdr:row>
      <xdr:rowOff>2028263</xdr:rowOff>
    </xdr:from>
    <xdr:to>
      <xdr:col>1</xdr:col>
      <xdr:colOff>3697942</xdr:colOff>
      <xdr:row>15</xdr:row>
      <xdr:rowOff>2494428</xdr:rowOff>
    </xdr:to>
    <xdr:sp macro="" textlink="">
      <xdr:nvSpPr>
        <xdr:cNvPr id="66" name="AutoShape 4">
          <a:extLst>
            <a:ext uri="{FF2B5EF4-FFF2-40B4-BE49-F238E27FC236}">
              <a16:creationId xmlns:a16="http://schemas.microsoft.com/office/drawing/2014/main" id="{F185524F-21A8-4656-A163-D49C8D256DCE}"/>
            </a:ext>
          </a:extLst>
        </xdr:cNvPr>
        <xdr:cNvSpPr>
          <a:spLocks noChangeArrowheads="1"/>
        </xdr:cNvSpPr>
      </xdr:nvSpPr>
      <xdr:spPr bwMode="auto">
        <a:xfrm>
          <a:off x="1524287" y="3047438"/>
          <a:ext cx="1955" cy="0"/>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chemeClr val="tx1">
                  <a:lumMod val="65000"/>
                  <a:lumOff val="35000"/>
                </a:schemeClr>
              </a:solidFill>
              <a:effectLst/>
              <a:uLnTx/>
              <a:uFillTx/>
              <a:latin typeface="Arial"/>
              <a:ea typeface="+mn-ea"/>
              <a:cs typeface="Arial"/>
            </a:rPr>
            <a:t>Requerir ajustes a las pólizas</a:t>
          </a:r>
        </a:p>
      </xdr:txBody>
    </xdr:sp>
    <xdr:clientData/>
  </xdr:twoCellAnchor>
  <xdr:twoCellAnchor>
    <xdr:from>
      <xdr:col>1</xdr:col>
      <xdr:colOff>2297205</xdr:colOff>
      <xdr:row>15</xdr:row>
      <xdr:rowOff>2257984</xdr:rowOff>
    </xdr:from>
    <xdr:to>
      <xdr:col>1</xdr:col>
      <xdr:colOff>2657762</xdr:colOff>
      <xdr:row>15</xdr:row>
      <xdr:rowOff>2261346</xdr:rowOff>
    </xdr:to>
    <xdr:cxnSp macro="">
      <xdr:nvCxnSpPr>
        <xdr:cNvPr id="67" name="Conector: angular 66">
          <a:extLst>
            <a:ext uri="{FF2B5EF4-FFF2-40B4-BE49-F238E27FC236}">
              <a16:creationId xmlns:a16="http://schemas.microsoft.com/office/drawing/2014/main" id="{2B0F8ADF-C89E-451E-87B7-98E64EFCDD7F}"/>
            </a:ext>
          </a:extLst>
        </xdr:cNvPr>
        <xdr:cNvCxnSpPr>
          <a:stCxn id="63" idx="3"/>
          <a:endCxn id="66" idx="1"/>
        </xdr:cNvCxnSpPr>
      </xdr:nvCxnSpPr>
      <xdr:spPr>
        <a:xfrm>
          <a:off x="1525680" y="3048559"/>
          <a:ext cx="0" cy="336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2640106</xdr:colOff>
      <xdr:row>15</xdr:row>
      <xdr:rowOff>1428768</xdr:rowOff>
    </xdr:from>
    <xdr:to>
      <xdr:col>1</xdr:col>
      <xdr:colOff>3177853</xdr:colOff>
      <xdr:row>15</xdr:row>
      <xdr:rowOff>2028263</xdr:rowOff>
    </xdr:to>
    <xdr:cxnSp macro="">
      <xdr:nvCxnSpPr>
        <xdr:cNvPr id="68" name="Conector: angular 67">
          <a:extLst>
            <a:ext uri="{FF2B5EF4-FFF2-40B4-BE49-F238E27FC236}">
              <a16:creationId xmlns:a16="http://schemas.microsoft.com/office/drawing/2014/main" id="{2C5B39AD-103C-49CA-A7A9-0DA60EEDAA69}"/>
            </a:ext>
          </a:extLst>
        </xdr:cNvPr>
        <xdr:cNvCxnSpPr>
          <a:stCxn id="66" idx="0"/>
          <a:endCxn id="62" idx="3"/>
        </xdr:cNvCxnSpPr>
      </xdr:nvCxnSpPr>
      <xdr:spPr>
        <a:xfrm rot="16200000" flipV="1">
          <a:off x="1523382" y="3050317"/>
          <a:ext cx="0" cy="0"/>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1820955</xdr:colOff>
      <xdr:row>14</xdr:row>
      <xdr:rowOff>2718549</xdr:rowOff>
    </xdr:from>
    <xdr:to>
      <xdr:col>1</xdr:col>
      <xdr:colOff>1824180</xdr:colOff>
      <xdr:row>15</xdr:row>
      <xdr:rowOff>277941</xdr:rowOff>
    </xdr:to>
    <xdr:cxnSp macro="">
      <xdr:nvCxnSpPr>
        <xdr:cNvPr id="69" name="Conector: angular 68">
          <a:extLst>
            <a:ext uri="{FF2B5EF4-FFF2-40B4-BE49-F238E27FC236}">
              <a16:creationId xmlns:a16="http://schemas.microsoft.com/office/drawing/2014/main" id="{A3FE1A70-1457-44AA-93BE-50A44153F82D}"/>
            </a:ext>
          </a:extLst>
        </xdr:cNvPr>
        <xdr:cNvCxnSpPr>
          <a:stCxn id="59" idx="2"/>
          <a:endCxn id="6" idx="0"/>
        </xdr:cNvCxnSpPr>
      </xdr:nvCxnSpPr>
      <xdr:spPr>
        <a:xfrm rot="16200000" flipH="1">
          <a:off x="1428384" y="2958720"/>
          <a:ext cx="188292" cy="0"/>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1824182</xdr:colOff>
      <xdr:row>15</xdr:row>
      <xdr:rowOff>818028</xdr:rowOff>
    </xdr:from>
    <xdr:to>
      <xdr:col>1</xdr:col>
      <xdr:colOff>1830906</xdr:colOff>
      <xdr:row>15</xdr:row>
      <xdr:rowOff>1158723</xdr:rowOff>
    </xdr:to>
    <xdr:cxnSp macro="">
      <xdr:nvCxnSpPr>
        <xdr:cNvPr id="70" name="Conector: angular 69">
          <a:extLst>
            <a:ext uri="{FF2B5EF4-FFF2-40B4-BE49-F238E27FC236}">
              <a16:creationId xmlns:a16="http://schemas.microsoft.com/office/drawing/2014/main" id="{A2EA2514-7935-49E3-873B-D7AF0A94A702}"/>
            </a:ext>
          </a:extLst>
        </xdr:cNvPr>
        <xdr:cNvCxnSpPr>
          <a:stCxn id="6" idx="2"/>
          <a:endCxn id="62" idx="0"/>
        </xdr:cNvCxnSpPr>
      </xdr:nvCxnSpPr>
      <xdr:spPr>
        <a:xfrm rot="16200000" flipH="1">
          <a:off x="1523845" y="3042415"/>
          <a:ext cx="0" cy="6722"/>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1830905</xdr:colOff>
      <xdr:row>15</xdr:row>
      <xdr:rowOff>1698812</xdr:rowOff>
    </xdr:from>
    <xdr:to>
      <xdr:col>1</xdr:col>
      <xdr:colOff>1832161</xdr:colOff>
      <xdr:row>15</xdr:row>
      <xdr:rowOff>1848970</xdr:rowOff>
    </xdr:to>
    <xdr:cxnSp macro="">
      <xdr:nvCxnSpPr>
        <xdr:cNvPr id="71" name="Conector: angular 70">
          <a:extLst>
            <a:ext uri="{FF2B5EF4-FFF2-40B4-BE49-F238E27FC236}">
              <a16:creationId xmlns:a16="http://schemas.microsoft.com/office/drawing/2014/main" id="{C4A5E514-5993-4F70-BB85-ACF3B8D99F33}"/>
            </a:ext>
          </a:extLst>
        </xdr:cNvPr>
        <xdr:cNvCxnSpPr>
          <a:stCxn id="62" idx="2"/>
          <a:endCxn id="63" idx="0"/>
        </xdr:cNvCxnSpPr>
      </xdr:nvCxnSpPr>
      <xdr:spPr>
        <a:xfrm rot="16200000" flipH="1">
          <a:off x="1527854" y="3049613"/>
          <a:ext cx="0" cy="1256"/>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871545</xdr:colOff>
      <xdr:row>15</xdr:row>
      <xdr:rowOff>2935976</xdr:rowOff>
    </xdr:from>
    <xdr:to>
      <xdr:col>1</xdr:col>
      <xdr:colOff>2790265</xdr:colOff>
      <xdr:row>15</xdr:row>
      <xdr:rowOff>3476064</xdr:rowOff>
    </xdr:to>
    <xdr:sp macro="" textlink="">
      <xdr:nvSpPr>
        <xdr:cNvPr id="72" name="AutoShape 4">
          <a:extLst>
            <a:ext uri="{FF2B5EF4-FFF2-40B4-BE49-F238E27FC236}">
              <a16:creationId xmlns:a16="http://schemas.microsoft.com/office/drawing/2014/main" id="{D3DEE9A2-CF88-48F6-9BF2-B2B08CB6867D}"/>
            </a:ext>
          </a:extLst>
        </xdr:cNvPr>
        <xdr:cNvSpPr>
          <a:spLocks noChangeArrowheads="1"/>
        </xdr:cNvSpPr>
      </xdr:nvSpPr>
      <xdr:spPr bwMode="auto">
        <a:xfrm>
          <a:off x="1519245" y="3050276"/>
          <a:ext cx="4195" cy="0"/>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chemeClr val="tx1">
                  <a:lumMod val="65000"/>
                  <a:lumOff val="35000"/>
                </a:schemeClr>
              </a:solidFill>
              <a:effectLst/>
              <a:uLnTx/>
              <a:uFillTx/>
              <a:latin typeface="Arial"/>
              <a:ea typeface="+mn-ea"/>
              <a:cs typeface="Arial"/>
            </a:rPr>
            <a:t>Realizar documento de aprobación de póliza y se envío a la SG aprobación y firma</a:t>
          </a:r>
        </a:p>
      </xdr:txBody>
    </xdr:sp>
    <xdr:clientData/>
  </xdr:twoCellAnchor>
  <xdr:twoCellAnchor>
    <xdr:from>
      <xdr:col>1</xdr:col>
      <xdr:colOff>1830905</xdr:colOff>
      <xdr:row>15</xdr:row>
      <xdr:rowOff>2666998</xdr:rowOff>
    </xdr:from>
    <xdr:to>
      <xdr:col>1</xdr:col>
      <xdr:colOff>1832161</xdr:colOff>
      <xdr:row>15</xdr:row>
      <xdr:rowOff>2935976</xdr:rowOff>
    </xdr:to>
    <xdr:cxnSp macro="">
      <xdr:nvCxnSpPr>
        <xdr:cNvPr id="73" name="Conector: angular 72">
          <a:extLst>
            <a:ext uri="{FF2B5EF4-FFF2-40B4-BE49-F238E27FC236}">
              <a16:creationId xmlns:a16="http://schemas.microsoft.com/office/drawing/2014/main" id="{6F2072F9-D4BE-4464-8C8F-292F4DC5979D}"/>
            </a:ext>
          </a:extLst>
        </xdr:cNvPr>
        <xdr:cNvCxnSpPr>
          <a:stCxn id="63" idx="2"/>
          <a:endCxn id="72" idx="0"/>
        </xdr:cNvCxnSpPr>
      </xdr:nvCxnSpPr>
      <xdr:spPr>
        <a:xfrm rot="5400000">
          <a:off x="1525594" y="3048509"/>
          <a:ext cx="2278" cy="1256"/>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863888</xdr:colOff>
      <xdr:row>16</xdr:row>
      <xdr:rowOff>1367713</xdr:rowOff>
    </xdr:from>
    <xdr:to>
      <xdr:col>1</xdr:col>
      <xdr:colOff>2788958</xdr:colOff>
      <xdr:row>16</xdr:row>
      <xdr:rowOff>1901451</xdr:rowOff>
    </xdr:to>
    <xdr:sp macro="" textlink="">
      <xdr:nvSpPr>
        <xdr:cNvPr id="74" name="AutoShape 4">
          <a:extLst>
            <a:ext uri="{FF2B5EF4-FFF2-40B4-BE49-F238E27FC236}">
              <a16:creationId xmlns:a16="http://schemas.microsoft.com/office/drawing/2014/main" id="{047547D5-FEA2-44ED-A85D-38F2B2FA1CEB}"/>
            </a:ext>
          </a:extLst>
        </xdr:cNvPr>
        <xdr:cNvSpPr>
          <a:spLocks noChangeArrowheads="1"/>
        </xdr:cNvSpPr>
      </xdr:nvSpPr>
      <xdr:spPr bwMode="auto">
        <a:xfrm>
          <a:off x="2054513" y="30704713"/>
          <a:ext cx="1925070" cy="533738"/>
        </a:xfrm>
        <a:prstGeom prst="flowChart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00" b="0" i="0" u="none" strike="noStrike" kern="0" cap="none" spc="0" normalizeH="0" baseline="0" noProof="0">
              <a:ln>
                <a:noFill/>
              </a:ln>
              <a:solidFill>
                <a:schemeClr val="tx1">
                  <a:lumMod val="65000"/>
                  <a:lumOff val="35000"/>
                </a:schemeClr>
              </a:solidFill>
              <a:effectLst/>
              <a:uLnTx/>
              <a:uFillTx/>
              <a:latin typeface="Arial"/>
              <a:ea typeface="+mn-ea"/>
              <a:cs typeface="Arial"/>
            </a:rPr>
            <a:t>Notificar al Supervisor Asignado y Área Solicitante la finalización del proceso</a:t>
          </a:r>
        </a:p>
      </xdr:txBody>
    </xdr:sp>
    <xdr:clientData/>
  </xdr:twoCellAnchor>
  <xdr:twoCellAnchor>
    <xdr:from>
      <xdr:col>1</xdr:col>
      <xdr:colOff>1829599</xdr:colOff>
      <xdr:row>15</xdr:row>
      <xdr:rowOff>3479239</xdr:rowOff>
    </xdr:from>
    <xdr:to>
      <xdr:col>1</xdr:col>
      <xdr:colOff>1830906</xdr:colOff>
      <xdr:row>16</xdr:row>
      <xdr:rowOff>1364538</xdr:rowOff>
    </xdr:to>
    <xdr:cxnSp macro="">
      <xdr:nvCxnSpPr>
        <xdr:cNvPr id="75" name="Conector: angular 74">
          <a:extLst>
            <a:ext uri="{FF2B5EF4-FFF2-40B4-BE49-F238E27FC236}">
              <a16:creationId xmlns:a16="http://schemas.microsoft.com/office/drawing/2014/main" id="{A5F7BF0E-DF29-4FB6-A0E7-246E5E885911}"/>
            </a:ext>
          </a:extLst>
        </xdr:cNvPr>
        <xdr:cNvCxnSpPr>
          <a:stCxn id="72" idx="2"/>
          <a:endCxn id="74" idx="0"/>
        </xdr:cNvCxnSpPr>
      </xdr:nvCxnSpPr>
      <xdr:spPr>
        <a:xfrm rot="5400000">
          <a:off x="2252603" y="29932610"/>
          <a:ext cx="1536549" cy="130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1824639</xdr:colOff>
      <xdr:row>16</xdr:row>
      <xdr:rowOff>1898277</xdr:rowOff>
    </xdr:from>
    <xdr:to>
      <xdr:col>1</xdr:col>
      <xdr:colOff>1829598</xdr:colOff>
      <xdr:row>17</xdr:row>
      <xdr:rowOff>220306</xdr:rowOff>
    </xdr:to>
    <xdr:cxnSp macro="">
      <xdr:nvCxnSpPr>
        <xdr:cNvPr id="76" name="Conector: angular 75">
          <a:extLst>
            <a:ext uri="{FF2B5EF4-FFF2-40B4-BE49-F238E27FC236}">
              <a16:creationId xmlns:a16="http://schemas.microsoft.com/office/drawing/2014/main" id="{A0FDE647-3940-4754-9AA9-D8837D34FC69}"/>
            </a:ext>
          </a:extLst>
        </xdr:cNvPr>
        <xdr:cNvCxnSpPr>
          <a:stCxn id="74" idx="2"/>
          <a:endCxn id="7" idx="0"/>
        </xdr:cNvCxnSpPr>
      </xdr:nvCxnSpPr>
      <xdr:spPr>
        <a:xfrm rot="5400000">
          <a:off x="2245417" y="32005124"/>
          <a:ext cx="1544654" cy="4959"/>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946150</xdr:colOff>
      <xdr:row>0</xdr:row>
      <xdr:rowOff>44450</xdr:rowOff>
    </xdr:from>
    <xdr:to>
      <xdr:col>13</xdr:col>
      <xdr:colOff>898615</xdr:colOff>
      <xdr:row>1</xdr:row>
      <xdr:rowOff>288957</xdr:rowOff>
    </xdr:to>
    <xdr:pic>
      <xdr:nvPicPr>
        <xdr:cNvPr id="82" name="Imagen 81">
          <a:extLst>
            <a:ext uri="{FF2B5EF4-FFF2-40B4-BE49-F238E27FC236}">
              <a16:creationId xmlns:a16="http://schemas.microsoft.com/office/drawing/2014/main" id="{9009120E-C044-0375-A16A-CFC3DAD297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16525" y="44450"/>
          <a:ext cx="1746340" cy="625507"/>
        </a:xfrm>
        <a:prstGeom prst="rect">
          <a:avLst/>
        </a:prstGeom>
      </xdr:spPr>
    </xdr:pic>
    <xdr:clientData/>
  </xdr:twoCellAnchor>
  <xdr:twoCellAnchor editAs="oneCell">
    <xdr:from>
      <xdr:col>1</xdr:col>
      <xdr:colOff>413525</xdr:colOff>
      <xdr:row>0</xdr:row>
      <xdr:rowOff>134124</xdr:rowOff>
    </xdr:from>
    <xdr:to>
      <xdr:col>1</xdr:col>
      <xdr:colOff>2094523</xdr:colOff>
      <xdr:row>1</xdr:row>
      <xdr:rowOff>330199</xdr:rowOff>
    </xdr:to>
    <xdr:pic>
      <xdr:nvPicPr>
        <xdr:cNvPr id="84" name="Imagen 83">
          <a:extLst>
            <a:ext uri="{FF2B5EF4-FFF2-40B4-BE49-F238E27FC236}">
              <a16:creationId xmlns:a16="http://schemas.microsoft.com/office/drawing/2014/main" id="{DB059350-7644-FE80-F4D2-AB6C8B398DD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150" y="134124"/>
          <a:ext cx="1680998" cy="5770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Fabiola Paez" id="{7C1D1D57-E5D0-4A36-A78F-8E40B0096215}" userId="S::fabiola.paez@colombiacompra.gov.co::8f9fdf4b-58b8-4ff7-a266-9c530aca496d"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11" dT="2023-11-30T01:50:57.78" personId="{7C1D1D57-E5D0-4A36-A78F-8E40B0096215}" id="{818BF9C9-D812-4FD7-A9A1-2D6B0743D303}">
    <text>Qué hace financiera?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771A0-CB85-4467-B5AA-A0158FE15629}">
  <sheetPr codeName="Hoja1"/>
  <dimension ref="B1:AU56"/>
  <sheetViews>
    <sheetView showGridLines="0" tabSelected="1" view="pageBreakPreview" zoomScale="90" zoomScaleNormal="90" zoomScaleSheetLayoutView="90" workbookViewId="0">
      <selection activeCell="U21" sqref="U21"/>
    </sheetView>
  </sheetViews>
  <sheetFormatPr baseColWidth="10" defaultColWidth="3.453125" defaultRowHeight="14" x14ac:dyDescent="0.35"/>
  <cols>
    <col min="1" max="1" width="1.26953125" style="52" customWidth="1"/>
    <col min="2" max="2" width="3" style="52" customWidth="1"/>
    <col min="3" max="3" width="1.1796875" style="52" customWidth="1"/>
    <col min="4" max="4" width="3.26953125" style="52" customWidth="1"/>
    <col min="5" max="8" width="4.54296875" style="52" customWidth="1"/>
    <col min="9" max="10" width="4" style="52" customWidth="1"/>
    <col min="11" max="11" width="4.26953125" style="52" customWidth="1"/>
    <col min="12" max="12" width="4" style="52" customWidth="1"/>
    <col min="13" max="13" width="4.26953125" style="52" customWidth="1"/>
    <col min="14" max="14" width="3.54296875" style="52" customWidth="1"/>
    <col min="15" max="16" width="2.7265625" style="52" customWidth="1"/>
    <col min="17" max="17" width="3.453125" style="52"/>
    <col min="18" max="20" width="3.7265625" style="52" customWidth="1"/>
    <col min="21" max="21" width="5.1796875" style="52" customWidth="1"/>
    <col min="22" max="22" width="45.7265625" style="52" customWidth="1"/>
    <col min="23" max="23" width="80.7265625" style="52" customWidth="1"/>
    <col min="24" max="24" width="40.7265625" style="52" customWidth="1"/>
    <col min="25" max="25" width="50.7265625" style="52" customWidth="1"/>
    <col min="26" max="26" width="1" style="52" customWidth="1"/>
    <col min="27" max="27" width="3.453125" style="52" customWidth="1"/>
    <col min="28" max="31" width="4.7265625" style="52" customWidth="1"/>
    <col min="32" max="32" width="4.26953125" style="52" customWidth="1"/>
    <col min="33" max="33" width="5" style="52" customWidth="1"/>
    <col min="34" max="34" width="4.26953125" style="52" customWidth="1"/>
    <col min="35" max="35" width="5.1796875" style="52" customWidth="1"/>
    <col min="36" max="36" width="4.26953125" style="52" customWidth="1"/>
    <col min="37" max="37" width="15.26953125" style="52" customWidth="1"/>
    <col min="38" max="39" width="2.7265625" style="159" customWidth="1"/>
    <col min="40" max="44" width="2.1796875" style="52" customWidth="1"/>
    <col min="45" max="45" width="2.81640625" style="52" customWidth="1"/>
    <col min="46" max="46" width="3.81640625" style="52" customWidth="1"/>
    <col min="47" max="47" width="1" style="52" customWidth="1"/>
    <col min="48" max="48" width="1.54296875" style="52" customWidth="1"/>
    <col min="49" max="16384" width="3.453125" style="52"/>
  </cols>
  <sheetData>
    <row r="1" spans="2:46" ht="8.25" customHeight="1" x14ac:dyDescent="0.35"/>
    <row r="2" spans="2:46" ht="19.5" customHeight="1" x14ac:dyDescent="0.35">
      <c r="B2" s="259"/>
      <c r="C2" s="260"/>
      <c r="D2" s="260"/>
      <c r="E2" s="260"/>
      <c r="F2" s="260"/>
      <c r="G2" s="260"/>
      <c r="H2" s="260"/>
      <c r="I2" s="260"/>
      <c r="J2" s="260"/>
      <c r="K2" s="265" t="s">
        <v>0</v>
      </c>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6" t="s">
        <v>1</v>
      </c>
      <c r="AL2" s="266"/>
      <c r="AM2" s="266"/>
      <c r="AN2" s="266"/>
      <c r="AO2" s="267" t="s">
        <v>2</v>
      </c>
      <c r="AP2" s="267"/>
      <c r="AQ2" s="267"/>
      <c r="AR2" s="267"/>
      <c r="AS2" s="267"/>
      <c r="AT2" s="267"/>
    </row>
    <row r="3" spans="2:46" ht="19.5" customHeight="1" x14ac:dyDescent="0.35">
      <c r="B3" s="261"/>
      <c r="C3" s="262"/>
      <c r="D3" s="262"/>
      <c r="E3" s="262"/>
      <c r="F3" s="262"/>
      <c r="G3" s="262"/>
      <c r="H3" s="262"/>
      <c r="I3" s="262"/>
      <c r="J3" s="262"/>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6" t="s">
        <v>3</v>
      </c>
      <c r="AL3" s="266"/>
      <c r="AM3" s="266"/>
      <c r="AN3" s="266"/>
      <c r="AO3" s="267">
        <v>5</v>
      </c>
      <c r="AP3" s="267"/>
      <c r="AQ3" s="267"/>
      <c r="AR3" s="267"/>
      <c r="AS3" s="267"/>
      <c r="AT3" s="267"/>
    </row>
    <row r="4" spans="2:46" ht="30.75" customHeight="1" x14ac:dyDescent="0.35">
      <c r="B4" s="263"/>
      <c r="C4" s="264"/>
      <c r="D4" s="264"/>
      <c r="E4" s="264"/>
      <c r="F4" s="264"/>
      <c r="G4" s="264"/>
      <c r="H4" s="264"/>
      <c r="I4" s="264"/>
      <c r="J4" s="264"/>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265"/>
      <c r="AK4" s="266" t="s">
        <v>4</v>
      </c>
      <c r="AL4" s="266"/>
      <c r="AM4" s="266"/>
      <c r="AN4" s="266"/>
      <c r="AO4" s="268">
        <v>45260</v>
      </c>
      <c r="AP4" s="268"/>
      <c r="AQ4" s="268"/>
      <c r="AR4" s="268"/>
      <c r="AS4" s="268"/>
      <c r="AT4" s="268"/>
    </row>
    <row r="5" spans="2:46" ht="26.15" customHeight="1" x14ac:dyDescent="0.35">
      <c r="B5" s="251" t="s">
        <v>5</v>
      </c>
      <c r="C5" s="252"/>
      <c r="D5" s="252"/>
      <c r="E5" s="252"/>
      <c r="F5" s="252"/>
      <c r="G5" s="252"/>
      <c r="H5" s="252"/>
      <c r="I5" s="252"/>
      <c r="J5" s="252"/>
      <c r="K5" s="253" t="s">
        <v>484</v>
      </c>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5"/>
      <c r="AK5" s="256" t="s">
        <v>6</v>
      </c>
      <c r="AL5" s="241"/>
      <c r="AM5" s="241"/>
      <c r="AN5" s="241"/>
      <c r="AO5" s="241"/>
      <c r="AP5" s="241"/>
      <c r="AQ5" s="241"/>
      <c r="AR5" s="241"/>
      <c r="AS5" s="241"/>
      <c r="AT5" s="257"/>
    </row>
    <row r="6" spans="2:46" ht="26.15" customHeight="1" x14ac:dyDescent="0.35">
      <c r="B6" s="251" t="s">
        <v>7</v>
      </c>
      <c r="C6" s="252"/>
      <c r="D6" s="252"/>
      <c r="E6" s="252"/>
      <c r="F6" s="252"/>
      <c r="G6" s="252"/>
      <c r="H6" s="252"/>
      <c r="I6" s="252"/>
      <c r="J6" s="258"/>
      <c r="K6" s="253" t="s">
        <v>8</v>
      </c>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5"/>
      <c r="AK6" s="269" t="s">
        <v>9</v>
      </c>
      <c r="AL6" s="270"/>
      <c r="AM6" s="270"/>
      <c r="AN6" s="270"/>
      <c r="AO6" s="270"/>
      <c r="AP6" s="270"/>
      <c r="AQ6" s="270"/>
      <c r="AR6" s="270"/>
      <c r="AS6" s="270"/>
      <c r="AT6" s="270"/>
    </row>
    <row r="7" spans="2:46" s="54" customFormat="1" ht="26.15" customHeight="1" x14ac:dyDescent="0.35">
      <c r="B7" s="273" t="s">
        <v>10</v>
      </c>
      <c r="C7" s="274"/>
      <c r="D7" s="274"/>
      <c r="E7" s="274"/>
      <c r="F7" s="274"/>
      <c r="G7" s="274"/>
      <c r="H7" s="274"/>
      <c r="I7" s="274"/>
      <c r="J7" s="274"/>
      <c r="K7" s="276" t="s">
        <v>411</v>
      </c>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71"/>
      <c r="AL7" s="272"/>
      <c r="AM7" s="272"/>
      <c r="AN7" s="272"/>
      <c r="AO7" s="272"/>
      <c r="AP7" s="272"/>
      <c r="AQ7" s="272"/>
      <c r="AR7" s="272"/>
      <c r="AS7" s="272"/>
      <c r="AT7" s="272"/>
    </row>
    <row r="8" spans="2:46" s="54" customFormat="1" ht="26.15" customHeight="1" x14ac:dyDescent="0.35">
      <c r="B8" s="273" t="s">
        <v>11</v>
      </c>
      <c r="C8" s="274"/>
      <c r="D8" s="274"/>
      <c r="E8" s="274"/>
      <c r="F8" s="274"/>
      <c r="G8" s="274"/>
      <c r="H8" s="274"/>
      <c r="I8" s="274"/>
      <c r="J8" s="274"/>
      <c r="K8" s="276" t="s">
        <v>485</v>
      </c>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8"/>
    </row>
    <row r="9" spans="2:46" s="54" customFormat="1" ht="26.15" customHeight="1" x14ac:dyDescent="0.35">
      <c r="B9" s="273" t="s">
        <v>12</v>
      </c>
      <c r="C9" s="274"/>
      <c r="D9" s="274"/>
      <c r="E9" s="274"/>
      <c r="F9" s="274"/>
      <c r="G9" s="274"/>
      <c r="H9" s="274"/>
      <c r="I9" s="274"/>
      <c r="J9" s="274"/>
      <c r="K9" s="276" t="s">
        <v>13</v>
      </c>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8"/>
    </row>
    <row r="10" spans="2:46" s="54" customFormat="1" ht="26.15" customHeight="1" x14ac:dyDescent="0.35">
      <c r="B10" s="273" t="s">
        <v>14</v>
      </c>
      <c r="C10" s="274"/>
      <c r="D10" s="274"/>
      <c r="E10" s="274"/>
      <c r="F10" s="274"/>
      <c r="G10" s="274"/>
      <c r="H10" s="274"/>
      <c r="I10" s="274"/>
      <c r="J10" s="275"/>
      <c r="K10" s="276" t="s">
        <v>15</v>
      </c>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8"/>
    </row>
    <row r="11" spans="2:46" s="54" customFormat="1" ht="21" customHeight="1" x14ac:dyDescent="0.35">
      <c r="B11" s="279" t="s">
        <v>16</v>
      </c>
      <c r="C11" s="280"/>
      <c r="D11" s="280"/>
      <c r="E11" s="280"/>
      <c r="F11" s="280"/>
      <c r="G11" s="280"/>
      <c r="H11" s="280"/>
      <c r="I11" s="280"/>
      <c r="J11" s="280"/>
      <c r="K11" s="285" t="s">
        <v>412</v>
      </c>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7"/>
    </row>
    <row r="12" spans="2:46" s="54" customFormat="1" ht="21" customHeight="1" x14ac:dyDescent="0.35">
      <c r="B12" s="281"/>
      <c r="C12" s="282"/>
      <c r="D12" s="282"/>
      <c r="E12" s="282"/>
      <c r="F12" s="282"/>
      <c r="G12" s="282"/>
      <c r="H12" s="282"/>
      <c r="I12" s="282"/>
      <c r="J12" s="282"/>
      <c r="K12" s="288"/>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c r="AS12" s="289"/>
      <c r="AT12" s="290"/>
    </row>
    <row r="13" spans="2:46" s="54" customFormat="1" ht="21" customHeight="1" x14ac:dyDescent="0.35">
      <c r="B13" s="281"/>
      <c r="C13" s="282"/>
      <c r="D13" s="282"/>
      <c r="E13" s="282"/>
      <c r="F13" s="282"/>
      <c r="G13" s="282"/>
      <c r="H13" s="282"/>
      <c r="I13" s="282"/>
      <c r="J13" s="282"/>
      <c r="K13" s="288"/>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c r="AS13" s="289"/>
      <c r="AT13" s="290"/>
    </row>
    <row r="14" spans="2:46" s="54" customFormat="1" ht="21" customHeight="1" x14ac:dyDescent="0.35">
      <c r="B14" s="281"/>
      <c r="C14" s="282"/>
      <c r="D14" s="282"/>
      <c r="E14" s="282"/>
      <c r="F14" s="282"/>
      <c r="G14" s="282"/>
      <c r="H14" s="282"/>
      <c r="I14" s="282"/>
      <c r="J14" s="282"/>
      <c r="K14" s="288"/>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90"/>
    </row>
    <row r="15" spans="2:46" s="54" customFormat="1" ht="21" customHeight="1" x14ac:dyDescent="0.35">
      <c r="B15" s="281"/>
      <c r="C15" s="282"/>
      <c r="D15" s="282"/>
      <c r="E15" s="282"/>
      <c r="F15" s="282"/>
      <c r="G15" s="282"/>
      <c r="H15" s="282"/>
      <c r="I15" s="282"/>
      <c r="J15" s="282"/>
      <c r="K15" s="288"/>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90"/>
    </row>
    <row r="16" spans="2:46" s="54" customFormat="1" ht="21" customHeight="1" x14ac:dyDescent="0.35">
      <c r="B16" s="283"/>
      <c r="C16" s="284"/>
      <c r="D16" s="284"/>
      <c r="E16" s="284"/>
      <c r="F16" s="284"/>
      <c r="G16" s="284"/>
      <c r="H16" s="284"/>
      <c r="I16" s="284"/>
      <c r="J16" s="284"/>
      <c r="K16" s="291"/>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3"/>
    </row>
    <row r="17" spans="2:46" s="54" customFormat="1" ht="17.149999999999999" customHeight="1" x14ac:dyDescent="0.35">
      <c r="B17" s="55"/>
      <c r="C17" s="55"/>
      <c r="D17" s="55"/>
      <c r="E17" s="55"/>
      <c r="F17" s="55"/>
      <c r="G17" s="55"/>
      <c r="H17" s="55"/>
      <c r="I17" s="55"/>
      <c r="J17" s="55"/>
      <c r="K17" s="55"/>
      <c r="L17" s="55"/>
      <c r="M17" s="55"/>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154"/>
      <c r="AM17" s="154"/>
      <c r="AN17" s="56"/>
      <c r="AO17" s="56"/>
      <c r="AP17" s="56"/>
      <c r="AQ17" s="56"/>
      <c r="AR17" s="56"/>
      <c r="AS17" s="56"/>
      <c r="AT17" s="56"/>
    </row>
    <row r="18" spans="2:46" s="54" customFormat="1" ht="15.65" hidden="1" customHeight="1" x14ac:dyDescent="0.35">
      <c r="B18" s="57"/>
      <c r="C18" s="246" t="s">
        <v>17</v>
      </c>
      <c r="D18" s="246"/>
      <c r="E18" s="246"/>
      <c r="F18" s="246"/>
      <c r="G18" s="246"/>
      <c r="H18" s="246"/>
      <c r="I18" s="246"/>
      <c r="J18" s="246"/>
      <c r="K18" s="246"/>
      <c r="L18" s="246"/>
      <c r="M18" s="246"/>
      <c r="N18" s="246"/>
      <c r="O18" s="246"/>
      <c r="P18" s="58"/>
      <c r="Q18" s="57"/>
      <c r="R18" s="57"/>
      <c r="S18" s="57"/>
      <c r="T18" s="57"/>
      <c r="U18" s="57"/>
      <c r="V18" s="57"/>
      <c r="W18" s="246"/>
      <c r="X18" s="246"/>
      <c r="Y18" s="57"/>
      <c r="Z18" s="57"/>
      <c r="AA18" s="246" t="s">
        <v>18</v>
      </c>
      <c r="AB18" s="246"/>
      <c r="AC18" s="246"/>
      <c r="AD18" s="246"/>
      <c r="AE18" s="246"/>
      <c r="AF18" s="246"/>
      <c r="AG18" s="246"/>
      <c r="AH18" s="246"/>
      <c r="AI18" s="246"/>
      <c r="AJ18" s="246"/>
      <c r="AK18" s="57"/>
      <c r="AL18" s="153"/>
      <c r="AM18" s="153"/>
      <c r="AN18" s="57"/>
      <c r="AO18" s="57"/>
      <c r="AP18" s="57"/>
      <c r="AQ18" s="57"/>
      <c r="AR18" s="57"/>
      <c r="AS18" s="57"/>
      <c r="AT18" s="57"/>
    </row>
    <row r="19" spans="2:46" s="54" customFormat="1" ht="21" customHeight="1" x14ac:dyDescent="0.35">
      <c r="B19" s="242" t="s">
        <v>19</v>
      </c>
      <c r="C19" s="67"/>
      <c r="D19" s="199" t="s">
        <v>20</v>
      </c>
      <c r="E19" s="201" t="s">
        <v>21</v>
      </c>
      <c r="F19" s="201"/>
      <c r="G19" s="201"/>
      <c r="H19" s="201"/>
      <c r="I19" s="201" t="s">
        <v>22</v>
      </c>
      <c r="J19" s="201"/>
      <c r="K19" s="201"/>
      <c r="L19" s="201"/>
      <c r="M19" s="201"/>
      <c r="N19" s="201"/>
      <c r="O19" s="178" t="s">
        <v>23</v>
      </c>
      <c r="P19" s="178" t="s">
        <v>24</v>
      </c>
      <c r="Q19" s="67"/>
      <c r="R19" s="67"/>
      <c r="S19" s="67"/>
      <c r="T19" s="67"/>
      <c r="U19" s="250"/>
      <c r="V19" s="249" t="s">
        <v>25</v>
      </c>
      <c r="W19" s="249" t="s">
        <v>22</v>
      </c>
      <c r="X19" s="249" t="s">
        <v>26</v>
      </c>
      <c r="Y19" s="249" t="s">
        <v>27</v>
      </c>
      <c r="Z19" s="57"/>
      <c r="AA19" s="209" t="s">
        <v>20</v>
      </c>
      <c r="AB19" s="209" t="s">
        <v>21</v>
      </c>
      <c r="AC19" s="209"/>
      <c r="AD19" s="209"/>
      <c r="AE19" s="209"/>
      <c r="AF19" s="209" t="s">
        <v>22</v>
      </c>
      <c r="AG19" s="209"/>
      <c r="AH19" s="209"/>
      <c r="AI19" s="209"/>
      <c r="AJ19" s="209"/>
      <c r="AK19" s="209"/>
      <c r="AL19" s="178" t="s">
        <v>23</v>
      </c>
      <c r="AM19" s="178" t="s">
        <v>24</v>
      </c>
      <c r="AN19" s="59"/>
      <c r="AO19" s="59"/>
      <c r="AP19" s="59"/>
      <c r="AQ19" s="59"/>
      <c r="AR19" s="59"/>
      <c r="AS19" s="57"/>
      <c r="AT19" s="427" t="s">
        <v>28</v>
      </c>
    </row>
    <row r="20" spans="2:46" s="54" customFormat="1" ht="18" customHeight="1" x14ac:dyDescent="0.35">
      <c r="B20" s="243"/>
      <c r="C20" s="67"/>
      <c r="D20" s="200"/>
      <c r="E20" s="202"/>
      <c r="F20" s="202"/>
      <c r="G20" s="202"/>
      <c r="H20" s="202"/>
      <c r="I20" s="202"/>
      <c r="J20" s="202"/>
      <c r="K20" s="202"/>
      <c r="L20" s="202"/>
      <c r="M20" s="202"/>
      <c r="N20" s="202"/>
      <c r="O20" s="179"/>
      <c r="P20" s="179"/>
      <c r="Q20" s="67"/>
      <c r="R20" s="67"/>
      <c r="S20" s="67"/>
      <c r="T20" s="67"/>
      <c r="U20" s="250"/>
      <c r="V20" s="249"/>
      <c r="W20" s="249"/>
      <c r="X20" s="249"/>
      <c r="Y20" s="249"/>
      <c r="Z20" s="57"/>
      <c r="AA20" s="210"/>
      <c r="AB20" s="210"/>
      <c r="AC20" s="210"/>
      <c r="AD20" s="210"/>
      <c r="AE20" s="210"/>
      <c r="AF20" s="210"/>
      <c r="AG20" s="210"/>
      <c r="AH20" s="210"/>
      <c r="AI20" s="210"/>
      <c r="AJ20" s="210"/>
      <c r="AK20" s="210"/>
      <c r="AL20" s="179"/>
      <c r="AM20" s="179"/>
      <c r="AN20" s="60"/>
      <c r="AO20" s="60"/>
      <c r="AP20" s="60"/>
      <c r="AQ20" s="60"/>
      <c r="AR20" s="60"/>
      <c r="AS20" s="57"/>
      <c r="AT20" s="428"/>
    </row>
    <row r="21" spans="2:46" s="54" customFormat="1" ht="174.75" customHeight="1" x14ac:dyDescent="0.35">
      <c r="B21" s="243"/>
      <c r="C21" s="67"/>
      <c r="D21" s="157">
        <v>1</v>
      </c>
      <c r="E21" s="245" t="s">
        <v>29</v>
      </c>
      <c r="F21" s="245"/>
      <c r="G21" s="245"/>
      <c r="H21" s="245"/>
      <c r="I21" s="248" t="s">
        <v>30</v>
      </c>
      <c r="J21" s="248"/>
      <c r="K21" s="248"/>
      <c r="L21" s="248"/>
      <c r="M21" s="248"/>
      <c r="N21" s="248"/>
      <c r="O21" s="165" t="s">
        <v>35</v>
      </c>
      <c r="P21" s="166"/>
      <c r="Q21" s="67"/>
      <c r="R21" s="67"/>
      <c r="S21" s="67"/>
      <c r="T21" s="67"/>
      <c r="U21" s="156" t="s">
        <v>31</v>
      </c>
      <c r="V21" s="174" t="s">
        <v>32</v>
      </c>
      <c r="W21" s="169" t="s">
        <v>323</v>
      </c>
      <c r="X21" s="170" t="s">
        <v>277</v>
      </c>
      <c r="Y21" s="171" t="s">
        <v>324</v>
      </c>
      <c r="Z21" s="57"/>
      <c r="AA21" s="157">
        <v>1</v>
      </c>
      <c r="AB21" s="245" t="s">
        <v>33</v>
      </c>
      <c r="AC21" s="184"/>
      <c r="AD21" s="184"/>
      <c r="AE21" s="184"/>
      <c r="AF21" s="247" t="s">
        <v>34</v>
      </c>
      <c r="AG21" s="247"/>
      <c r="AH21" s="247"/>
      <c r="AI21" s="247"/>
      <c r="AJ21" s="247"/>
      <c r="AK21" s="247"/>
      <c r="AL21" s="165" t="s">
        <v>35</v>
      </c>
      <c r="AM21" s="166"/>
      <c r="AN21" s="60"/>
      <c r="AO21" s="60"/>
      <c r="AP21" s="60"/>
      <c r="AQ21" s="60"/>
      <c r="AR21" s="60"/>
      <c r="AS21" s="57"/>
      <c r="AT21" s="428"/>
    </row>
    <row r="22" spans="2:46" s="54" customFormat="1" ht="112.5" customHeight="1" x14ac:dyDescent="0.35">
      <c r="B22" s="243"/>
      <c r="C22" s="67"/>
      <c r="D22" s="157">
        <v>2</v>
      </c>
      <c r="E22" s="245" t="s">
        <v>29</v>
      </c>
      <c r="F22" s="245"/>
      <c r="G22" s="245"/>
      <c r="H22" s="245"/>
      <c r="I22" s="245" t="s">
        <v>331</v>
      </c>
      <c r="J22" s="245"/>
      <c r="K22" s="245"/>
      <c r="L22" s="245"/>
      <c r="M22" s="245"/>
      <c r="N22" s="245"/>
      <c r="O22" s="152" t="s">
        <v>35</v>
      </c>
      <c r="P22" s="164"/>
      <c r="Q22" s="67"/>
      <c r="R22" s="67"/>
      <c r="S22" s="67"/>
      <c r="T22" s="67"/>
      <c r="U22" s="156" t="s">
        <v>38</v>
      </c>
      <c r="V22" s="175" t="s">
        <v>280</v>
      </c>
      <c r="W22" s="169" t="s">
        <v>442</v>
      </c>
      <c r="X22" s="170" t="s">
        <v>388</v>
      </c>
      <c r="Y22" s="172" t="s">
        <v>288</v>
      </c>
      <c r="Z22" s="57"/>
      <c r="AA22" s="157">
        <v>2</v>
      </c>
      <c r="AB22" s="245" t="s">
        <v>33</v>
      </c>
      <c r="AC22" s="184"/>
      <c r="AD22" s="184"/>
      <c r="AE22" s="184"/>
      <c r="AF22" s="245" t="s">
        <v>36</v>
      </c>
      <c r="AG22" s="245"/>
      <c r="AH22" s="245"/>
      <c r="AI22" s="245"/>
      <c r="AJ22" s="245"/>
      <c r="AK22" s="245"/>
      <c r="AL22" s="158" t="s">
        <v>35</v>
      </c>
      <c r="AM22" s="164"/>
      <c r="AN22" s="60"/>
      <c r="AO22" s="60"/>
      <c r="AP22" s="60"/>
      <c r="AQ22" s="60"/>
      <c r="AR22" s="60"/>
      <c r="AS22" s="57"/>
      <c r="AT22" s="428"/>
    </row>
    <row r="23" spans="2:46" s="54" customFormat="1" ht="200.25" customHeight="1" x14ac:dyDescent="0.35">
      <c r="B23" s="243"/>
      <c r="C23" s="67"/>
      <c r="D23" s="157">
        <v>3</v>
      </c>
      <c r="E23" s="245" t="s">
        <v>276</v>
      </c>
      <c r="F23" s="245"/>
      <c r="G23" s="245"/>
      <c r="H23" s="245"/>
      <c r="I23" s="245" t="s">
        <v>37</v>
      </c>
      <c r="J23" s="245"/>
      <c r="K23" s="245"/>
      <c r="L23" s="245"/>
      <c r="M23" s="245"/>
      <c r="N23" s="245"/>
      <c r="O23" s="152" t="s">
        <v>35</v>
      </c>
      <c r="P23" s="164"/>
      <c r="Q23" s="67"/>
      <c r="R23" s="67"/>
      <c r="S23" s="67"/>
      <c r="T23" s="67"/>
      <c r="U23" s="156" t="s">
        <v>31</v>
      </c>
      <c r="V23" s="169" t="s">
        <v>39</v>
      </c>
      <c r="W23" s="170" t="s">
        <v>436</v>
      </c>
      <c r="X23" s="170" t="s">
        <v>15</v>
      </c>
      <c r="Y23" s="172" t="s">
        <v>486</v>
      </c>
      <c r="Z23" s="57"/>
      <c r="AA23" s="157">
        <v>3</v>
      </c>
      <c r="AB23" s="245" t="s">
        <v>40</v>
      </c>
      <c r="AC23" s="245"/>
      <c r="AD23" s="245"/>
      <c r="AE23" s="245"/>
      <c r="AF23" s="245" t="s">
        <v>441</v>
      </c>
      <c r="AG23" s="184"/>
      <c r="AH23" s="184"/>
      <c r="AI23" s="184"/>
      <c r="AJ23" s="184"/>
      <c r="AK23" s="184"/>
      <c r="AL23" s="158" t="s">
        <v>35</v>
      </c>
      <c r="AM23" s="164"/>
      <c r="AN23" s="60"/>
      <c r="AO23" s="60"/>
      <c r="AP23" s="60"/>
      <c r="AQ23" s="60"/>
      <c r="AR23" s="60"/>
      <c r="AS23" s="57"/>
      <c r="AT23" s="428"/>
    </row>
    <row r="24" spans="2:46" s="54" customFormat="1" ht="147" customHeight="1" x14ac:dyDescent="0.35">
      <c r="B24" s="243"/>
      <c r="C24" s="67"/>
      <c r="D24" s="157">
        <v>4</v>
      </c>
      <c r="E24" s="245" t="s">
        <v>281</v>
      </c>
      <c r="F24" s="245"/>
      <c r="G24" s="245"/>
      <c r="H24" s="245"/>
      <c r="I24" s="245" t="s">
        <v>279</v>
      </c>
      <c r="J24" s="245"/>
      <c r="K24" s="245"/>
      <c r="L24" s="245"/>
      <c r="M24" s="245"/>
      <c r="N24" s="245"/>
      <c r="O24" s="152" t="s">
        <v>35</v>
      </c>
      <c r="P24" s="164"/>
      <c r="Q24" s="67"/>
      <c r="R24" s="67"/>
      <c r="S24" s="67"/>
      <c r="T24" s="67"/>
      <c r="U24" s="167" t="s">
        <v>38</v>
      </c>
      <c r="V24" s="170" t="s">
        <v>389</v>
      </c>
      <c r="W24" s="173" t="s">
        <v>41</v>
      </c>
      <c r="X24" s="169" t="s">
        <v>286</v>
      </c>
      <c r="Y24" s="172" t="s">
        <v>278</v>
      </c>
      <c r="Z24" s="57"/>
      <c r="AA24" s="157">
        <v>4</v>
      </c>
      <c r="AB24" s="203" t="s">
        <v>42</v>
      </c>
      <c r="AC24" s="205"/>
      <c r="AD24" s="205"/>
      <c r="AE24" s="205"/>
      <c r="AF24" s="245" t="s">
        <v>325</v>
      </c>
      <c r="AG24" s="184"/>
      <c r="AH24" s="184"/>
      <c r="AI24" s="184"/>
      <c r="AJ24" s="184"/>
      <c r="AK24" s="184"/>
      <c r="AL24" s="158"/>
      <c r="AM24" s="164" t="s">
        <v>35</v>
      </c>
      <c r="AN24" s="60"/>
      <c r="AO24" s="60"/>
      <c r="AP24" s="60"/>
      <c r="AQ24" s="60"/>
      <c r="AR24" s="60"/>
      <c r="AS24" s="57"/>
      <c r="AT24" s="428"/>
    </row>
    <row r="25" spans="2:46" s="54" customFormat="1" ht="124.5" customHeight="1" x14ac:dyDescent="0.35">
      <c r="B25" s="243"/>
      <c r="C25" s="67"/>
      <c r="D25" s="157">
        <v>5</v>
      </c>
      <c r="E25" s="245" t="s">
        <v>281</v>
      </c>
      <c r="F25" s="245"/>
      <c r="G25" s="245"/>
      <c r="H25" s="245"/>
      <c r="I25" s="245" t="s">
        <v>279</v>
      </c>
      <c r="J25" s="245"/>
      <c r="K25" s="245"/>
      <c r="L25" s="245"/>
      <c r="M25" s="245"/>
      <c r="N25" s="245"/>
      <c r="O25" s="152" t="s">
        <v>35</v>
      </c>
      <c r="P25" s="164"/>
      <c r="Q25" s="67"/>
      <c r="R25" s="67"/>
      <c r="S25" s="67"/>
      <c r="T25" s="67"/>
      <c r="U25" s="156" t="s">
        <v>38</v>
      </c>
      <c r="V25" s="170" t="s">
        <v>390</v>
      </c>
      <c r="W25" s="170" t="s">
        <v>440</v>
      </c>
      <c r="X25" s="169" t="s">
        <v>391</v>
      </c>
      <c r="Y25" s="172" t="s">
        <v>392</v>
      </c>
      <c r="Z25" s="57"/>
      <c r="AA25" s="157">
        <v>5</v>
      </c>
      <c r="AB25" s="245" t="s">
        <v>40</v>
      </c>
      <c r="AC25" s="184"/>
      <c r="AD25" s="184"/>
      <c r="AE25" s="184"/>
      <c r="AF25" s="245" t="s">
        <v>326</v>
      </c>
      <c r="AG25" s="184"/>
      <c r="AH25" s="184"/>
      <c r="AI25" s="184"/>
      <c r="AJ25" s="184"/>
      <c r="AK25" s="184"/>
      <c r="AL25" s="158" t="s">
        <v>35</v>
      </c>
      <c r="AM25" s="164"/>
      <c r="AN25" s="60"/>
      <c r="AO25" s="60"/>
      <c r="AP25" s="60"/>
      <c r="AQ25" s="60"/>
      <c r="AR25" s="60"/>
      <c r="AS25" s="57"/>
      <c r="AT25" s="428"/>
    </row>
    <row r="26" spans="2:46" s="54" customFormat="1" ht="89.25" customHeight="1" x14ac:dyDescent="0.35">
      <c r="B26" s="243"/>
      <c r="C26" s="67"/>
      <c r="D26" s="157">
        <v>6</v>
      </c>
      <c r="E26" s="245" t="s">
        <v>329</v>
      </c>
      <c r="F26" s="245"/>
      <c r="G26" s="245"/>
      <c r="H26" s="245"/>
      <c r="I26" s="245" t="s">
        <v>43</v>
      </c>
      <c r="J26" s="245"/>
      <c r="K26" s="245"/>
      <c r="L26" s="245"/>
      <c r="M26" s="245"/>
      <c r="N26" s="245"/>
      <c r="O26" s="152"/>
      <c r="P26" s="155" t="s">
        <v>35</v>
      </c>
      <c r="Q26" s="67"/>
      <c r="R26" s="67"/>
      <c r="S26" s="67"/>
      <c r="T26" s="67"/>
      <c r="U26" s="156" t="s">
        <v>38</v>
      </c>
      <c r="V26" s="170" t="s">
        <v>44</v>
      </c>
      <c r="W26" s="170" t="s">
        <v>439</v>
      </c>
      <c r="X26" s="170" t="s">
        <v>416</v>
      </c>
      <c r="Y26" s="172" t="s">
        <v>282</v>
      </c>
      <c r="Z26" s="57"/>
      <c r="AA26" s="157">
        <v>6</v>
      </c>
      <c r="AB26" s="180" t="s">
        <v>33</v>
      </c>
      <c r="AC26" s="191"/>
      <c r="AD26" s="191"/>
      <c r="AE26" s="191"/>
      <c r="AF26" s="245" t="s">
        <v>327</v>
      </c>
      <c r="AG26" s="184"/>
      <c r="AH26" s="184"/>
      <c r="AI26" s="184"/>
      <c r="AJ26" s="184"/>
      <c r="AK26" s="184"/>
      <c r="AL26" s="158" t="s">
        <v>35</v>
      </c>
      <c r="AM26" s="164"/>
      <c r="AN26" s="60"/>
      <c r="AO26" s="60"/>
      <c r="AP26" s="60"/>
      <c r="AQ26" s="60"/>
      <c r="AR26" s="60"/>
      <c r="AS26" s="57"/>
      <c r="AT26" s="428"/>
    </row>
    <row r="27" spans="2:46" s="54" customFormat="1" ht="77.25" customHeight="1" x14ac:dyDescent="0.35">
      <c r="B27" s="243"/>
      <c r="C27" s="67"/>
      <c r="D27" s="157">
        <v>7</v>
      </c>
      <c r="E27" s="245" t="s">
        <v>281</v>
      </c>
      <c r="F27" s="245"/>
      <c r="G27" s="245"/>
      <c r="H27" s="245"/>
      <c r="I27" s="245" t="s">
        <v>45</v>
      </c>
      <c r="J27" s="245"/>
      <c r="K27" s="245"/>
      <c r="L27" s="245"/>
      <c r="M27" s="245"/>
      <c r="N27" s="245"/>
      <c r="O27" s="152" t="s">
        <v>35</v>
      </c>
      <c r="P27" s="155"/>
      <c r="Q27" s="67"/>
      <c r="R27" s="67"/>
      <c r="S27" s="67"/>
      <c r="T27" s="67"/>
      <c r="U27" s="156" t="s">
        <v>38</v>
      </c>
      <c r="V27" s="170" t="s">
        <v>413</v>
      </c>
      <c r="W27" s="169" t="s">
        <v>322</v>
      </c>
      <c r="X27" s="170" t="s">
        <v>437</v>
      </c>
      <c r="Y27" s="172" t="s">
        <v>283</v>
      </c>
      <c r="Z27" s="57"/>
      <c r="AA27" s="157">
        <v>7</v>
      </c>
      <c r="AB27" s="245" t="s">
        <v>33</v>
      </c>
      <c r="AC27" s="184"/>
      <c r="AD27" s="184"/>
      <c r="AE27" s="184"/>
      <c r="AF27" s="245" t="s">
        <v>328</v>
      </c>
      <c r="AG27" s="184"/>
      <c r="AH27" s="184"/>
      <c r="AI27" s="184"/>
      <c r="AJ27" s="184"/>
      <c r="AK27" s="184"/>
      <c r="AL27" s="158" t="s">
        <v>35</v>
      </c>
      <c r="AM27" s="164"/>
      <c r="AN27" s="60"/>
      <c r="AO27" s="60"/>
      <c r="AP27" s="60"/>
      <c r="AQ27" s="60"/>
      <c r="AR27" s="60"/>
      <c r="AS27" s="57"/>
      <c r="AT27" s="428"/>
    </row>
    <row r="28" spans="2:46" s="54" customFormat="1" ht="77.25" customHeight="1" x14ac:dyDescent="0.35">
      <c r="B28" s="243"/>
      <c r="C28" s="67"/>
      <c r="D28" s="157">
        <v>8</v>
      </c>
      <c r="E28" s="245" t="s">
        <v>47</v>
      </c>
      <c r="F28" s="245"/>
      <c r="G28" s="245"/>
      <c r="H28" s="245"/>
      <c r="I28" s="245" t="s">
        <v>48</v>
      </c>
      <c r="J28" s="245"/>
      <c r="K28" s="245"/>
      <c r="L28" s="245"/>
      <c r="M28" s="245"/>
      <c r="N28" s="245"/>
      <c r="O28" s="152" t="s">
        <v>35</v>
      </c>
      <c r="P28" s="155"/>
      <c r="Q28" s="67"/>
      <c r="R28" s="67"/>
      <c r="S28" s="67"/>
      <c r="T28" s="67"/>
      <c r="U28" s="167" t="s">
        <v>49</v>
      </c>
      <c r="V28" s="169" t="s">
        <v>50</v>
      </c>
      <c r="W28" s="169" t="s">
        <v>51</v>
      </c>
      <c r="X28" s="170" t="s">
        <v>438</v>
      </c>
      <c r="Y28" s="172" t="s">
        <v>283</v>
      </c>
      <c r="Z28" s="57"/>
      <c r="AA28" s="157">
        <v>8</v>
      </c>
      <c r="AB28" s="245" t="s">
        <v>29</v>
      </c>
      <c r="AC28" s="184"/>
      <c r="AD28" s="184"/>
      <c r="AE28" s="184"/>
      <c r="AF28" s="203" t="s">
        <v>52</v>
      </c>
      <c r="AG28" s="191"/>
      <c r="AH28" s="191"/>
      <c r="AI28" s="191"/>
      <c r="AJ28" s="191"/>
      <c r="AK28" s="182"/>
      <c r="AL28" s="158" t="s">
        <v>35</v>
      </c>
      <c r="AM28" s="164"/>
      <c r="AN28" s="60"/>
      <c r="AO28" s="60"/>
      <c r="AP28" s="60"/>
      <c r="AQ28" s="60"/>
      <c r="AR28" s="60"/>
      <c r="AS28" s="57"/>
      <c r="AT28" s="428"/>
    </row>
    <row r="29" spans="2:46" s="54" customFormat="1" ht="69" customHeight="1" x14ac:dyDescent="0.35">
      <c r="B29" s="243"/>
      <c r="C29" s="67"/>
      <c r="D29" s="157">
        <v>9</v>
      </c>
      <c r="E29" s="245" t="s">
        <v>33</v>
      </c>
      <c r="F29" s="245"/>
      <c r="G29" s="245"/>
      <c r="H29" s="245"/>
      <c r="I29" s="245" t="s">
        <v>330</v>
      </c>
      <c r="J29" s="245"/>
      <c r="K29" s="245"/>
      <c r="L29" s="245"/>
      <c r="M29" s="245"/>
      <c r="N29" s="245"/>
      <c r="O29" s="152" t="s">
        <v>35</v>
      </c>
      <c r="P29" s="155"/>
      <c r="Q29" s="67"/>
      <c r="R29" s="67"/>
      <c r="S29" s="67"/>
      <c r="T29" s="67"/>
      <c r="U29" s="168" t="s">
        <v>49</v>
      </c>
      <c r="V29" s="170" t="s">
        <v>46</v>
      </c>
      <c r="W29" s="170" t="s">
        <v>393</v>
      </c>
      <c r="X29" s="170" t="s">
        <v>438</v>
      </c>
      <c r="Y29" s="172" t="s">
        <v>283</v>
      </c>
      <c r="Z29" s="57"/>
      <c r="AA29" s="157">
        <v>9</v>
      </c>
      <c r="AB29" s="245" t="s">
        <v>33</v>
      </c>
      <c r="AC29" s="184"/>
      <c r="AD29" s="184"/>
      <c r="AE29" s="184"/>
      <c r="AF29" s="245" t="s">
        <v>394</v>
      </c>
      <c r="AG29" s="184"/>
      <c r="AH29" s="184"/>
      <c r="AI29" s="184"/>
      <c r="AJ29" s="184"/>
      <c r="AK29" s="184"/>
      <c r="AL29" s="158" t="s">
        <v>35</v>
      </c>
      <c r="AM29" s="164"/>
      <c r="AN29" s="60"/>
      <c r="AO29" s="60"/>
      <c r="AP29" s="60"/>
      <c r="AQ29" s="60"/>
      <c r="AR29" s="60"/>
      <c r="AS29" s="57"/>
      <c r="AT29" s="428"/>
    </row>
    <row r="30" spans="2:46" s="54" customFormat="1" ht="75.75" customHeight="1" x14ac:dyDescent="0.35">
      <c r="B30" s="243"/>
      <c r="C30" s="67"/>
      <c r="D30" s="184">
        <v>10</v>
      </c>
      <c r="E30" s="203" t="s">
        <v>33</v>
      </c>
      <c r="F30" s="205"/>
      <c r="G30" s="205"/>
      <c r="H30" s="206"/>
      <c r="I30" s="203" t="s">
        <v>284</v>
      </c>
      <c r="J30" s="205"/>
      <c r="K30" s="205"/>
      <c r="L30" s="205"/>
      <c r="M30" s="205"/>
      <c r="N30" s="206"/>
      <c r="O30" s="203" t="s">
        <v>35</v>
      </c>
      <c r="P30" s="155"/>
      <c r="Q30" s="67"/>
      <c r="R30" s="67"/>
      <c r="S30" s="67"/>
      <c r="T30" s="67"/>
      <c r="U30" s="156" t="s">
        <v>49</v>
      </c>
      <c r="V30" s="170" t="s">
        <v>53</v>
      </c>
      <c r="W30" s="170" t="s">
        <v>414</v>
      </c>
      <c r="X30" s="170" t="s">
        <v>285</v>
      </c>
      <c r="Y30" s="172" t="s">
        <v>320</v>
      </c>
      <c r="Z30" s="57"/>
      <c r="AA30" s="184">
        <v>10</v>
      </c>
      <c r="AB30" s="203" t="s">
        <v>318</v>
      </c>
      <c r="AC30" s="205"/>
      <c r="AD30" s="205"/>
      <c r="AE30" s="206"/>
      <c r="AF30" s="203" t="s">
        <v>319</v>
      </c>
      <c r="AG30" s="205"/>
      <c r="AH30" s="205"/>
      <c r="AI30" s="205"/>
      <c r="AJ30" s="205"/>
      <c r="AK30" s="206"/>
      <c r="AL30" s="180" t="s">
        <v>35</v>
      </c>
      <c r="AM30" s="182"/>
      <c r="AN30" s="60"/>
      <c r="AO30" s="60"/>
      <c r="AP30" s="60"/>
      <c r="AQ30" s="60"/>
      <c r="AR30" s="60"/>
      <c r="AS30" s="57"/>
      <c r="AT30" s="428"/>
    </row>
    <row r="31" spans="2:46" s="54" customFormat="1" ht="63" customHeight="1" x14ac:dyDescent="0.35">
      <c r="B31" s="244"/>
      <c r="C31" s="67"/>
      <c r="D31" s="185"/>
      <c r="E31" s="204"/>
      <c r="F31" s="207"/>
      <c r="G31" s="207"/>
      <c r="H31" s="208"/>
      <c r="I31" s="204"/>
      <c r="J31" s="207"/>
      <c r="K31" s="207"/>
      <c r="L31" s="207"/>
      <c r="M31" s="207"/>
      <c r="N31" s="208"/>
      <c r="O31" s="204"/>
      <c r="P31" s="162"/>
      <c r="Q31" s="67"/>
      <c r="R31" s="67"/>
      <c r="S31" s="67"/>
      <c r="T31" s="67"/>
      <c r="U31" s="167" t="s">
        <v>54</v>
      </c>
      <c r="V31" s="169" t="s">
        <v>415</v>
      </c>
      <c r="W31" s="169" t="s">
        <v>55</v>
      </c>
      <c r="X31" s="169" t="s">
        <v>287</v>
      </c>
      <c r="Y31" s="172" t="s">
        <v>317</v>
      </c>
      <c r="Z31" s="57"/>
      <c r="AA31" s="185"/>
      <c r="AB31" s="204"/>
      <c r="AC31" s="207"/>
      <c r="AD31" s="207"/>
      <c r="AE31" s="208"/>
      <c r="AF31" s="204"/>
      <c r="AG31" s="207"/>
      <c r="AH31" s="207"/>
      <c r="AI31" s="207"/>
      <c r="AJ31" s="207"/>
      <c r="AK31" s="208"/>
      <c r="AL31" s="181"/>
      <c r="AM31" s="183"/>
      <c r="AN31" s="60"/>
      <c r="AO31" s="60"/>
      <c r="AP31" s="60"/>
      <c r="AQ31" s="60"/>
      <c r="AR31" s="60"/>
      <c r="AS31" s="57"/>
      <c r="AT31" s="429"/>
    </row>
    <row r="32" spans="2:46" s="54" customFormat="1" ht="5.25" customHeight="1" x14ac:dyDescent="0.35">
      <c r="B32" s="67"/>
      <c r="C32" s="67"/>
      <c r="D32" s="67"/>
      <c r="E32" s="67"/>
      <c r="F32" s="67"/>
      <c r="G32" s="67"/>
      <c r="H32" s="67"/>
      <c r="I32" s="67"/>
      <c r="J32" s="67"/>
      <c r="K32" s="67"/>
      <c r="L32" s="67"/>
      <c r="M32" s="67"/>
      <c r="N32" s="67"/>
      <c r="O32" s="67"/>
      <c r="P32" s="67"/>
      <c r="Q32" s="67"/>
      <c r="R32" s="67"/>
      <c r="S32" s="67"/>
      <c r="T32" s="67"/>
      <c r="U32" s="67"/>
      <c r="V32" s="67"/>
      <c r="W32" s="67"/>
      <c r="X32" s="67"/>
      <c r="Y32" s="67"/>
      <c r="Z32" s="57"/>
      <c r="AA32" s="57"/>
      <c r="AB32" s="57"/>
      <c r="AC32" s="57"/>
      <c r="AD32" s="57"/>
      <c r="AE32" s="57"/>
      <c r="AF32" s="57"/>
      <c r="AG32" s="57"/>
      <c r="AH32" s="57"/>
      <c r="AI32" s="57"/>
      <c r="AJ32" s="57"/>
      <c r="AK32" s="57"/>
      <c r="AL32" s="153"/>
      <c r="AM32" s="153"/>
      <c r="AN32" s="57"/>
      <c r="AO32" s="57"/>
      <c r="AP32" s="57"/>
      <c r="AQ32" s="57"/>
      <c r="AR32" s="57"/>
      <c r="AS32" s="57"/>
      <c r="AT32" s="57"/>
    </row>
    <row r="33" spans="2:47" s="54" customFormat="1" ht="12" customHeight="1" x14ac:dyDescent="0.35">
      <c r="B33" s="198" t="s">
        <v>57</v>
      </c>
      <c r="C33" s="198"/>
      <c r="D33" s="198"/>
      <c r="E33" s="198"/>
      <c r="F33" s="198"/>
      <c r="G33" s="198"/>
      <c r="H33" s="198"/>
      <c r="I33" s="198"/>
      <c r="J33" s="198"/>
      <c r="K33" s="198"/>
      <c r="L33" s="198"/>
      <c r="M33" s="198"/>
      <c r="N33" s="198"/>
      <c r="O33" s="198"/>
      <c r="P33" s="198"/>
      <c r="Q33" s="198"/>
      <c r="R33" s="198"/>
      <c r="S33" s="198"/>
      <c r="T33" s="198"/>
      <c r="U33" s="67"/>
      <c r="V33" s="198" t="s">
        <v>58</v>
      </c>
      <c r="W33" s="198"/>
      <c r="X33" s="198"/>
      <c r="Y33" s="198"/>
      <c r="Z33" s="57"/>
      <c r="AA33" s="246" t="s">
        <v>59</v>
      </c>
      <c r="AB33" s="246"/>
      <c r="AC33" s="246"/>
      <c r="AD33" s="246"/>
      <c r="AE33" s="246"/>
      <c r="AF33" s="246"/>
      <c r="AG33" s="246"/>
      <c r="AH33" s="246"/>
      <c r="AI33" s="246"/>
      <c r="AJ33" s="246"/>
      <c r="AK33" s="246"/>
      <c r="AL33" s="246"/>
      <c r="AM33" s="246"/>
      <c r="AN33" s="246"/>
      <c r="AO33" s="246"/>
      <c r="AP33" s="246"/>
      <c r="AQ33" s="246"/>
      <c r="AR33" s="246"/>
      <c r="AS33" s="246"/>
      <c r="AT33" s="246"/>
    </row>
    <row r="34" spans="2:47" s="54" customFormat="1" ht="184.5" customHeight="1" x14ac:dyDescent="0.35">
      <c r="B34" s="196" t="s">
        <v>490</v>
      </c>
      <c r="C34" s="196"/>
      <c r="D34" s="196"/>
      <c r="E34" s="196"/>
      <c r="F34" s="196"/>
      <c r="G34" s="196"/>
      <c r="H34" s="196"/>
      <c r="I34" s="196"/>
      <c r="J34" s="196"/>
      <c r="K34" s="196"/>
      <c r="L34" s="196"/>
      <c r="M34" s="196"/>
      <c r="N34" s="196"/>
      <c r="O34" s="196"/>
      <c r="P34" s="196"/>
      <c r="Q34" s="196"/>
      <c r="R34" s="196"/>
      <c r="S34" s="196"/>
      <c r="T34" s="196"/>
      <c r="U34" s="67"/>
      <c r="V34" s="239" t="s">
        <v>487</v>
      </c>
      <c r="W34" s="239"/>
      <c r="X34" s="239"/>
      <c r="Y34" s="239"/>
      <c r="Z34" s="57"/>
      <c r="AA34" s="187" t="s">
        <v>491</v>
      </c>
      <c r="AB34" s="188"/>
      <c r="AC34" s="188"/>
      <c r="AD34" s="188"/>
      <c r="AE34" s="188"/>
      <c r="AF34" s="188"/>
      <c r="AG34" s="188"/>
      <c r="AH34" s="188"/>
      <c r="AI34" s="188"/>
      <c r="AJ34" s="188"/>
      <c r="AK34" s="188"/>
      <c r="AL34" s="188"/>
      <c r="AM34" s="188"/>
      <c r="AN34" s="188"/>
      <c r="AO34" s="188"/>
      <c r="AP34" s="188"/>
      <c r="AQ34" s="188"/>
      <c r="AR34" s="188"/>
      <c r="AS34" s="188"/>
      <c r="AT34" s="189"/>
    </row>
    <row r="35" spans="2:47" s="54" customFormat="1" ht="14.25" customHeight="1" x14ac:dyDescent="0.35">
      <c r="B35" s="196"/>
      <c r="C35" s="196"/>
      <c r="D35" s="196"/>
      <c r="E35" s="196"/>
      <c r="F35" s="196"/>
      <c r="G35" s="196"/>
      <c r="H35" s="196"/>
      <c r="I35" s="196"/>
      <c r="J35" s="196"/>
      <c r="K35" s="196"/>
      <c r="L35" s="196"/>
      <c r="M35" s="196"/>
      <c r="N35" s="196"/>
      <c r="O35" s="196"/>
      <c r="P35" s="196"/>
      <c r="Q35" s="196"/>
      <c r="R35" s="196"/>
      <c r="S35" s="196"/>
      <c r="T35" s="196"/>
      <c r="U35" s="57"/>
      <c r="V35" s="239" t="s">
        <v>60</v>
      </c>
      <c r="W35" s="239"/>
      <c r="X35" s="239"/>
      <c r="Y35" s="239"/>
      <c r="Z35" s="57"/>
      <c r="AA35" s="190"/>
      <c r="AB35" s="191"/>
      <c r="AC35" s="191"/>
      <c r="AD35" s="191"/>
      <c r="AE35" s="191"/>
      <c r="AF35" s="191"/>
      <c r="AG35" s="191"/>
      <c r="AH35" s="191"/>
      <c r="AI35" s="191"/>
      <c r="AJ35" s="191"/>
      <c r="AK35" s="191"/>
      <c r="AL35" s="191"/>
      <c r="AM35" s="191"/>
      <c r="AN35" s="191"/>
      <c r="AO35" s="191"/>
      <c r="AP35" s="191"/>
      <c r="AQ35" s="191"/>
      <c r="AR35" s="191"/>
      <c r="AS35" s="191"/>
      <c r="AT35" s="192"/>
    </row>
    <row r="36" spans="2:47" ht="30" customHeight="1" x14ac:dyDescent="0.35">
      <c r="B36" s="196"/>
      <c r="C36" s="196"/>
      <c r="D36" s="196"/>
      <c r="E36" s="196"/>
      <c r="F36" s="196"/>
      <c r="G36" s="196"/>
      <c r="H36" s="196"/>
      <c r="I36" s="196"/>
      <c r="J36" s="196"/>
      <c r="K36" s="196"/>
      <c r="L36" s="196"/>
      <c r="M36" s="196"/>
      <c r="N36" s="196"/>
      <c r="O36" s="196"/>
      <c r="P36" s="196"/>
      <c r="Q36" s="196"/>
      <c r="R36" s="196"/>
      <c r="S36" s="196"/>
      <c r="T36" s="196"/>
      <c r="U36" s="61"/>
      <c r="V36" s="239" t="s">
        <v>489</v>
      </c>
      <c r="W36" s="239"/>
      <c r="X36" s="239"/>
      <c r="Y36" s="239"/>
      <c r="Z36" s="61"/>
      <c r="AA36" s="193"/>
      <c r="AB36" s="194"/>
      <c r="AC36" s="194"/>
      <c r="AD36" s="194"/>
      <c r="AE36" s="194"/>
      <c r="AF36" s="194"/>
      <c r="AG36" s="194"/>
      <c r="AH36" s="194"/>
      <c r="AI36" s="194"/>
      <c r="AJ36" s="194"/>
      <c r="AK36" s="194"/>
      <c r="AL36" s="194"/>
      <c r="AM36" s="194"/>
      <c r="AN36" s="194"/>
      <c r="AO36" s="194"/>
      <c r="AP36" s="194"/>
      <c r="AQ36" s="194"/>
      <c r="AR36" s="194"/>
      <c r="AS36" s="194"/>
      <c r="AT36" s="195"/>
    </row>
    <row r="37" spans="2:47" ht="14.25" customHeight="1" x14ac:dyDescent="0.35">
      <c r="B37" s="196"/>
      <c r="C37" s="196"/>
      <c r="D37" s="196"/>
      <c r="E37" s="196"/>
      <c r="F37" s="196"/>
      <c r="G37" s="196"/>
      <c r="H37" s="196"/>
      <c r="I37" s="196"/>
      <c r="J37" s="196"/>
      <c r="K37" s="196"/>
      <c r="L37" s="196"/>
      <c r="M37" s="196"/>
      <c r="N37" s="196"/>
      <c r="O37" s="196"/>
      <c r="P37" s="196"/>
      <c r="Q37" s="196"/>
      <c r="R37" s="196"/>
      <c r="S37" s="196"/>
      <c r="T37" s="196"/>
      <c r="U37" s="70"/>
      <c r="V37" s="240"/>
      <c r="W37" s="240"/>
      <c r="X37" s="240"/>
      <c r="Y37" s="240"/>
      <c r="Z37" s="70"/>
      <c r="AA37" s="241" t="s">
        <v>61</v>
      </c>
      <c r="AB37" s="241"/>
      <c r="AC37" s="241"/>
      <c r="AD37" s="241"/>
      <c r="AE37" s="241"/>
      <c r="AF37" s="241"/>
      <c r="AG37" s="241"/>
      <c r="AH37" s="241"/>
      <c r="AI37" s="241"/>
      <c r="AJ37" s="241"/>
      <c r="AK37" s="241"/>
      <c r="AL37" s="241"/>
      <c r="AM37" s="241"/>
      <c r="AN37" s="241"/>
      <c r="AO37" s="241"/>
      <c r="AP37" s="241"/>
      <c r="AQ37" s="241"/>
      <c r="AR37" s="241"/>
      <c r="AS37" s="241"/>
      <c r="AT37" s="241"/>
    </row>
    <row r="38" spans="2:47" ht="14.25" customHeight="1" x14ac:dyDescent="0.35">
      <c r="B38" s="196"/>
      <c r="C38" s="196"/>
      <c r="D38" s="196"/>
      <c r="E38" s="196"/>
      <c r="F38" s="196"/>
      <c r="G38" s="196"/>
      <c r="H38" s="196"/>
      <c r="I38" s="196"/>
      <c r="J38" s="196"/>
      <c r="K38" s="196"/>
      <c r="L38" s="196"/>
      <c r="M38" s="196"/>
      <c r="N38" s="196"/>
      <c r="O38" s="196"/>
      <c r="P38" s="196"/>
      <c r="Q38" s="196"/>
      <c r="R38" s="196"/>
      <c r="S38" s="196"/>
      <c r="T38" s="196"/>
      <c r="U38" s="70"/>
      <c r="V38" s="237" t="s">
        <v>453</v>
      </c>
      <c r="W38" s="237"/>
      <c r="X38" s="237"/>
      <c r="Y38" s="237"/>
      <c r="Z38" s="70"/>
      <c r="AA38" s="238" t="s">
        <v>62</v>
      </c>
      <c r="AB38" s="238"/>
      <c r="AC38" s="238"/>
      <c r="AD38" s="238"/>
      <c r="AE38" s="238"/>
      <c r="AF38" s="238"/>
      <c r="AG38" s="238"/>
      <c r="AH38" s="238"/>
      <c r="AI38" s="238"/>
      <c r="AJ38" s="238"/>
      <c r="AK38" s="238"/>
      <c r="AL38" s="238"/>
      <c r="AM38" s="238"/>
      <c r="AN38" s="238"/>
      <c r="AO38" s="238"/>
      <c r="AP38" s="238"/>
      <c r="AQ38" s="238"/>
      <c r="AR38" s="238"/>
      <c r="AS38" s="238"/>
      <c r="AT38" s="238"/>
    </row>
    <row r="39" spans="2:47" ht="14.25" customHeight="1" x14ac:dyDescent="0.35">
      <c r="B39" s="71"/>
      <c r="C39" s="71"/>
      <c r="D39" s="71"/>
      <c r="E39" s="71"/>
      <c r="F39" s="71"/>
      <c r="G39" s="71"/>
      <c r="H39" s="71"/>
      <c r="I39" s="71"/>
      <c r="J39" s="71"/>
      <c r="K39" s="71"/>
      <c r="L39" s="71"/>
      <c r="M39" s="71"/>
      <c r="N39" s="71"/>
      <c r="O39" s="71"/>
      <c r="P39" s="71"/>
      <c r="Q39" s="71"/>
      <c r="R39" s="71"/>
      <c r="S39" s="71"/>
      <c r="T39" s="71"/>
      <c r="U39" s="70"/>
      <c r="Z39" s="70"/>
      <c r="AA39" s="215"/>
      <c r="AB39" s="215"/>
      <c r="AC39" s="215"/>
      <c r="AD39" s="215"/>
      <c r="AE39" s="215"/>
      <c r="AF39" s="215"/>
      <c r="AG39" s="215"/>
      <c r="AH39" s="215"/>
      <c r="AI39" s="215"/>
      <c r="AJ39" s="215"/>
      <c r="AK39" s="215"/>
      <c r="AL39" s="215"/>
      <c r="AM39" s="215"/>
      <c r="AN39" s="215"/>
      <c r="AO39" s="215"/>
      <c r="AP39" s="215"/>
      <c r="AQ39" s="215"/>
      <c r="AR39" s="215"/>
      <c r="AS39" s="215"/>
      <c r="AT39" s="215"/>
    </row>
    <row r="40" spans="2:47" ht="6.75" customHeight="1" x14ac:dyDescent="0.35">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153"/>
      <c r="AM40" s="153"/>
      <c r="AN40" s="70"/>
      <c r="AO40" s="70"/>
      <c r="AP40" s="70"/>
      <c r="AQ40" s="70"/>
      <c r="AR40" s="70"/>
      <c r="AS40" s="70"/>
      <c r="AT40" s="70"/>
    </row>
    <row r="41" spans="2:47" ht="13.5" customHeight="1" x14ac:dyDescent="0.35">
      <c r="B41" s="198" t="s">
        <v>17</v>
      </c>
      <c r="C41" s="198"/>
      <c r="D41" s="198"/>
      <c r="E41" s="198"/>
      <c r="F41" s="198"/>
      <c r="G41" s="198"/>
      <c r="H41" s="198"/>
      <c r="I41" s="198"/>
      <c r="J41" s="198"/>
      <c r="K41" s="198"/>
      <c r="L41" s="198"/>
      <c r="M41" s="198"/>
      <c r="N41" s="198"/>
      <c r="O41" s="198"/>
      <c r="P41" s="198"/>
      <c r="Q41" s="198"/>
      <c r="R41" s="70"/>
      <c r="S41" s="70"/>
      <c r="T41" s="70"/>
      <c r="U41" s="70"/>
      <c r="V41" s="186" t="s">
        <v>488</v>
      </c>
      <c r="W41" s="186"/>
      <c r="X41" s="186"/>
      <c r="Y41" s="186"/>
      <c r="Z41" s="70"/>
      <c r="AA41" s="197" t="s">
        <v>18</v>
      </c>
      <c r="AB41" s="197"/>
      <c r="AC41" s="197"/>
      <c r="AD41" s="197"/>
      <c r="AE41" s="197"/>
      <c r="AF41" s="197"/>
      <c r="AG41" s="197"/>
      <c r="AH41" s="197"/>
      <c r="AI41" s="197"/>
      <c r="AJ41" s="197"/>
      <c r="AK41" s="197"/>
      <c r="AL41" s="197"/>
      <c r="AM41" s="197"/>
      <c r="AN41" s="197"/>
      <c r="AO41" s="70"/>
      <c r="AP41" s="70"/>
      <c r="AQ41" s="70"/>
      <c r="AR41" s="70"/>
      <c r="AS41" s="70"/>
      <c r="AT41" s="70"/>
    </row>
    <row r="42" spans="2:47" ht="17.25" customHeight="1" x14ac:dyDescent="0.35">
      <c r="B42" s="230" t="s">
        <v>63</v>
      </c>
      <c r="C42" s="153"/>
      <c r="D42" s="176" t="s">
        <v>20</v>
      </c>
      <c r="E42" s="233" t="s">
        <v>64</v>
      </c>
      <c r="F42" s="233"/>
      <c r="G42" s="233"/>
      <c r="H42" s="233"/>
      <c r="I42" s="430" t="s">
        <v>22</v>
      </c>
      <c r="J42" s="431"/>
      <c r="K42" s="431"/>
      <c r="L42" s="431"/>
      <c r="M42" s="431"/>
      <c r="N42" s="431"/>
      <c r="O42" s="431"/>
      <c r="P42" s="431"/>
      <c r="Q42" s="432"/>
      <c r="R42" s="70"/>
      <c r="S42" s="70"/>
      <c r="T42" s="70"/>
      <c r="U42" s="70"/>
      <c r="V42" s="215"/>
      <c r="W42" s="215"/>
      <c r="X42" s="215"/>
      <c r="Y42" s="215"/>
      <c r="Z42" s="70"/>
      <c r="AA42" s="69" t="s">
        <v>20</v>
      </c>
      <c r="AB42" s="234" t="s">
        <v>493</v>
      </c>
      <c r="AC42" s="234"/>
      <c r="AD42" s="234"/>
      <c r="AE42" s="234"/>
      <c r="AF42" s="234" t="s">
        <v>22</v>
      </c>
      <c r="AG42" s="234"/>
      <c r="AH42" s="234"/>
      <c r="AI42" s="234"/>
      <c r="AJ42" s="234"/>
      <c r="AK42" s="234"/>
      <c r="AL42" s="234"/>
      <c r="AM42" s="234"/>
      <c r="AN42" s="234"/>
      <c r="AO42" s="70"/>
      <c r="AP42" s="70"/>
      <c r="AQ42" s="70"/>
      <c r="AR42" s="70"/>
      <c r="AS42" s="70"/>
      <c r="AT42" s="221" t="s">
        <v>63</v>
      </c>
    </row>
    <row r="43" spans="2:47" ht="33.75" customHeight="1" x14ac:dyDescent="0.35">
      <c r="B43" s="231"/>
      <c r="C43" s="153"/>
      <c r="D43" s="177">
        <v>1</v>
      </c>
      <c r="E43" s="222" t="s">
        <v>65</v>
      </c>
      <c r="F43" s="222"/>
      <c r="G43" s="222"/>
      <c r="H43" s="222"/>
      <c r="I43" s="223" t="s">
        <v>66</v>
      </c>
      <c r="J43" s="224"/>
      <c r="K43" s="224"/>
      <c r="L43" s="224"/>
      <c r="M43" s="224"/>
      <c r="N43" s="224"/>
      <c r="O43" s="224"/>
      <c r="P43" s="224"/>
      <c r="Q43" s="225"/>
      <c r="R43" s="70"/>
      <c r="S43" s="70"/>
      <c r="T43" s="70"/>
      <c r="U43" s="70"/>
      <c r="V43" s="217" t="s">
        <v>67</v>
      </c>
      <c r="W43" s="217"/>
      <c r="X43" s="217"/>
      <c r="Y43" s="217"/>
      <c r="Z43" s="70"/>
      <c r="AA43" s="177">
        <v>1</v>
      </c>
      <c r="AB43" s="223" t="s">
        <v>65</v>
      </c>
      <c r="AC43" s="224"/>
      <c r="AD43" s="224"/>
      <c r="AE43" s="225"/>
      <c r="AF43" s="226" t="s">
        <v>68</v>
      </c>
      <c r="AG43" s="227"/>
      <c r="AH43" s="227"/>
      <c r="AI43" s="227"/>
      <c r="AJ43" s="227"/>
      <c r="AK43" s="227"/>
      <c r="AL43" s="227"/>
      <c r="AM43" s="227"/>
      <c r="AN43" s="228"/>
      <c r="AO43" s="70"/>
      <c r="AP43" s="70"/>
      <c r="AQ43" s="70"/>
      <c r="AR43" s="70"/>
      <c r="AS43" s="70"/>
      <c r="AT43" s="221"/>
    </row>
    <row r="44" spans="2:47" ht="33.75" customHeight="1" x14ac:dyDescent="0.35">
      <c r="B44" s="231"/>
      <c r="C44" s="153"/>
      <c r="D44" s="68">
        <v>2</v>
      </c>
      <c r="E44" s="229" t="s">
        <v>69</v>
      </c>
      <c r="F44" s="229"/>
      <c r="G44" s="229"/>
      <c r="H44" s="229"/>
      <c r="I44" s="214" t="s">
        <v>70</v>
      </c>
      <c r="J44" s="215"/>
      <c r="K44" s="215"/>
      <c r="L44" s="215"/>
      <c r="M44" s="215"/>
      <c r="N44" s="215"/>
      <c r="O44" s="215"/>
      <c r="P44" s="215"/>
      <c r="Q44" s="216"/>
      <c r="R44" s="70"/>
      <c r="S44" s="70"/>
      <c r="T44" s="70"/>
      <c r="U44" s="70"/>
      <c r="V44" s="217" t="s">
        <v>71</v>
      </c>
      <c r="W44" s="217"/>
      <c r="X44" s="217"/>
      <c r="Y44" s="217"/>
      <c r="Z44" s="70"/>
      <c r="AA44" s="68">
        <v>2</v>
      </c>
      <c r="AB44" s="211" t="s">
        <v>492</v>
      </c>
      <c r="AC44" s="212"/>
      <c r="AD44" s="212"/>
      <c r="AE44" s="213"/>
      <c r="AF44" s="211" t="s">
        <v>75</v>
      </c>
      <c r="AG44" s="212"/>
      <c r="AH44" s="212"/>
      <c r="AI44" s="212"/>
      <c r="AJ44" s="212"/>
      <c r="AK44" s="212"/>
      <c r="AL44" s="212"/>
      <c r="AM44" s="212"/>
      <c r="AN44" s="213"/>
      <c r="AO44" s="70"/>
      <c r="AP44" s="70"/>
      <c r="AQ44" s="70"/>
      <c r="AR44" s="70"/>
      <c r="AS44" s="70"/>
      <c r="AT44" s="221"/>
    </row>
    <row r="45" spans="2:47" ht="33.75" customHeight="1" x14ac:dyDescent="0.35">
      <c r="B45" s="231"/>
      <c r="C45" s="153"/>
      <c r="D45" s="68">
        <v>3</v>
      </c>
      <c r="E45" s="211" t="s">
        <v>72</v>
      </c>
      <c r="F45" s="212"/>
      <c r="G45" s="212"/>
      <c r="H45" s="213"/>
      <c r="I45" s="214" t="s">
        <v>73</v>
      </c>
      <c r="J45" s="215"/>
      <c r="K45" s="215"/>
      <c r="L45" s="215"/>
      <c r="M45" s="215"/>
      <c r="N45" s="215"/>
      <c r="O45" s="215"/>
      <c r="P45" s="215"/>
      <c r="Q45" s="216"/>
      <c r="R45" s="70"/>
      <c r="S45" s="70"/>
      <c r="T45" s="70"/>
      <c r="U45" s="70"/>
      <c r="V45" s="217" t="s">
        <v>74</v>
      </c>
      <c r="W45" s="217"/>
      <c r="X45" s="217"/>
      <c r="Y45" s="217"/>
      <c r="Z45" s="70"/>
      <c r="AA45" s="235">
        <v>3</v>
      </c>
      <c r="AB45" s="211" t="s">
        <v>78</v>
      </c>
      <c r="AC45" s="212"/>
      <c r="AD45" s="212"/>
      <c r="AE45" s="213"/>
      <c r="AF45" s="211" t="s">
        <v>79</v>
      </c>
      <c r="AG45" s="212"/>
      <c r="AH45" s="212"/>
      <c r="AI45" s="212"/>
      <c r="AJ45" s="212"/>
      <c r="AK45" s="212"/>
      <c r="AL45" s="212"/>
      <c r="AM45" s="212"/>
      <c r="AN45" s="213"/>
      <c r="AO45" s="70"/>
      <c r="AP45" s="70"/>
      <c r="AQ45" s="70"/>
      <c r="AR45" s="70"/>
      <c r="AS45" s="70"/>
      <c r="AT45" s="221"/>
    </row>
    <row r="46" spans="2:47" ht="44.25" customHeight="1" x14ac:dyDescent="0.35">
      <c r="B46" s="232"/>
      <c r="C46" s="153"/>
      <c r="D46" s="163">
        <v>4</v>
      </c>
      <c r="E46" s="218" t="s">
        <v>29</v>
      </c>
      <c r="F46" s="219"/>
      <c r="G46" s="219"/>
      <c r="H46" s="220"/>
      <c r="I46" s="218" t="s">
        <v>76</v>
      </c>
      <c r="J46" s="219"/>
      <c r="K46" s="219"/>
      <c r="L46" s="219"/>
      <c r="M46" s="219"/>
      <c r="N46" s="219"/>
      <c r="O46" s="219"/>
      <c r="P46" s="219"/>
      <c r="Q46" s="220"/>
      <c r="R46" s="70"/>
      <c r="S46" s="70"/>
      <c r="T46" s="70"/>
      <c r="U46" s="70"/>
      <c r="V46" s="217" t="s">
        <v>77</v>
      </c>
      <c r="W46" s="217"/>
      <c r="X46" s="217"/>
      <c r="Y46" s="217"/>
      <c r="Z46" s="70"/>
      <c r="AA46" s="236"/>
      <c r="AB46" s="218"/>
      <c r="AC46" s="219"/>
      <c r="AD46" s="219"/>
      <c r="AE46" s="220"/>
      <c r="AF46" s="218"/>
      <c r="AG46" s="219"/>
      <c r="AH46" s="219"/>
      <c r="AI46" s="219"/>
      <c r="AJ46" s="219"/>
      <c r="AK46" s="219"/>
      <c r="AL46" s="219"/>
      <c r="AM46" s="219"/>
      <c r="AN46" s="220"/>
      <c r="AO46" s="70"/>
      <c r="AP46" s="70"/>
      <c r="AQ46" s="70"/>
      <c r="AR46" s="70"/>
      <c r="AS46" s="70"/>
      <c r="AT46" s="221"/>
    </row>
    <row r="47" spans="2:47" ht="7.5" customHeight="1" x14ac:dyDescent="0.35">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153"/>
      <c r="AM47" s="153"/>
      <c r="AN47" s="70"/>
      <c r="AO47" s="70"/>
      <c r="AP47" s="70"/>
      <c r="AQ47" s="70"/>
      <c r="AR47" s="70"/>
      <c r="AS47" s="70"/>
      <c r="AT47" s="70"/>
    </row>
    <row r="48" spans="2:47" x14ac:dyDescent="0.35">
      <c r="B48" s="434" t="s">
        <v>80</v>
      </c>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c r="AG48" s="434"/>
      <c r="AH48" s="434"/>
      <c r="AI48" s="434"/>
      <c r="AJ48" s="434"/>
      <c r="AK48" s="434"/>
      <c r="AL48" s="434"/>
      <c r="AM48" s="434"/>
      <c r="AN48" s="434"/>
      <c r="AO48" s="434"/>
      <c r="AP48" s="434"/>
      <c r="AQ48" s="434"/>
      <c r="AR48" s="434"/>
      <c r="AS48" s="434"/>
      <c r="AT48" s="434"/>
      <c r="AU48" s="53"/>
    </row>
    <row r="49" spans="2:47" s="440" customFormat="1" ht="17.5" customHeight="1" x14ac:dyDescent="0.35">
      <c r="B49" s="435" t="s">
        <v>4</v>
      </c>
      <c r="C49" s="436"/>
      <c r="D49" s="436"/>
      <c r="E49" s="437"/>
      <c r="F49" s="438" t="s">
        <v>3</v>
      </c>
      <c r="G49" s="438"/>
      <c r="H49" s="438"/>
      <c r="I49" s="438"/>
      <c r="J49" s="438"/>
      <c r="K49" s="438"/>
      <c r="L49" s="438"/>
      <c r="M49" s="438"/>
      <c r="N49" s="438"/>
      <c r="O49" s="435" t="s">
        <v>22</v>
      </c>
      <c r="P49" s="436"/>
      <c r="Q49" s="436"/>
      <c r="R49" s="436"/>
      <c r="S49" s="436"/>
      <c r="T49" s="436"/>
      <c r="U49" s="436"/>
      <c r="V49" s="436"/>
      <c r="W49" s="436"/>
      <c r="X49" s="436"/>
      <c r="Y49" s="436"/>
      <c r="Z49" s="436"/>
      <c r="AA49" s="436"/>
      <c r="AB49" s="437"/>
      <c r="AC49" s="438" t="s">
        <v>81</v>
      </c>
      <c r="AD49" s="438"/>
      <c r="AE49" s="438"/>
      <c r="AF49" s="438"/>
      <c r="AG49" s="438"/>
      <c r="AH49" s="438" t="s">
        <v>82</v>
      </c>
      <c r="AI49" s="438"/>
      <c r="AJ49" s="438"/>
      <c r="AK49" s="438"/>
      <c r="AL49" s="438" t="s">
        <v>83</v>
      </c>
      <c r="AM49" s="438"/>
      <c r="AN49" s="438"/>
      <c r="AO49" s="438"/>
      <c r="AP49" s="438"/>
      <c r="AQ49" s="438"/>
      <c r="AR49" s="438"/>
      <c r="AS49" s="438"/>
      <c r="AT49" s="438"/>
      <c r="AU49" s="439"/>
    </row>
    <row r="50" spans="2:47" ht="15.75" customHeight="1" x14ac:dyDescent="0.35">
      <c r="B50" s="441"/>
      <c r="C50" s="442"/>
      <c r="D50" s="442"/>
      <c r="E50" s="443"/>
      <c r="F50" s="444">
        <v>1</v>
      </c>
      <c r="G50" s="445"/>
      <c r="H50" s="445"/>
      <c r="I50" s="445"/>
      <c r="J50" s="445"/>
      <c r="K50" s="445"/>
      <c r="L50" s="445"/>
      <c r="M50" s="445"/>
      <c r="N50" s="446"/>
      <c r="O50" s="447" t="s">
        <v>84</v>
      </c>
      <c r="P50" s="448"/>
      <c r="Q50" s="448"/>
      <c r="R50" s="448"/>
      <c r="S50" s="448"/>
      <c r="T50" s="448"/>
      <c r="U50" s="448"/>
      <c r="V50" s="448"/>
      <c r="W50" s="448"/>
      <c r="X50" s="448"/>
      <c r="Y50" s="448"/>
      <c r="Z50" s="448"/>
      <c r="AA50" s="448"/>
      <c r="AB50" s="449"/>
      <c r="AC50" s="450"/>
      <c r="AD50" s="445"/>
      <c r="AE50" s="445"/>
      <c r="AF50" s="445"/>
      <c r="AG50" s="446"/>
      <c r="AH50" s="444"/>
      <c r="AI50" s="445"/>
      <c r="AJ50" s="445"/>
      <c r="AK50" s="446"/>
      <c r="AL50" s="450"/>
      <c r="AM50" s="445"/>
      <c r="AN50" s="445"/>
      <c r="AO50" s="445"/>
      <c r="AP50" s="445"/>
      <c r="AQ50" s="445"/>
      <c r="AR50" s="445"/>
      <c r="AS50" s="445"/>
      <c r="AT50" s="446"/>
      <c r="AU50" s="53"/>
    </row>
    <row r="51" spans="2:47" ht="28.5" customHeight="1" x14ac:dyDescent="0.35">
      <c r="B51" s="441">
        <v>42136</v>
      </c>
      <c r="C51" s="442"/>
      <c r="D51" s="442"/>
      <c r="E51" s="443"/>
      <c r="F51" s="444">
        <v>2</v>
      </c>
      <c r="G51" s="445"/>
      <c r="H51" s="445"/>
      <c r="I51" s="445"/>
      <c r="J51" s="445"/>
      <c r="K51" s="445"/>
      <c r="L51" s="445"/>
      <c r="M51" s="445"/>
      <c r="N51" s="446"/>
      <c r="O51" s="447" t="s">
        <v>85</v>
      </c>
      <c r="P51" s="448"/>
      <c r="Q51" s="448"/>
      <c r="R51" s="448"/>
      <c r="S51" s="448"/>
      <c r="T51" s="448"/>
      <c r="U51" s="448"/>
      <c r="V51" s="448"/>
      <c r="W51" s="448"/>
      <c r="X51" s="448"/>
      <c r="Y51" s="448"/>
      <c r="Z51" s="448"/>
      <c r="AA51" s="448"/>
      <c r="AB51" s="449"/>
      <c r="AC51" s="450" t="s">
        <v>86</v>
      </c>
      <c r="AD51" s="451"/>
      <c r="AE51" s="451"/>
      <c r="AF51" s="451"/>
      <c r="AG51" s="452"/>
      <c r="AH51" s="450" t="s">
        <v>86</v>
      </c>
      <c r="AI51" s="445"/>
      <c r="AJ51" s="445"/>
      <c r="AK51" s="446"/>
      <c r="AL51" s="450" t="s">
        <v>87</v>
      </c>
      <c r="AM51" s="451"/>
      <c r="AN51" s="451"/>
      <c r="AO51" s="451"/>
      <c r="AP51" s="451"/>
      <c r="AQ51" s="451"/>
      <c r="AR51" s="451"/>
      <c r="AS51" s="451"/>
      <c r="AT51" s="452"/>
      <c r="AU51" s="53"/>
    </row>
    <row r="52" spans="2:47" ht="38.25" customHeight="1" x14ac:dyDescent="0.35">
      <c r="B52" s="441">
        <v>43920</v>
      </c>
      <c r="C52" s="442"/>
      <c r="D52" s="442"/>
      <c r="E52" s="443"/>
      <c r="F52" s="444">
        <v>3</v>
      </c>
      <c r="G52" s="445"/>
      <c r="H52" s="445"/>
      <c r="I52" s="445"/>
      <c r="J52" s="445"/>
      <c r="K52" s="445"/>
      <c r="L52" s="445"/>
      <c r="M52" s="445"/>
      <c r="N52" s="446"/>
      <c r="O52" s="447" t="s">
        <v>385</v>
      </c>
      <c r="P52" s="448"/>
      <c r="Q52" s="448"/>
      <c r="R52" s="448"/>
      <c r="S52" s="448"/>
      <c r="T52" s="448"/>
      <c r="U52" s="448"/>
      <c r="V52" s="448"/>
      <c r="W52" s="448"/>
      <c r="X52" s="453"/>
      <c r="Y52" s="453"/>
      <c r="Z52" s="453"/>
      <c r="AA52" s="453"/>
      <c r="AB52" s="454"/>
      <c r="AC52" s="450" t="s">
        <v>386</v>
      </c>
      <c r="AD52" s="451"/>
      <c r="AE52" s="451"/>
      <c r="AF52" s="451"/>
      <c r="AG52" s="452"/>
      <c r="AH52" s="450" t="s">
        <v>88</v>
      </c>
      <c r="AI52" s="451"/>
      <c r="AJ52" s="451"/>
      <c r="AK52" s="452"/>
      <c r="AL52" s="450" t="s">
        <v>89</v>
      </c>
      <c r="AM52" s="451"/>
      <c r="AN52" s="451"/>
      <c r="AO52" s="451"/>
      <c r="AP52" s="451"/>
      <c r="AQ52" s="451"/>
      <c r="AR52" s="451"/>
      <c r="AS52" s="451"/>
      <c r="AT52" s="452"/>
      <c r="AU52" s="53"/>
    </row>
    <row r="53" spans="2:47" ht="57" customHeight="1" x14ac:dyDescent="0.35">
      <c r="B53" s="441">
        <v>44399</v>
      </c>
      <c r="C53" s="442"/>
      <c r="D53" s="442"/>
      <c r="E53" s="443"/>
      <c r="F53" s="444">
        <v>4</v>
      </c>
      <c r="G53" s="445"/>
      <c r="H53" s="445"/>
      <c r="I53" s="445"/>
      <c r="J53" s="445"/>
      <c r="K53" s="445"/>
      <c r="L53" s="445"/>
      <c r="M53" s="445"/>
      <c r="N53" s="446"/>
      <c r="O53" s="276" t="s">
        <v>387</v>
      </c>
      <c r="P53" s="277"/>
      <c r="Q53" s="277"/>
      <c r="R53" s="277"/>
      <c r="S53" s="277"/>
      <c r="T53" s="277"/>
      <c r="U53" s="277"/>
      <c r="V53" s="277"/>
      <c r="W53" s="277"/>
      <c r="X53" s="277"/>
      <c r="Y53" s="277"/>
      <c r="Z53" s="277"/>
      <c r="AA53" s="277"/>
      <c r="AB53" s="278"/>
      <c r="AC53" s="450" t="s">
        <v>90</v>
      </c>
      <c r="AD53" s="445"/>
      <c r="AE53" s="445"/>
      <c r="AF53" s="445"/>
      <c r="AG53" s="446"/>
      <c r="AH53" s="450" t="s">
        <v>91</v>
      </c>
      <c r="AI53" s="445"/>
      <c r="AJ53" s="445"/>
      <c r="AK53" s="446"/>
      <c r="AL53" s="450" t="s">
        <v>92</v>
      </c>
      <c r="AM53" s="445"/>
      <c r="AN53" s="445"/>
      <c r="AO53" s="445"/>
      <c r="AP53" s="445"/>
      <c r="AQ53" s="445"/>
      <c r="AR53" s="445"/>
      <c r="AS53" s="445"/>
      <c r="AT53" s="446"/>
      <c r="AU53" s="53"/>
    </row>
    <row r="54" spans="2:47" ht="113" customHeight="1" x14ac:dyDescent="0.35">
      <c r="B54" s="441">
        <v>45260</v>
      </c>
      <c r="C54" s="442"/>
      <c r="D54" s="442"/>
      <c r="E54" s="443"/>
      <c r="F54" s="444">
        <v>5</v>
      </c>
      <c r="G54" s="445"/>
      <c r="H54" s="445"/>
      <c r="I54" s="445"/>
      <c r="J54" s="445"/>
      <c r="K54" s="445"/>
      <c r="L54" s="445"/>
      <c r="M54" s="445"/>
      <c r="N54" s="446"/>
      <c r="O54" s="276" t="s">
        <v>494</v>
      </c>
      <c r="P54" s="277"/>
      <c r="Q54" s="277"/>
      <c r="R54" s="277"/>
      <c r="S54" s="277"/>
      <c r="T54" s="277"/>
      <c r="U54" s="277"/>
      <c r="V54" s="277"/>
      <c r="W54" s="277"/>
      <c r="X54" s="277"/>
      <c r="Y54" s="277"/>
      <c r="Z54" s="277"/>
      <c r="AA54" s="277"/>
      <c r="AB54" s="278"/>
      <c r="AC54" s="450" t="s">
        <v>495</v>
      </c>
      <c r="AD54" s="451"/>
      <c r="AE54" s="451"/>
      <c r="AF54" s="451"/>
      <c r="AG54" s="452"/>
      <c r="AH54" s="450" t="s">
        <v>496</v>
      </c>
      <c r="AI54" s="451"/>
      <c r="AJ54" s="451"/>
      <c r="AK54" s="452"/>
      <c r="AL54" s="450" t="s">
        <v>451</v>
      </c>
      <c r="AM54" s="451"/>
      <c r="AN54" s="451"/>
      <c r="AO54" s="451"/>
      <c r="AP54" s="451"/>
      <c r="AQ54" s="451"/>
      <c r="AR54" s="451"/>
      <c r="AS54" s="451"/>
      <c r="AT54" s="452"/>
      <c r="AU54" s="53"/>
    </row>
    <row r="55" spans="2:47" ht="57" customHeight="1" x14ac:dyDescent="0.35">
      <c r="B55" s="72"/>
      <c r="C55" s="72"/>
      <c r="D55" s="72"/>
      <c r="E55" s="72"/>
      <c r="F55" s="73"/>
      <c r="G55" s="73"/>
      <c r="H55" s="73"/>
      <c r="I55" s="73"/>
      <c r="J55" s="73"/>
      <c r="K55" s="73"/>
      <c r="L55" s="73"/>
      <c r="M55" s="73"/>
      <c r="N55" s="73"/>
      <c r="O55" s="74"/>
      <c r="P55" s="74"/>
      <c r="Q55" s="74"/>
      <c r="R55" s="74"/>
      <c r="S55" s="74"/>
      <c r="T55" s="74"/>
      <c r="U55" s="74"/>
      <c r="V55" s="74"/>
      <c r="W55" s="74"/>
      <c r="X55" s="74"/>
      <c r="Y55" s="74"/>
      <c r="Z55" s="74"/>
      <c r="AA55" s="74"/>
      <c r="AB55" s="74"/>
      <c r="AC55" s="75"/>
      <c r="AD55" s="73"/>
      <c r="AE55" s="73"/>
      <c r="AF55" s="73"/>
      <c r="AG55" s="73"/>
      <c r="AH55" s="75"/>
      <c r="AI55" s="73"/>
      <c r="AJ55" s="73"/>
      <c r="AK55" s="73"/>
      <c r="AL55" s="160"/>
      <c r="AM55" s="161"/>
      <c r="AN55" s="73"/>
      <c r="AO55" s="73"/>
      <c r="AP55" s="73"/>
      <c r="AQ55" s="73"/>
      <c r="AR55" s="73"/>
      <c r="AS55" s="73"/>
      <c r="AT55" s="73"/>
      <c r="AU55" s="53"/>
    </row>
    <row r="56" spans="2:47" x14ac:dyDescent="0.35">
      <c r="B56" s="433" t="s">
        <v>93</v>
      </c>
      <c r="C56" s="433"/>
      <c r="D56" s="433"/>
      <c r="E56" s="433"/>
      <c r="F56" s="433"/>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3"/>
      <c r="AH56" s="433"/>
      <c r="AI56" s="433"/>
      <c r="AJ56" s="433"/>
      <c r="AK56" s="433"/>
      <c r="AL56" s="433"/>
      <c r="AM56" s="433"/>
      <c r="AN56" s="433"/>
      <c r="AO56" s="433"/>
      <c r="AP56" s="433"/>
      <c r="AQ56" s="433"/>
      <c r="AR56" s="433"/>
      <c r="AS56" s="433"/>
      <c r="AT56" s="433"/>
      <c r="AU56" s="53"/>
    </row>
  </sheetData>
  <sheetProtection algorithmName="SHA-512" hashValue="mw9zBc2B+0SMprCP5N134xIsc/+h7bL3iXPFPHvFNqDMpC+771EZ3DTqPFrwdEY0x9mW7I8hyJudij+9c/rvQg==" saltValue="s8hl8DGxZm75XN4iDLV5Xg==" spinCount="100000" sheet="1" objects="1" scenarios="1" selectLockedCells="1" selectUnlockedCells="1"/>
  <mergeCells count="169">
    <mergeCell ref="B2:J4"/>
    <mergeCell ref="K2:AJ4"/>
    <mergeCell ref="AK2:AN2"/>
    <mergeCell ref="AO2:AT2"/>
    <mergeCell ref="AK3:AN3"/>
    <mergeCell ref="AO3:AT3"/>
    <mergeCell ref="AK4:AN4"/>
    <mergeCell ref="AO4:AT4"/>
    <mergeCell ref="AK6:AT7"/>
    <mergeCell ref="B7:J7"/>
    <mergeCell ref="K7:AJ7"/>
    <mergeCell ref="AT19:AT31"/>
    <mergeCell ref="E21:H21"/>
    <mergeCell ref="U19:U20"/>
    <mergeCell ref="V19:V20"/>
    <mergeCell ref="W19:W20"/>
    <mergeCell ref="E23:H23"/>
    <mergeCell ref="I23:N23"/>
    <mergeCell ref="AB23:AE23"/>
    <mergeCell ref="B5:J5"/>
    <mergeCell ref="K5:AJ5"/>
    <mergeCell ref="AK5:AT5"/>
    <mergeCell ref="B6:J6"/>
    <mergeCell ref="K6:AJ6"/>
    <mergeCell ref="B10:J10"/>
    <mergeCell ref="K10:AT10"/>
    <mergeCell ref="B11:J16"/>
    <mergeCell ref="K11:AT16"/>
    <mergeCell ref="C18:O18"/>
    <mergeCell ref="W18:X18"/>
    <mergeCell ref="AA18:AJ18"/>
    <mergeCell ref="B8:J8"/>
    <mergeCell ref="K8:AT8"/>
    <mergeCell ref="B9:J9"/>
    <mergeCell ref="K9:AT9"/>
    <mergeCell ref="AF23:AK23"/>
    <mergeCell ref="AB21:AE21"/>
    <mergeCell ref="AF21:AK21"/>
    <mergeCell ref="E22:H22"/>
    <mergeCell ref="I22:N22"/>
    <mergeCell ref="AB22:AE22"/>
    <mergeCell ref="AF22:AK22"/>
    <mergeCell ref="I21:N21"/>
    <mergeCell ref="X19:X20"/>
    <mergeCell ref="Y19:Y20"/>
    <mergeCell ref="AF26:AK26"/>
    <mergeCell ref="AB27:AE27"/>
    <mergeCell ref="AF27:AK27"/>
    <mergeCell ref="E27:H27"/>
    <mergeCell ref="E24:H24"/>
    <mergeCell ref="I24:N24"/>
    <mergeCell ref="AB24:AE24"/>
    <mergeCell ref="AF24:AK24"/>
    <mergeCell ref="E25:H25"/>
    <mergeCell ref="I25:N25"/>
    <mergeCell ref="AB25:AE25"/>
    <mergeCell ref="AF25:AK25"/>
    <mergeCell ref="AA39:AT39"/>
    <mergeCell ref="V35:Y35"/>
    <mergeCell ref="V36:Y36"/>
    <mergeCell ref="V37:Y37"/>
    <mergeCell ref="AA37:AT37"/>
    <mergeCell ref="V34:Y34"/>
    <mergeCell ref="B19:B31"/>
    <mergeCell ref="E28:H28"/>
    <mergeCell ref="I28:N28"/>
    <mergeCell ref="I27:N27"/>
    <mergeCell ref="B33:T33"/>
    <mergeCell ref="V33:Y33"/>
    <mergeCell ref="AA33:AT33"/>
    <mergeCell ref="AB28:AE28"/>
    <mergeCell ref="AF28:AK28"/>
    <mergeCell ref="E29:H29"/>
    <mergeCell ref="I29:N29"/>
    <mergeCell ref="AB29:AE29"/>
    <mergeCell ref="AF29:AK29"/>
    <mergeCell ref="I30:N31"/>
    <mergeCell ref="E30:H31"/>
    <mergeCell ref="E26:H26"/>
    <mergeCell ref="I26:N26"/>
    <mergeCell ref="AB26:AE26"/>
    <mergeCell ref="AB44:AE44"/>
    <mergeCell ref="AF44:AN44"/>
    <mergeCell ref="E46:H46"/>
    <mergeCell ref="I46:Q46"/>
    <mergeCell ref="V46:Y46"/>
    <mergeCell ref="AT42:AT46"/>
    <mergeCell ref="E43:H43"/>
    <mergeCell ref="I43:Q43"/>
    <mergeCell ref="V43:Y43"/>
    <mergeCell ref="AB43:AE43"/>
    <mergeCell ref="AF43:AN43"/>
    <mergeCell ref="E44:H44"/>
    <mergeCell ref="I44:Q44"/>
    <mergeCell ref="V44:Y44"/>
    <mergeCell ref="E42:H42"/>
    <mergeCell ref="I42:Q42"/>
    <mergeCell ref="V42:Y42"/>
    <mergeCell ref="AB42:AE42"/>
    <mergeCell ref="AF42:AN42"/>
    <mergeCell ref="AF45:AN46"/>
    <mergeCell ref="AA45:AA46"/>
    <mergeCell ref="AB45:AE46"/>
    <mergeCell ref="B49:E49"/>
    <mergeCell ref="F49:N49"/>
    <mergeCell ref="O49:AB49"/>
    <mergeCell ref="AC49:AG49"/>
    <mergeCell ref="AH49:AK49"/>
    <mergeCell ref="AL49:AT49"/>
    <mergeCell ref="E45:H45"/>
    <mergeCell ref="I45:Q45"/>
    <mergeCell ref="V45:Y45"/>
    <mergeCell ref="B42:B46"/>
    <mergeCell ref="B48:AT48"/>
    <mergeCell ref="B51:E51"/>
    <mergeCell ref="F51:N51"/>
    <mergeCell ref="O51:AB51"/>
    <mergeCell ref="AC51:AG51"/>
    <mergeCell ref="AH51:AK51"/>
    <mergeCell ref="AL51:AT51"/>
    <mergeCell ref="B50:E50"/>
    <mergeCell ref="F50:N50"/>
    <mergeCell ref="O50:AB50"/>
    <mergeCell ref="AC50:AG50"/>
    <mergeCell ref="AH50:AK50"/>
    <mergeCell ref="AL50:AT50"/>
    <mergeCell ref="B56:AT56"/>
    <mergeCell ref="B53:E53"/>
    <mergeCell ref="F53:N53"/>
    <mergeCell ref="O53:AB53"/>
    <mergeCell ref="AC53:AG53"/>
    <mergeCell ref="AH53:AK53"/>
    <mergeCell ref="AL53:AT53"/>
    <mergeCell ref="B52:E52"/>
    <mergeCell ref="F52:N52"/>
    <mergeCell ref="O52:W52"/>
    <mergeCell ref="AC52:AG52"/>
    <mergeCell ref="AH52:AK52"/>
    <mergeCell ref="AL52:AT52"/>
    <mergeCell ref="B54:E54"/>
    <mergeCell ref="F54:N54"/>
    <mergeCell ref="O54:AB54"/>
    <mergeCell ref="AC54:AG54"/>
    <mergeCell ref="AH54:AK54"/>
    <mergeCell ref="AL54:AT54"/>
    <mergeCell ref="AL19:AL20"/>
    <mergeCell ref="AM19:AM20"/>
    <mergeCell ref="AL30:AL31"/>
    <mergeCell ref="AM30:AM31"/>
    <mergeCell ref="D30:D31"/>
    <mergeCell ref="AA30:AA31"/>
    <mergeCell ref="V41:Y41"/>
    <mergeCell ref="AA34:AT36"/>
    <mergeCell ref="B34:T38"/>
    <mergeCell ref="AA41:AN41"/>
    <mergeCell ref="B41:Q41"/>
    <mergeCell ref="D19:D20"/>
    <mergeCell ref="E19:H20"/>
    <mergeCell ref="I19:N20"/>
    <mergeCell ref="O19:O20"/>
    <mergeCell ref="P19:P20"/>
    <mergeCell ref="O30:O31"/>
    <mergeCell ref="AB30:AE31"/>
    <mergeCell ref="AF30:AK31"/>
    <mergeCell ref="AA19:AA20"/>
    <mergeCell ref="AB19:AE20"/>
    <mergeCell ref="AF19:AK20"/>
    <mergeCell ref="V38:Y38"/>
    <mergeCell ref="AA38:AT38"/>
  </mergeCells>
  <printOptions horizontalCentered="1" verticalCentered="1"/>
  <pageMargins left="3.937007874015748E-2" right="3.937007874015748E-2" top="3.937007874015748E-2" bottom="3.937007874015748E-2" header="7.874015748031496E-2" footer="7.874015748031496E-2"/>
  <pageSetup scale="35" orientation="landscape" r:id="rId1"/>
  <headerFooter scaleWithDoc="0">
    <oddHeader>&amp;L&amp;G</oddHeader>
  </headerFooter>
  <rowBreaks count="1" manualBreakCount="1">
    <brk id="55" max="60"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L34"/>
  <sheetViews>
    <sheetView showGridLines="0" view="pageBreakPreview" zoomScale="70" zoomScaleNormal="60" zoomScaleSheetLayoutView="70" workbookViewId="0">
      <selection activeCell="D10" sqref="D10"/>
    </sheetView>
  </sheetViews>
  <sheetFormatPr baseColWidth="10" defaultColWidth="10.81640625" defaultRowHeight="16" x14ac:dyDescent="0.35"/>
  <cols>
    <col min="1" max="1" width="13.7265625" style="94" customWidth="1"/>
    <col min="2" max="2" width="38.26953125" style="94" customWidth="1"/>
    <col min="3" max="3" width="26.453125" style="95" customWidth="1"/>
    <col min="4" max="4" width="17.54296875" style="455" customWidth="1"/>
    <col min="5" max="5" width="33.90625" style="96" customWidth="1"/>
    <col min="6" max="6" width="9.7265625" style="96" customWidth="1"/>
    <col min="7" max="7" width="30.6328125" style="96" customWidth="1"/>
    <col min="8" max="8" width="90.6328125" style="96" customWidth="1"/>
    <col min="9" max="9" width="25.6328125" style="96" customWidth="1"/>
    <col min="10" max="10" width="30.6328125" style="96" customWidth="1"/>
    <col min="11" max="12" width="25.6328125" style="95" customWidth="1"/>
    <col min="13" max="16384" width="10.81640625" style="94"/>
  </cols>
  <sheetData>
    <row r="1" spans="1:12" s="76" customFormat="1" ht="30" customHeight="1" x14ac:dyDescent="0.35">
      <c r="A1" s="325"/>
      <c r="B1" s="326"/>
      <c r="C1" s="298" t="s">
        <v>461</v>
      </c>
      <c r="D1" s="299"/>
      <c r="E1" s="321" t="s">
        <v>332</v>
      </c>
      <c r="F1" s="322"/>
      <c r="G1" s="322"/>
      <c r="H1" s="322"/>
      <c r="I1" s="322"/>
      <c r="J1" s="322"/>
      <c r="K1" s="489"/>
      <c r="L1" s="490"/>
    </row>
    <row r="2" spans="1:12" s="76" customFormat="1" ht="30" customHeight="1" x14ac:dyDescent="0.35">
      <c r="A2" s="327"/>
      <c r="B2" s="328"/>
      <c r="C2" s="329" t="s">
        <v>462</v>
      </c>
      <c r="D2" s="330"/>
      <c r="E2" s="323"/>
      <c r="F2" s="324"/>
      <c r="G2" s="324"/>
      <c r="H2" s="324"/>
      <c r="I2" s="324"/>
      <c r="J2" s="324"/>
      <c r="K2" s="491"/>
      <c r="L2" s="492"/>
    </row>
    <row r="3" spans="1:12" s="76" customFormat="1" ht="40" customHeight="1" x14ac:dyDescent="0.35">
      <c r="A3" s="309" t="s">
        <v>94</v>
      </c>
      <c r="B3" s="310"/>
      <c r="C3" s="306" t="s">
        <v>289</v>
      </c>
      <c r="D3" s="307"/>
      <c r="E3" s="307"/>
      <c r="F3" s="307"/>
      <c r="G3" s="307"/>
      <c r="H3" s="307"/>
      <c r="I3" s="307"/>
      <c r="J3" s="307"/>
      <c r="K3" s="307"/>
      <c r="L3" s="308"/>
    </row>
    <row r="4" spans="1:12" s="76" customFormat="1" ht="40" customHeight="1" x14ac:dyDescent="0.35">
      <c r="A4" s="309" t="s">
        <v>95</v>
      </c>
      <c r="B4" s="310"/>
      <c r="C4" s="311" t="s">
        <v>336</v>
      </c>
      <c r="D4" s="312"/>
      <c r="E4" s="312"/>
      <c r="F4" s="312"/>
      <c r="G4" s="312"/>
      <c r="H4" s="312"/>
      <c r="I4" s="312"/>
      <c r="J4" s="312"/>
      <c r="K4" s="312"/>
      <c r="L4" s="313"/>
    </row>
    <row r="5" spans="1:12" s="76" customFormat="1" ht="40" customHeight="1" x14ac:dyDescent="0.35">
      <c r="A5" s="309" t="s">
        <v>96</v>
      </c>
      <c r="B5" s="310"/>
      <c r="C5" s="314" t="s">
        <v>454</v>
      </c>
      <c r="D5" s="315"/>
      <c r="E5" s="315"/>
      <c r="F5" s="315"/>
      <c r="G5" s="315"/>
      <c r="H5" s="315"/>
      <c r="I5" s="315"/>
      <c r="J5" s="315"/>
      <c r="K5" s="315"/>
      <c r="L5" s="316"/>
    </row>
    <row r="6" spans="1:12" s="76" customFormat="1" ht="70" customHeight="1" thickBot="1" x14ac:dyDescent="0.4">
      <c r="A6" s="331" t="s">
        <v>97</v>
      </c>
      <c r="B6" s="332"/>
      <c r="C6" s="306" t="s">
        <v>497</v>
      </c>
      <c r="D6" s="307"/>
      <c r="E6" s="307"/>
      <c r="F6" s="307"/>
      <c r="G6" s="307"/>
      <c r="H6" s="307"/>
      <c r="I6" s="307"/>
      <c r="J6" s="307"/>
      <c r="K6" s="307"/>
      <c r="L6" s="308"/>
    </row>
    <row r="7" spans="1:12" s="76" customFormat="1" ht="30" customHeight="1" thickBot="1" x14ac:dyDescent="0.4">
      <c r="A7" s="317" t="s">
        <v>98</v>
      </c>
      <c r="B7" s="318"/>
      <c r="C7" s="319"/>
      <c r="D7" s="319"/>
      <c r="E7" s="319"/>
      <c r="F7" s="319"/>
      <c r="G7" s="319"/>
      <c r="H7" s="319"/>
      <c r="I7" s="319"/>
      <c r="J7" s="319"/>
      <c r="K7" s="319"/>
      <c r="L7" s="320"/>
    </row>
    <row r="8" spans="1:12" s="76" customFormat="1" ht="39" customHeight="1" thickBot="1" x14ac:dyDescent="0.4">
      <c r="A8" s="97" t="s">
        <v>20</v>
      </c>
      <c r="B8" s="98" t="s">
        <v>99</v>
      </c>
      <c r="C8" s="99" t="s">
        <v>100</v>
      </c>
      <c r="D8" s="99" t="s">
        <v>101</v>
      </c>
      <c r="E8" s="99" t="s">
        <v>102</v>
      </c>
      <c r="F8" s="99" t="s">
        <v>103</v>
      </c>
      <c r="G8" s="99" t="s">
        <v>26</v>
      </c>
      <c r="H8" s="99" t="s">
        <v>104</v>
      </c>
      <c r="I8" s="147" t="s">
        <v>105</v>
      </c>
      <c r="J8" s="99" t="s">
        <v>106</v>
      </c>
      <c r="K8" s="99" t="s">
        <v>107</v>
      </c>
      <c r="L8" s="100" t="s">
        <v>108</v>
      </c>
    </row>
    <row r="9" spans="1:12" s="76" customFormat="1" ht="80.25" customHeight="1" x14ac:dyDescent="0.35">
      <c r="A9" s="77"/>
      <c r="B9" s="78"/>
      <c r="C9" s="79"/>
      <c r="D9" s="79"/>
      <c r="E9" s="149"/>
      <c r="F9" s="79"/>
      <c r="G9" s="79"/>
      <c r="H9" s="148"/>
      <c r="I9" s="148"/>
      <c r="J9" s="79"/>
      <c r="K9" s="79"/>
      <c r="L9" s="80"/>
    </row>
    <row r="10" spans="1:12" s="85" customFormat="1" ht="229.5" customHeight="1" x14ac:dyDescent="0.35">
      <c r="A10" s="81">
        <v>1</v>
      </c>
      <c r="B10" s="82"/>
      <c r="C10" s="83" t="s">
        <v>291</v>
      </c>
      <c r="D10" s="83" t="s">
        <v>290</v>
      </c>
      <c r="E10" s="141" t="s">
        <v>292</v>
      </c>
      <c r="F10" s="83" t="s">
        <v>31</v>
      </c>
      <c r="G10" s="84" t="s">
        <v>315</v>
      </c>
      <c r="H10" s="456" t="s">
        <v>395</v>
      </c>
      <c r="I10" s="143" t="s">
        <v>303</v>
      </c>
      <c r="J10" s="84" t="s">
        <v>293</v>
      </c>
      <c r="K10" s="84" t="s">
        <v>333</v>
      </c>
      <c r="L10" s="83"/>
    </row>
    <row r="11" spans="1:12" s="89" customFormat="1" ht="250.5" customHeight="1" x14ac:dyDescent="0.35">
      <c r="A11" s="86">
        <v>2</v>
      </c>
      <c r="B11" s="87"/>
      <c r="C11" s="84" t="s">
        <v>294</v>
      </c>
      <c r="D11" s="83" t="s">
        <v>290</v>
      </c>
      <c r="E11" s="141" t="s">
        <v>396</v>
      </c>
      <c r="F11" s="83" t="s">
        <v>31</v>
      </c>
      <c r="G11" s="84" t="s">
        <v>295</v>
      </c>
      <c r="H11" s="457" t="s">
        <v>498</v>
      </c>
      <c r="I11" s="145" t="s">
        <v>302</v>
      </c>
      <c r="J11" s="84" t="s">
        <v>296</v>
      </c>
      <c r="K11" s="84" t="s">
        <v>297</v>
      </c>
      <c r="L11" s="88"/>
    </row>
    <row r="12" spans="1:12" s="90" customFormat="1" ht="238.5" customHeight="1" x14ac:dyDescent="0.35">
      <c r="A12" s="86">
        <v>3</v>
      </c>
      <c r="B12" s="87"/>
      <c r="C12" s="84" t="s">
        <v>109</v>
      </c>
      <c r="D12" s="140" t="s">
        <v>431</v>
      </c>
      <c r="E12" s="141" t="s">
        <v>298</v>
      </c>
      <c r="F12" s="83" t="s">
        <v>38</v>
      </c>
      <c r="G12" s="84" t="s">
        <v>299</v>
      </c>
      <c r="H12" s="457" t="s">
        <v>455</v>
      </c>
      <c r="I12" s="144" t="s">
        <v>338</v>
      </c>
      <c r="J12" s="84" t="s">
        <v>110</v>
      </c>
      <c r="K12" s="84" t="s">
        <v>301</v>
      </c>
      <c r="L12" s="84" t="s">
        <v>300</v>
      </c>
    </row>
    <row r="13" spans="1:12" s="90" customFormat="1" ht="296.25" customHeight="1" x14ac:dyDescent="0.35">
      <c r="A13" s="86">
        <v>4</v>
      </c>
      <c r="B13" s="87"/>
      <c r="C13" s="84" t="s">
        <v>109</v>
      </c>
      <c r="D13" s="84" t="s">
        <v>431</v>
      </c>
      <c r="E13" s="141" t="s">
        <v>305</v>
      </c>
      <c r="F13" s="83" t="s">
        <v>38</v>
      </c>
      <c r="G13" s="84" t="s">
        <v>314</v>
      </c>
      <c r="H13" s="457" t="s">
        <v>456</v>
      </c>
      <c r="I13" s="144" t="s">
        <v>304</v>
      </c>
      <c r="J13" s="84" t="s">
        <v>339</v>
      </c>
      <c r="K13" s="84" t="s">
        <v>301</v>
      </c>
      <c r="L13" s="84" t="s">
        <v>300</v>
      </c>
    </row>
    <row r="14" spans="1:12" s="90" customFormat="1" ht="207.65" customHeight="1" x14ac:dyDescent="0.35">
      <c r="A14" s="81">
        <v>5</v>
      </c>
      <c r="B14" s="87"/>
      <c r="C14" s="84" t="s">
        <v>111</v>
      </c>
      <c r="D14" s="84" t="s">
        <v>431</v>
      </c>
      <c r="E14" s="141" t="s">
        <v>337</v>
      </c>
      <c r="F14" s="83" t="s">
        <v>38</v>
      </c>
      <c r="G14" s="84" t="s">
        <v>306</v>
      </c>
      <c r="H14" s="457" t="s">
        <v>334</v>
      </c>
      <c r="I14" s="146" t="s">
        <v>112</v>
      </c>
      <c r="J14" s="91" t="s">
        <v>113</v>
      </c>
      <c r="K14" s="91" t="s">
        <v>113</v>
      </c>
      <c r="L14" s="84" t="s">
        <v>300</v>
      </c>
    </row>
    <row r="15" spans="1:12" s="90" customFormat="1" ht="250.5" customHeight="1" x14ac:dyDescent="0.35">
      <c r="A15" s="86">
        <v>6</v>
      </c>
      <c r="B15" s="87"/>
      <c r="C15" s="84" t="s">
        <v>308</v>
      </c>
      <c r="D15" s="84" t="s">
        <v>115</v>
      </c>
      <c r="E15" s="141" t="s">
        <v>116</v>
      </c>
      <c r="F15" s="83" t="s">
        <v>38</v>
      </c>
      <c r="G15" s="83" t="s">
        <v>397</v>
      </c>
      <c r="H15" s="457" t="s">
        <v>457</v>
      </c>
      <c r="I15" s="144" t="s">
        <v>398</v>
      </c>
      <c r="J15" s="84" t="s">
        <v>340</v>
      </c>
      <c r="K15" s="84" t="s">
        <v>117</v>
      </c>
      <c r="L15" s="84" t="s">
        <v>300</v>
      </c>
    </row>
    <row r="16" spans="1:12" s="90" customFormat="1" ht="318.75" customHeight="1" x14ac:dyDescent="0.35">
      <c r="A16" s="86">
        <v>7</v>
      </c>
      <c r="B16" s="87"/>
      <c r="C16" s="84" t="s">
        <v>307</v>
      </c>
      <c r="D16" s="84"/>
      <c r="E16" s="141" t="s">
        <v>310</v>
      </c>
      <c r="F16" s="83" t="s">
        <v>49</v>
      </c>
      <c r="G16" s="83" t="s">
        <v>397</v>
      </c>
      <c r="H16" s="457" t="s">
        <v>458</v>
      </c>
      <c r="I16" s="144" t="s">
        <v>399</v>
      </c>
      <c r="J16" s="84" t="s">
        <v>309</v>
      </c>
      <c r="K16" s="84" t="s">
        <v>114</v>
      </c>
      <c r="L16" s="84" t="s">
        <v>118</v>
      </c>
    </row>
    <row r="17" spans="1:12" s="90" customFormat="1" ht="196.5" customHeight="1" x14ac:dyDescent="0.35">
      <c r="A17" s="86">
        <v>8</v>
      </c>
      <c r="B17" s="87"/>
      <c r="C17" s="84" t="s">
        <v>119</v>
      </c>
      <c r="D17" s="84" t="s">
        <v>115</v>
      </c>
      <c r="E17" s="141" t="s">
        <v>309</v>
      </c>
      <c r="F17" s="83" t="s">
        <v>49</v>
      </c>
      <c r="G17" s="83" t="s">
        <v>311</v>
      </c>
      <c r="H17" s="458" t="s">
        <v>459</v>
      </c>
      <c r="I17" s="143" t="s">
        <v>312</v>
      </c>
      <c r="J17" s="84" t="s">
        <v>460</v>
      </c>
      <c r="K17" s="84" t="s">
        <v>114</v>
      </c>
      <c r="L17" s="84" t="s">
        <v>118</v>
      </c>
    </row>
    <row r="18" spans="1:12" s="90" customFormat="1" ht="199.5" customHeight="1" x14ac:dyDescent="0.35">
      <c r="A18" s="86">
        <v>9</v>
      </c>
      <c r="B18" s="87"/>
      <c r="C18" s="92" t="s">
        <v>121</v>
      </c>
      <c r="D18" s="84"/>
      <c r="E18" s="141" t="s">
        <v>313</v>
      </c>
      <c r="F18" s="83" t="s">
        <v>54</v>
      </c>
      <c r="G18" s="83" t="s">
        <v>316</v>
      </c>
      <c r="H18" s="458" t="s">
        <v>335</v>
      </c>
      <c r="I18" s="472" t="s">
        <v>56</v>
      </c>
      <c r="J18" s="84" t="s">
        <v>321</v>
      </c>
      <c r="K18" s="84" t="s">
        <v>120</v>
      </c>
      <c r="L18" s="84" t="s">
        <v>118</v>
      </c>
    </row>
    <row r="19" spans="1:12" s="90" customFormat="1" ht="106.5" customHeight="1" x14ac:dyDescent="0.35">
      <c r="A19" s="92"/>
      <c r="B19" s="92"/>
      <c r="C19" s="495"/>
      <c r="D19" s="92"/>
      <c r="E19" s="496"/>
      <c r="F19" s="83"/>
      <c r="G19" s="88"/>
      <c r="H19" s="142"/>
      <c r="I19" s="142"/>
      <c r="J19" s="88"/>
      <c r="K19" s="88"/>
      <c r="L19" s="88"/>
    </row>
    <row r="20" spans="1:12" s="76" customFormat="1" ht="20" customHeight="1" x14ac:dyDescent="0.35">
      <c r="A20" s="497" t="s">
        <v>122</v>
      </c>
      <c r="B20" s="497"/>
      <c r="C20" s="497"/>
      <c r="D20" s="497"/>
      <c r="E20" s="497"/>
      <c r="F20" s="300" t="s">
        <v>123</v>
      </c>
      <c r="G20" s="300"/>
      <c r="H20" s="300"/>
      <c r="I20" s="304" t="s">
        <v>124</v>
      </c>
      <c r="J20" s="300"/>
      <c r="K20" s="300"/>
      <c r="L20" s="305"/>
    </row>
    <row r="21" spans="1:12" s="76" customFormat="1" ht="20" customHeight="1" x14ac:dyDescent="0.35">
      <c r="A21" s="497" t="s">
        <v>125</v>
      </c>
      <c r="B21" s="497"/>
      <c r="C21" s="497"/>
      <c r="D21" s="497"/>
      <c r="E21" s="497"/>
      <c r="F21" s="300"/>
      <c r="G21" s="300"/>
      <c r="H21" s="300"/>
      <c r="I21" s="304"/>
      <c r="J21" s="300"/>
      <c r="K21" s="300"/>
      <c r="L21" s="305"/>
    </row>
    <row r="22" spans="1:12" s="76" customFormat="1" ht="110" customHeight="1" x14ac:dyDescent="0.35">
      <c r="A22" s="464" t="s">
        <v>435</v>
      </c>
      <c r="B22" s="464"/>
      <c r="C22" s="464"/>
      <c r="D22" s="464"/>
      <c r="E22" s="464"/>
      <c r="F22" s="464"/>
      <c r="G22" s="464"/>
      <c r="H22" s="464"/>
      <c r="I22" s="465"/>
      <c r="J22" s="465"/>
      <c r="K22" s="465"/>
      <c r="L22" s="465"/>
    </row>
    <row r="23" spans="1:12" s="459" customFormat="1" ht="20" customHeight="1" x14ac:dyDescent="0.35">
      <c r="A23" s="476" t="s">
        <v>126</v>
      </c>
      <c r="B23" s="476"/>
      <c r="C23" s="476"/>
      <c r="D23" s="476"/>
      <c r="E23" s="476"/>
      <c r="F23" s="476"/>
      <c r="G23" s="476"/>
      <c r="H23" s="476"/>
      <c r="I23" s="476"/>
      <c r="J23" s="476"/>
      <c r="K23" s="476"/>
      <c r="L23" s="476"/>
    </row>
    <row r="24" spans="1:12" s="459" customFormat="1" ht="20" customHeight="1" x14ac:dyDescent="0.35">
      <c r="A24" s="461" t="s">
        <v>4</v>
      </c>
      <c r="B24" s="462" t="s">
        <v>3</v>
      </c>
      <c r="C24" s="462"/>
      <c r="D24" s="513" t="s">
        <v>22</v>
      </c>
      <c r="E24" s="513"/>
      <c r="F24" s="513"/>
      <c r="G24" s="513"/>
      <c r="H24" s="513"/>
      <c r="I24" s="513"/>
      <c r="J24" s="513"/>
      <c r="K24" s="513"/>
      <c r="L24" s="514"/>
    </row>
    <row r="25" spans="1:12" s="459" customFormat="1" ht="20" customHeight="1" x14ac:dyDescent="0.35">
      <c r="A25" s="460"/>
      <c r="B25" s="296">
        <v>1</v>
      </c>
      <c r="C25" s="296"/>
      <c r="D25" s="297" t="s">
        <v>127</v>
      </c>
      <c r="E25" s="297"/>
      <c r="F25" s="297"/>
      <c r="G25" s="297"/>
      <c r="H25" s="297"/>
      <c r="I25" s="297"/>
      <c r="J25" s="297"/>
      <c r="K25" s="297"/>
      <c r="L25" s="297"/>
    </row>
    <row r="26" spans="1:12" s="459" customFormat="1" ht="20" customHeight="1" x14ac:dyDescent="0.35">
      <c r="A26" s="93">
        <v>42136</v>
      </c>
      <c r="B26" s="296">
        <v>2</v>
      </c>
      <c r="C26" s="296"/>
      <c r="D26" s="297" t="s">
        <v>128</v>
      </c>
      <c r="E26" s="297"/>
      <c r="F26" s="297"/>
      <c r="G26" s="297"/>
      <c r="H26" s="297"/>
      <c r="I26" s="297"/>
      <c r="J26" s="297"/>
      <c r="K26" s="297"/>
      <c r="L26" s="297"/>
    </row>
    <row r="27" spans="1:12" s="459" customFormat="1" ht="20" customHeight="1" x14ac:dyDescent="0.35">
      <c r="A27" s="93">
        <v>43920</v>
      </c>
      <c r="B27" s="296">
        <v>3</v>
      </c>
      <c r="C27" s="296"/>
      <c r="D27" s="297" t="s">
        <v>400</v>
      </c>
      <c r="E27" s="297"/>
      <c r="F27" s="297"/>
      <c r="G27" s="297"/>
      <c r="H27" s="297"/>
      <c r="I27" s="297"/>
      <c r="J27" s="297"/>
      <c r="K27" s="297"/>
      <c r="L27" s="297"/>
    </row>
    <row r="28" spans="1:12" s="459" customFormat="1" ht="20" customHeight="1" x14ac:dyDescent="0.35">
      <c r="A28" s="93">
        <v>44498</v>
      </c>
      <c r="B28" s="296">
        <v>4</v>
      </c>
      <c r="C28" s="296"/>
      <c r="D28" s="297" t="s">
        <v>410</v>
      </c>
      <c r="E28" s="297"/>
      <c r="F28" s="297"/>
      <c r="G28" s="297"/>
      <c r="H28" s="297"/>
      <c r="I28" s="297"/>
      <c r="J28" s="297"/>
      <c r="K28" s="297"/>
      <c r="L28" s="297"/>
    </row>
    <row r="29" spans="1:12" s="459" customFormat="1" ht="20" customHeight="1" x14ac:dyDescent="0.35">
      <c r="A29" s="93">
        <v>45260</v>
      </c>
      <c r="B29" s="296">
        <v>5</v>
      </c>
      <c r="C29" s="296"/>
      <c r="D29" s="297" t="s">
        <v>452</v>
      </c>
      <c r="E29" s="297"/>
      <c r="F29" s="297"/>
      <c r="G29" s="297"/>
      <c r="H29" s="297"/>
      <c r="I29" s="297"/>
      <c r="J29" s="297"/>
      <c r="K29" s="297"/>
      <c r="L29" s="297"/>
    </row>
    <row r="30" spans="1:12" s="76" customFormat="1" ht="20" customHeight="1" x14ac:dyDescent="0.35">
      <c r="A30" s="502" t="s">
        <v>129</v>
      </c>
      <c r="B30" s="503"/>
      <c r="C30" s="503"/>
      <c r="D30" s="503"/>
      <c r="E30" s="503"/>
      <c r="F30" s="503"/>
      <c r="G30" s="503"/>
      <c r="H30" s="503"/>
      <c r="I30" s="503"/>
      <c r="J30" s="503"/>
      <c r="K30" s="503"/>
      <c r="L30" s="504"/>
    </row>
    <row r="31" spans="1:12" s="76" customFormat="1" ht="20" customHeight="1" x14ac:dyDescent="0.35">
      <c r="A31" s="505" t="s">
        <v>81</v>
      </c>
      <c r="B31" s="506"/>
      <c r="C31" s="466" t="s">
        <v>4</v>
      </c>
      <c r="D31" s="463" t="s">
        <v>21</v>
      </c>
      <c r="E31" s="463"/>
      <c r="F31" s="463"/>
      <c r="G31" s="463" t="s">
        <v>130</v>
      </c>
      <c r="H31" s="463"/>
      <c r="I31" s="463"/>
      <c r="J31" s="463" t="s">
        <v>131</v>
      </c>
      <c r="K31" s="463"/>
      <c r="L31" s="463"/>
    </row>
    <row r="32" spans="1:12" s="76" customFormat="1" ht="72" customHeight="1" x14ac:dyDescent="0.35">
      <c r="A32" s="507"/>
      <c r="B32" s="508"/>
      <c r="C32" s="460">
        <v>45257</v>
      </c>
      <c r="D32" s="467" t="s">
        <v>499</v>
      </c>
      <c r="E32" s="467"/>
      <c r="F32" s="467"/>
      <c r="G32" s="467" t="s">
        <v>502</v>
      </c>
      <c r="H32" s="467"/>
      <c r="I32" s="467"/>
      <c r="J32" s="473" t="s">
        <v>132</v>
      </c>
      <c r="K32" s="474"/>
      <c r="L32" s="475"/>
    </row>
    <row r="33" spans="1:12" s="76" customFormat="1" ht="72" customHeight="1" x14ac:dyDescent="0.35">
      <c r="A33" s="384" t="s">
        <v>82</v>
      </c>
      <c r="B33" s="385"/>
      <c r="C33" s="460">
        <v>45260</v>
      </c>
      <c r="D33" s="468" t="s">
        <v>463</v>
      </c>
      <c r="E33" s="469"/>
      <c r="F33" s="469"/>
      <c r="G33" s="468" t="s">
        <v>464</v>
      </c>
      <c r="H33" s="469"/>
      <c r="I33" s="469"/>
      <c r="J33" s="473" t="s">
        <v>132</v>
      </c>
      <c r="K33" s="474"/>
      <c r="L33" s="475"/>
    </row>
    <row r="34" spans="1:12" s="76" customFormat="1" ht="50" customHeight="1" x14ac:dyDescent="0.35">
      <c r="A34" s="384" t="s">
        <v>83</v>
      </c>
      <c r="B34" s="385"/>
      <c r="C34" s="460">
        <v>45260</v>
      </c>
      <c r="D34" s="470" t="s">
        <v>500</v>
      </c>
      <c r="E34" s="471"/>
      <c r="F34" s="471"/>
      <c r="G34" s="470" t="s">
        <v>501</v>
      </c>
      <c r="H34" s="471"/>
      <c r="I34" s="471"/>
      <c r="J34" s="473" t="s">
        <v>132</v>
      </c>
      <c r="K34" s="474"/>
      <c r="L34" s="475"/>
    </row>
  </sheetData>
  <sheetProtection selectLockedCells="1" selectUnlockedCells="1"/>
  <mergeCells count="50">
    <mergeCell ref="A31:B32"/>
    <mergeCell ref="J32:L32"/>
    <mergeCell ref="J33:L33"/>
    <mergeCell ref="J34:L34"/>
    <mergeCell ref="E1:J2"/>
    <mergeCell ref="K1:L2"/>
    <mergeCell ref="A1:B2"/>
    <mergeCell ref="A22:E22"/>
    <mergeCell ref="C2:D2"/>
    <mergeCell ref="A6:B6"/>
    <mergeCell ref="C6:L6"/>
    <mergeCell ref="A20:E20"/>
    <mergeCell ref="A21:E21"/>
    <mergeCell ref="A3:B3"/>
    <mergeCell ref="C5:L5"/>
    <mergeCell ref="A7:L7"/>
    <mergeCell ref="D31:F31"/>
    <mergeCell ref="G31:I31"/>
    <mergeCell ref="B24:C24"/>
    <mergeCell ref="D24:L24"/>
    <mergeCell ref="B25:C25"/>
    <mergeCell ref="D25:L25"/>
    <mergeCell ref="B26:C26"/>
    <mergeCell ref="D26:L26"/>
    <mergeCell ref="B27:C27"/>
    <mergeCell ref="D27:L27"/>
    <mergeCell ref="B28:C28"/>
    <mergeCell ref="D28:L28"/>
    <mergeCell ref="F22:H22"/>
    <mergeCell ref="I22:L22"/>
    <mergeCell ref="I20:L21"/>
    <mergeCell ref="A30:L30"/>
    <mergeCell ref="B29:C29"/>
    <mergeCell ref="D29:L29"/>
    <mergeCell ref="C1:D1"/>
    <mergeCell ref="F20:H21"/>
    <mergeCell ref="C3:L3"/>
    <mergeCell ref="A4:B4"/>
    <mergeCell ref="A5:B5"/>
    <mergeCell ref="C4:L4"/>
    <mergeCell ref="A34:B34"/>
    <mergeCell ref="D34:F34"/>
    <mergeCell ref="G34:I34"/>
    <mergeCell ref="A23:L23"/>
    <mergeCell ref="J31:L31"/>
    <mergeCell ref="D32:F32"/>
    <mergeCell ref="G32:I32"/>
    <mergeCell ref="A33:B33"/>
    <mergeCell ref="D33:F33"/>
    <mergeCell ref="G33:I33"/>
  </mergeCells>
  <printOptions horizontalCentered="1"/>
  <pageMargins left="0.19685039370078741" right="0" top="0.19685039370078741" bottom="0.31496062992125984" header="0.19685039370078741" footer="0.19685039370078741"/>
  <pageSetup scale="35" orientation="landscape"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FBCAF-48EB-4D88-8215-D847B744E56D}">
  <sheetPr codeName="Hoja3"/>
  <dimension ref="A1:M30"/>
  <sheetViews>
    <sheetView showGridLines="0" view="pageBreakPreview" zoomScale="70" zoomScaleNormal="70" zoomScaleSheetLayoutView="70" workbookViewId="0">
      <selection activeCell="A7" sqref="A7:XFD7"/>
    </sheetView>
  </sheetViews>
  <sheetFormatPr baseColWidth="10" defaultColWidth="10.81640625" defaultRowHeight="16" x14ac:dyDescent="0.35"/>
  <cols>
    <col min="1" max="1" width="13.7265625" style="94" customWidth="1"/>
    <col min="2" max="2" width="31.90625" style="94" customWidth="1"/>
    <col min="3" max="3" width="19.453125" style="95" customWidth="1"/>
    <col min="4" max="4" width="15.7265625" style="95" customWidth="1"/>
    <col min="5" max="5" width="20.54296875" style="96" customWidth="1"/>
    <col min="6" max="6" width="14.1796875" style="96" customWidth="1"/>
    <col min="7" max="7" width="10.81640625" style="96"/>
    <col min="8" max="8" width="30.6328125" style="96" customWidth="1"/>
    <col min="9" max="9" width="80.6328125" style="96" customWidth="1"/>
    <col min="10" max="10" width="60.6328125" style="96" customWidth="1"/>
    <col min="11" max="11" width="30.6328125" style="96" customWidth="1"/>
    <col min="12" max="13" width="25.6328125" style="95" customWidth="1"/>
    <col min="14" max="16384" width="10.81640625" style="94"/>
  </cols>
  <sheetData>
    <row r="1" spans="1:13" s="76" customFormat="1" ht="30" customHeight="1" x14ac:dyDescent="0.35">
      <c r="A1" s="325"/>
      <c r="B1" s="326"/>
      <c r="C1" s="298" t="s">
        <v>471</v>
      </c>
      <c r="D1" s="299"/>
      <c r="E1" s="321" t="s">
        <v>133</v>
      </c>
      <c r="F1" s="322"/>
      <c r="G1" s="322"/>
      <c r="H1" s="322"/>
      <c r="I1" s="322"/>
      <c r="J1" s="322"/>
      <c r="K1" s="322"/>
      <c r="L1" s="342"/>
      <c r="M1" s="343"/>
    </row>
    <row r="2" spans="1:13" s="76" customFormat="1" ht="30" customHeight="1" x14ac:dyDescent="0.35">
      <c r="A2" s="327"/>
      <c r="B2" s="328"/>
      <c r="C2" s="329" t="s">
        <v>470</v>
      </c>
      <c r="D2" s="330"/>
      <c r="E2" s="323"/>
      <c r="F2" s="324"/>
      <c r="G2" s="324"/>
      <c r="H2" s="324"/>
      <c r="I2" s="324"/>
      <c r="J2" s="324"/>
      <c r="K2" s="324"/>
      <c r="L2" s="344"/>
      <c r="M2" s="345"/>
    </row>
    <row r="3" spans="1:13" s="76" customFormat="1" ht="40" customHeight="1" x14ac:dyDescent="0.35">
      <c r="A3" s="309" t="s">
        <v>94</v>
      </c>
      <c r="B3" s="310"/>
      <c r="C3" s="307" t="s">
        <v>341</v>
      </c>
      <c r="D3" s="307"/>
      <c r="E3" s="307"/>
      <c r="F3" s="307"/>
      <c r="G3" s="307"/>
      <c r="H3" s="307"/>
      <c r="I3" s="307"/>
      <c r="J3" s="307"/>
      <c r="K3" s="307"/>
      <c r="L3" s="307"/>
      <c r="M3" s="308"/>
    </row>
    <row r="4" spans="1:13" s="76" customFormat="1" ht="40" customHeight="1" x14ac:dyDescent="0.35">
      <c r="A4" s="309" t="s">
        <v>95</v>
      </c>
      <c r="B4" s="310"/>
      <c r="C4" s="307" t="s">
        <v>134</v>
      </c>
      <c r="D4" s="307"/>
      <c r="E4" s="307"/>
      <c r="F4" s="307"/>
      <c r="G4" s="307"/>
      <c r="H4" s="307"/>
      <c r="I4" s="307"/>
      <c r="J4" s="307"/>
      <c r="K4" s="307"/>
      <c r="L4" s="307"/>
      <c r="M4" s="308"/>
    </row>
    <row r="5" spans="1:13" s="76" customFormat="1" ht="40" customHeight="1" x14ac:dyDescent="0.35">
      <c r="A5" s="309" t="s">
        <v>96</v>
      </c>
      <c r="B5" s="310"/>
      <c r="C5" s="307" t="s">
        <v>465</v>
      </c>
      <c r="D5" s="307"/>
      <c r="E5" s="307"/>
      <c r="F5" s="307"/>
      <c r="G5" s="307"/>
      <c r="H5" s="307"/>
      <c r="I5" s="307"/>
      <c r="J5" s="307"/>
      <c r="K5" s="307"/>
      <c r="L5" s="307"/>
      <c r="M5" s="308"/>
    </row>
    <row r="6" spans="1:13" s="76" customFormat="1" ht="70" customHeight="1" thickBot="1" x14ac:dyDescent="0.4">
      <c r="A6" s="331" t="s">
        <v>97</v>
      </c>
      <c r="B6" s="332"/>
      <c r="C6" s="307" t="s">
        <v>503</v>
      </c>
      <c r="D6" s="307"/>
      <c r="E6" s="307"/>
      <c r="F6" s="307"/>
      <c r="G6" s="307"/>
      <c r="H6" s="307"/>
      <c r="I6" s="307"/>
      <c r="J6" s="307"/>
      <c r="K6" s="307"/>
      <c r="L6" s="307"/>
      <c r="M6" s="308"/>
    </row>
    <row r="7" spans="1:13" s="76" customFormat="1" ht="30" customHeight="1" thickBot="1" x14ac:dyDescent="0.4">
      <c r="A7" s="335" t="s">
        <v>98</v>
      </c>
      <c r="B7" s="336"/>
      <c r="C7" s="337"/>
      <c r="D7" s="337"/>
      <c r="E7" s="337"/>
      <c r="F7" s="337"/>
      <c r="G7" s="337"/>
      <c r="H7" s="337"/>
      <c r="I7" s="337"/>
      <c r="J7" s="337"/>
      <c r="K7" s="337"/>
      <c r="L7" s="337"/>
      <c r="M7" s="338"/>
    </row>
    <row r="8" spans="1:13" s="76" customFormat="1" ht="39" customHeight="1" thickBot="1" x14ac:dyDescent="0.4">
      <c r="A8" s="105" t="s">
        <v>20</v>
      </c>
      <c r="B8" s="106" t="s">
        <v>99</v>
      </c>
      <c r="C8" s="106" t="s">
        <v>100</v>
      </c>
      <c r="D8" s="106" t="s">
        <v>101</v>
      </c>
      <c r="E8" s="339" t="s">
        <v>102</v>
      </c>
      <c r="F8" s="346"/>
      <c r="G8" s="106" t="s">
        <v>103</v>
      </c>
      <c r="H8" s="106" t="s">
        <v>26</v>
      </c>
      <c r="I8" s="484" t="s">
        <v>104</v>
      </c>
      <c r="J8" s="106" t="s">
        <v>105</v>
      </c>
      <c r="K8" s="106" t="s">
        <v>106</v>
      </c>
      <c r="L8" s="106" t="s">
        <v>107</v>
      </c>
      <c r="M8" s="107" t="s">
        <v>108</v>
      </c>
    </row>
    <row r="9" spans="1:13" s="76" customFormat="1" ht="68.25" customHeight="1" x14ac:dyDescent="0.35">
      <c r="A9" s="101"/>
      <c r="B9" s="102"/>
      <c r="C9" s="102"/>
      <c r="D9" s="102"/>
      <c r="E9" s="340"/>
      <c r="F9" s="340"/>
      <c r="G9" s="102"/>
      <c r="H9" s="102"/>
      <c r="I9" s="485"/>
      <c r="J9" s="102"/>
      <c r="K9" s="102"/>
      <c r="L9" s="102"/>
      <c r="M9" s="102"/>
    </row>
    <row r="10" spans="1:13" s="76" customFormat="1" ht="238.5" customHeight="1" x14ac:dyDescent="0.35">
      <c r="A10" s="84">
        <v>1</v>
      </c>
      <c r="B10" s="103"/>
      <c r="C10" s="83" t="s">
        <v>120</v>
      </c>
      <c r="D10" s="83" t="s">
        <v>135</v>
      </c>
      <c r="E10" s="334" t="s">
        <v>343</v>
      </c>
      <c r="F10" s="334"/>
      <c r="G10" s="84" t="s">
        <v>31</v>
      </c>
      <c r="H10" s="83" t="s">
        <v>466</v>
      </c>
      <c r="I10" s="486" t="s">
        <v>426</v>
      </c>
      <c r="J10" s="488" t="s">
        <v>401</v>
      </c>
      <c r="K10" s="83" t="s">
        <v>136</v>
      </c>
      <c r="L10" s="83" t="s">
        <v>137</v>
      </c>
      <c r="M10" s="84" t="s">
        <v>138</v>
      </c>
    </row>
    <row r="11" spans="1:13" s="89" customFormat="1" ht="246.75" customHeight="1" x14ac:dyDescent="0.35">
      <c r="A11" s="84">
        <v>2</v>
      </c>
      <c r="B11" s="84"/>
      <c r="C11" s="83" t="s">
        <v>120</v>
      </c>
      <c r="D11" s="84" t="s">
        <v>139</v>
      </c>
      <c r="E11" s="333" t="s">
        <v>140</v>
      </c>
      <c r="F11" s="333"/>
      <c r="G11" s="83" t="s">
        <v>31</v>
      </c>
      <c r="H11" s="83" t="s">
        <v>467</v>
      </c>
      <c r="I11" s="486" t="s">
        <v>468</v>
      </c>
      <c r="J11" s="488" t="s">
        <v>344</v>
      </c>
      <c r="K11" s="84" t="s">
        <v>141</v>
      </c>
      <c r="L11" s="84" t="s">
        <v>114</v>
      </c>
      <c r="M11" s="84" t="s">
        <v>142</v>
      </c>
    </row>
    <row r="12" spans="1:13" s="90" customFormat="1" ht="144.75" customHeight="1" x14ac:dyDescent="0.35">
      <c r="A12" s="84">
        <v>3</v>
      </c>
      <c r="B12" s="84"/>
      <c r="C12" s="84" t="s">
        <v>143</v>
      </c>
      <c r="D12" s="84" t="s">
        <v>139</v>
      </c>
      <c r="E12" s="333" t="s">
        <v>144</v>
      </c>
      <c r="F12" s="333"/>
      <c r="G12" s="83" t="s">
        <v>38</v>
      </c>
      <c r="H12" s="84" t="s">
        <v>428</v>
      </c>
      <c r="I12" s="486" t="s">
        <v>342</v>
      </c>
      <c r="J12" s="488" t="s">
        <v>402</v>
      </c>
      <c r="K12" s="84" t="s">
        <v>145</v>
      </c>
      <c r="L12" s="84" t="s">
        <v>137</v>
      </c>
      <c r="M12" s="83" t="s">
        <v>142</v>
      </c>
    </row>
    <row r="13" spans="1:13" s="90" customFormat="1" ht="190.5" customHeight="1" x14ac:dyDescent="0.35">
      <c r="A13" s="84">
        <v>4</v>
      </c>
      <c r="B13" s="84"/>
      <c r="C13" s="84" t="s">
        <v>146</v>
      </c>
      <c r="D13" s="84" t="s">
        <v>139</v>
      </c>
      <c r="E13" s="333" t="s">
        <v>147</v>
      </c>
      <c r="F13" s="333"/>
      <c r="G13" s="83" t="s">
        <v>49</v>
      </c>
      <c r="H13" s="84" t="s">
        <v>429</v>
      </c>
      <c r="I13" s="487" t="s">
        <v>443</v>
      </c>
      <c r="J13" s="488" t="s">
        <v>148</v>
      </c>
      <c r="K13" s="84" t="s">
        <v>149</v>
      </c>
      <c r="L13" s="84" t="s">
        <v>150</v>
      </c>
      <c r="M13" s="83" t="s">
        <v>142</v>
      </c>
    </row>
    <row r="14" spans="1:13" s="90" customFormat="1" ht="233.25" customHeight="1" x14ac:dyDescent="0.35">
      <c r="A14" s="84">
        <v>5</v>
      </c>
      <c r="B14" s="84"/>
      <c r="C14" s="84" t="s">
        <v>151</v>
      </c>
      <c r="D14" s="84" t="s">
        <v>152</v>
      </c>
      <c r="E14" s="333" t="s">
        <v>153</v>
      </c>
      <c r="F14" s="333"/>
      <c r="G14" s="83" t="s">
        <v>54</v>
      </c>
      <c r="H14" s="84" t="s">
        <v>425</v>
      </c>
      <c r="I14" s="487" t="s">
        <v>444</v>
      </c>
      <c r="J14" s="488" t="s">
        <v>154</v>
      </c>
      <c r="K14" s="84" t="s">
        <v>155</v>
      </c>
      <c r="L14" s="84" t="s">
        <v>156</v>
      </c>
      <c r="M14" s="84" t="s">
        <v>469</v>
      </c>
    </row>
    <row r="15" spans="1:13" s="90" customFormat="1" ht="110" customHeight="1" x14ac:dyDescent="0.35">
      <c r="A15" s="92"/>
      <c r="B15" s="92"/>
      <c r="C15" s="92"/>
      <c r="D15" s="92"/>
      <c r="E15" s="498"/>
      <c r="F15" s="498"/>
      <c r="G15" s="83"/>
      <c r="H15" s="84"/>
      <c r="I15" s="142"/>
      <c r="J15" s="83"/>
      <c r="K15" s="84"/>
      <c r="L15" s="84"/>
      <c r="M15" s="84"/>
    </row>
    <row r="16" spans="1:13" s="76" customFormat="1" ht="20" customHeight="1" x14ac:dyDescent="0.35">
      <c r="A16" s="497" t="s">
        <v>122</v>
      </c>
      <c r="B16" s="497"/>
      <c r="C16" s="497"/>
      <c r="D16" s="497"/>
      <c r="E16" s="497"/>
      <c r="F16" s="497"/>
      <c r="G16" s="300" t="s">
        <v>123</v>
      </c>
      <c r="H16" s="300"/>
      <c r="I16" s="300"/>
      <c r="J16" s="304" t="s">
        <v>124</v>
      </c>
      <c r="K16" s="300"/>
      <c r="L16" s="300"/>
      <c r="M16" s="305"/>
    </row>
    <row r="17" spans="1:13" s="76" customFormat="1" ht="20" customHeight="1" x14ac:dyDescent="0.35">
      <c r="A17" s="497" t="s">
        <v>125</v>
      </c>
      <c r="B17" s="497"/>
      <c r="C17" s="497"/>
      <c r="D17" s="497"/>
      <c r="E17" s="497"/>
      <c r="F17" s="497"/>
      <c r="G17" s="300"/>
      <c r="H17" s="300"/>
      <c r="I17" s="300"/>
      <c r="J17" s="304"/>
      <c r="K17" s="300"/>
      <c r="L17" s="300"/>
      <c r="M17" s="305"/>
    </row>
    <row r="18" spans="1:13" s="76" customFormat="1" ht="110" customHeight="1" x14ac:dyDescent="0.35">
      <c r="A18" s="464" t="s">
        <v>504</v>
      </c>
      <c r="B18" s="464"/>
      <c r="C18" s="464"/>
      <c r="D18" s="464"/>
      <c r="E18" s="464"/>
      <c r="F18" s="464"/>
      <c r="G18" s="467" t="s">
        <v>505</v>
      </c>
      <c r="H18" s="467"/>
      <c r="I18" s="467"/>
      <c r="J18" s="465"/>
      <c r="K18" s="465"/>
      <c r="L18" s="465"/>
      <c r="M18" s="465"/>
    </row>
    <row r="19" spans="1:13" s="76" customFormat="1" ht="20" customHeight="1" x14ac:dyDescent="0.35">
      <c r="A19" s="476" t="s">
        <v>126</v>
      </c>
      <c r="B19" s="476"/>
      <c r="C19" s="476"/>
      <c r="D19" s="476"/>
      <c r="E19" s="476"/>
      <c r="F19" s="476"/>
      <c r="G19" s="476"/>
      <c r="H19" s="476"/>
      <c r="I19" s="476"/>
      <c r="J19" s="476"/>
      <c r="K19" s="476"/>
      <c r="L19" s="476"/>
      <c r="M19" s="476"/>
    </row>
    <row r="20" spans="1:13" s="76" customFormat="1" ht="20" customHeight="1" x14ac:dyDescent="0.35">
      <c r="A20" s="466" t="s">
        <v>4</v>
      </c>
      <c r="B20" s="463" t="s">
        <v>3</v>
      </c>
      <c r="C20" s="463"/>
      <c r="D20" s="377" t="s">
        <v>22</v>
      </c>
      <c r="E20" s="377"/>
      <c r="F20" s="377"/>
      <c r="G20" s="377"/>
      <c r="H20" s="377"/>
      <c r="I20" s="377"/>
      <c r="J20" s="377"/>
      <c r="K20" s="377"/>
      <c r="L20" s="377"/>
      <c r="M20" s="377"/>
    </row>
    <row r="21" spans="1:13" s="76" customFormat="1" ht="20" customHeight="1" x14ac:dyDescent="0.35">
      <c r="A21" s="93"/>
      <c r="B21" s="296">
        <v>1</v>
      </c>
      <c r="C21" s="296"/>
      <c r="D21" s="297" t="s">
        <v>127</v>
      </c>
      <c r="E21" s="297"/>
      <c r="F21" s="297"/>
      <c r="G21" s="297"/>
      <c r="H21" s="297"/>
      <c r="I21" s="297"/>
      <c r="J21" s="297"/>
      <c r="K21" s="297"/>
      <c r="L21" s="297"/>
      <c r="M21" s="297"/>
    </row>
    <row r="22" spans="1:13" s="76" customFormat="1" ht="20" customHeight="1" x14ac:dyDescent="0.35">
      <c r="A22" s="93">
        <v>42136</v>
      </c>
      <c r="B22" s="296">
        <v>2</v>
      </c>
      <c r="C22" s="296"/>
      <c r="D22" s="297" t="s">
        <v>128</v>
      </c>
      <c r="E22" s="297"/>
      <c r="F22" s="297"/>
      <c r="G22" s="297"/>
      <c r="H22" s="297"/>
      <c r="I22" s="297"/>
      <c r="J22" s="297"/>
      <c r="K22" s="297"/>
      <c r="L22" s="297"/>
      <c r="M22" s="297"/>
    </row>
    <row r="23" spans="1:13" s="76" customFormat="1" ht="20" customHeight="1" x14ac:dyDescent="0.35">
      <c r="A23" s="93">
        <v>43920</v>
      </c>
      <c r="B23" s="296">
        <v>3</v>
      </c>
      <c r="C23" s="296"/>
      <c r="D23" s="297" t="s">
        <v>400</v>
      </c>
      <c r="E23" s="297"/>
      <c r="F23" s="297"/>
      <c r="G23" s="297"/>
      <c r="H23" s="297"/>
      <c r="I23" s="297"/>
      <c r="J23" s="297"/>
      <c r="K23" s="297"/>
      <c r="L23" s="297"/>
      <c r="M23" s="297"/>
    </row>
    <row r="24" spans="1:13" s="76" customFormat="1" ht="20" customHeight="1" x14ac:dyDescent="0.35">
      <c r="A24" s="93">
        <v>44498</v>
      </c>
      <c r="B24" s="296">
        <v>4</v>
      </c>
      <c r="C24" s="296"/>
      <c r="D24" s="297" t="s">
        <v>410</v>
      </c>
      <c r="E24" s="297"/>
      <c r="F24" s="297"/>
      <c r="G24" s="297"/>
      <c r="H24" s="297"/>
      <c r="I24" s="297"/>
      <c r="J24" s="297"/>
      <c r="K24" s="297"/>
      <c r="L24" s="297"/>
      <c r="M24" s="297"/>
    </row>
    <row r="25" spans="1:13" s="76" customFormat="1" ht="20" customHeight="1" x14ac:dyDescent="0.35">
      <c r="A25" s="93">
        <v>45260</v>
      </c>
      <c r="B25" s="296">
        <v>5</v>
      </c>
      <c r="C25" s="296"/>
      <c r="D25" s="481" t="s">
        <v>452</v>
      </c>
      <c r="E25" s="482"/>
      <c r="F25" s="482"/>
      <c r="G25" s="482"/>
      <c r="H25" s="482"/>
      <c r="I25" s="482"/>
      <c r="J25" s="482"/>
      <c r="K25" s="482"/>
      <c r="L25" s="482"/>
      <c r="M25" s="483"/>
    </row>
    <row r="26" spans="1:13" s="76" customFormat="1" ht="20" customHeight="1" x14ac:dyDescent="0.35">
      <c r="A26" s="478" t="s">
        <v>129</v>
      </c>
      <c r="B26" s="479"/>
      <c r="C26" s="479"/>
      <c r="D26" s="479"/>
      <c r="E26" s="479"/>
      <c r="F26" s="479"/>
      <c r="G26" s="479"/>
      <c r="H26" s="479"/>
      <c r="I26" s="479"/>
      <c r="J26" s="479"/>
      <c r="K26" s="479"/>
      <c r="L26" s="479"/>
      <c r="M26" s="480"/>
    </row>
    <row r="27" spans="1:13" s="76" customFormat="1" ht="20" customHeight="1" x14ac:dyDescent="0.35">
      <c r="A27" s="505" t="s">
        <v>81</v>
      </c>
      <c r="B27" s="506"/>
      <c r="C27" s="466" t="s">
        <v>4</v>
      </c>
      <c r="D27" s="463" t="s">
        <v>21</v>
      </c>
      <c r="E27" s="463"/>
      <c r="F27" s="463"/>
      <c r="G27" s="463"/>
      <c r="H27" s="463" t="s">
        <v>130</v>
      </c>
      <c r="I27" s="463"/>
      <c r="J27" s="463"/>
      <c r="K27" s="463" t="s">
        <v>131</v>
      </c>
      <c r="L27" s="463"/>
      <c r="M27" s="463"/>
    </row>
    <row r="28" spans="1:13" s="76" customFormat="1" ht="72" customHeight="1" x14ac:dyDescent="0.35">
      <c r="A28" s="507"/>
      <c r="B28" s="508"/>
      <c r="C28" s="460">
        <v>45257</v>
      </c>
      <c r="D28" s="467" t="s">
        <v>499</v>
      </c>
      <c r="E28" s="467"/>
      <c r="F28" s="467"/>
      <c r="G28" s="467"/>
      <c r="H28" s="467" t="s">
        <v>424</v>
      </c>
      <c r="I28" s="467"/>
      <c r="J28" s="467"/>
      <c r="K28" s="473" t="s">
        <v>132</v>
      </c>
      <c r="L28" s="474"/>
      <c r="M28" s="475"/>
    </row>
    <row r="29" spans="1:13" s="76" customFormat="1" ht="72" customHeight="1" x14ac:dyDescent="0.35">
      <c r="A29" s="384" t="s">
        <v>82</v>
      </c>
      <c r="B29" s="385"/>
      <c r="C29" s="460">
        <v>45260</v>
      </c>
      <c r="D29" s="468" t="s">
        <v>472</v>
      </c>
      <c r="E29" s="469"/>
      <c r="F29" s="469"/>
      <c r="G29" s="469"/>
      <c r="H29" s="468" t="s">
        <v>473</v>
      </c>
      <c r="I29" s="469"/>
      <c r="J29" s="469"/>
      <c r="K29" s="473" t="s">
        <v>132</v>
      </c>
      <c r="L29" s="474"/>
      <c r="M29" s="475"/>
    </row>
    <row r="30" spans="1:13" s="76" customFormat="1" ht="50" customHeight="1" x14ac:dyDescent="0.35">
      <c r="A30" s="384" t="s">
        <v>83</v>
      </c>
      <c r="B30" s="385"/>
      <c r="C30" s="460">
        <v>45260</v>
      </c>
      <c r="D30" s="470" t="s">
        <v>500</v>
      </c>
      <c r="E30" s="471"/>
      <c r="F30" s="471"/>
      <c r="G30" s="471"/>
      <c r="H30" s="470" t="s">
        <v>501</v>
      </c>
      <c r="I30" s="471"/>
      <c r="J30" s="471"/>
      <c r="K30" s="473" t="s">
        <v>132</v>
      </c>
      <c r="L30" s="474"/>
      <c r="M30" s="475"/>
    </row>
  </sheetData>
  <sheetProtection algorithmName="SHA-512" hashValue="kOlSkWoe2Zp6oEfj02uQxpURA9yIEFPJF32qwQr0J5uN8mbQZyoe+RrVVpR3RzL6jjPAGNWuJWdxB/6ILCjgTw==" saltValue="Gk6adSMws2hmo+Jqc4tOcg==" spinCount="100000" sheet="1" objects="1" scenarios="1" selectLockedCells="1" selectUnlockedCells="1"/>
  <mergeCells count="58">
    <mergeCell ref="K30:M30"/>
    <mergeCell ref="D25:M25"/>
    <mergeCell ref="K28:M28"/>
    <mergeCell ref="K29:M29"/>
    <mergeCell ref="A27:B28"/>
    <mergeCell ref="D27:G27"/>
    <mergeCell ref="H27:J27"/>
    <mergeCell ref="B20:C20"/>
    <mergeCell ref="D20:M20"/>
    <mergeCell ref="B21:C21"/>
    <mergeCell ref="D21:M21"/>
    <mergeCell ref="B22:C22"/>
    <mergeCell ref="D22:M22"/>
    <mergeCell ref="E9:F9"/>
    <mergeCell ref="E10:F10"/>
    <mergeCell ref="E11:F11"/>
    <mergeCell ref="E8:F8"/>
    <mergeCell ref="A4:B4"/>
    <mergeCell ref="A5:B5"/>
    <mergeCell ref="C4:M4"/>
    <mergeCell ref="C5:M5"/>
    <mergeCell ref="C1:D1"/>
    <mergeCell ref="C2:D2"/>
    <mergeCell ref="A6:B6"/>
    <mergeCell ref="C6:M6"/>
    <mergeCell ref="A3:B3"/>
    <mergeCell ref="C3:M3"/>
    <mergeCell ref="A1:B2"/>
    <mergeCell ref="E1:K2"/>
    <mergeCell ref="L1:M2"/>
    <mergeCell ref="H28:J28"/>
    <mergeCell ref="A29:B29"/>
    <mergeCell ref="D29:G29"/>
    <mergeCell ref="H29:J29"/>
    <mergeCell ref="G18:I18"/>
    <mergeCell ref="J18:M18"/>
    <mergeCell ref="B23:C23"/>
    <mergeCell ref="D23:M23"/>
    <mergeCell ref="B24:C24"/>
    <mergeCell ref="D24:M24"/>
    <mergeCell ref="A26:M26"/>
    <mergeCell ref="B25:C25"/>
    <mergeCell ref="A18:F18"/>
    <mergeCell ref="A30:B30"/>
    <mergeCell ref="D30:G30"/>
    <mergeCell ref="H30:J30"/>
    <mergeCell ref="A7:M7"/>
    <mergeCell ref="A19:M19"/>
    <mergeCell ref="G16:I17"/>
    <mergeCell ref="J16:M17"/>
    <mergeCell ref="D28:G28"/>
    <mergeCell ref="K27:M27"/>
    <mergeCell ref="E13:F13"/>
    <mergeCell ref="A16:F16"/>
    <mergeCell ref="A17:F17"/>
    <mergeCell ref="E14:F14"/>
    <mergeCell ref="E15:F15"/>
    <mergeCell ref="E12:F12"/>
  </mergeCells>
  <printOptions horizontalCentered="1"/>
  <pageMargins left="0.19685039370078741" right="0" top="0.19685039370078741" bottom="0.31496062992125984" header="0.19685039370078741" footer="0.19685039370078741"/>
  <pageSetup scale="35" orientation="landscape"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ED6A-8C6D-4DCB-9C4D-C65EBA7580C8}">
  <sheetPr codeName="Hoja4"/>
  <dimension ref="A1:M32"/>
  <sheetViews>
    <sheetView showGridLines="0" view="pageBreakPreview" zoomScale="65" zoomScaleNormal="60" zoomScaleSheetLayoutView="65" workbookViewId="0">
      <selection activeCell="E11" sqref="E11:F11"/>
    </sheetView>
  </sheetViews>
  <sheetFormatPr baseColWidth="10" defaultColWidth="10.81640625" defaultRowHeight="16" x14ac:dyDescent="0.35"/>
  <cols>
    <col min="1" max="1" width="14" style="94" customWidth="1"/>
    <col min="2" max="2" width="32.54296875" style="94" customWidth="1"/>
    <col min="3" max="4" width="26.453125" style="95" customWidth="1"/>
    <col min="5" max="5" width="20.54296875" style="96" customWidth="1"/>
    <col min="6" max="6" width="14.1796875" style="96" customWidth="1"/>
    <col min="7" max="7" width="8.54296875" style="96" customWidth="1"/>
    <col min="8" max="8" width="30.26953125" style="96" customWidth="1"/>
    <col min="9" max="9" width="80.6328125" style="96" customWidth="1"/>
    <col min="10" max="10" width="60.6328125" style="96" customWidth="1"/>
    <col min="11" max="11" width="30.6328125" style="96" customWidth="1"/>
    <col min="12" max="13" width="25.6328125" style="95" customWidth="1"/>
    <col min="14" max="16384" width="10.81640625" style="94"/>
  </cols>
  <sheetData>
    <row r="1" spans="1:13" s="76" customFormat="1" ht="30" customHeight="1" x14ac:dyDescent="0.35">
      <c r="A1" s="325"/>
      <c r="B1" s="326"/>
      <c r="C1" s="298" t="s">
        <v>475</v>
      </c>
      <c r="D1" s="299"/>
      <c r="E1" s="321" t="s">
        <v>157</v>
      </c>
      <c r="F1" s="322"/>
      <c r="G1" s="322"/>
      <c r="H1" s="322"/>
      <c r="I1" s="322"/>
      <c r="J1" s="322"/>
      <c r="K1" s="322"/>
      <c r="L1" s="489"/>
      <c r="M1" s="490"/>
    </row>
    <row r="2" spans="1:13" s="76" customFormat="1" ht="30" customHeight="1" x14ac:dyDescent="0.35">
      <c r="A2" s="327"/>
      <c r="B2" s="328"/>
      <c r="C2" s="329" t="s">
        <v>470</v>
      </c>
      <c r="D2" s="330"/>
      <c r="E2" s="323"/>
      <c r="F2" s="324"/>
      <c r="G2" s="324"/>
      <c r="H2" s="324"/>
      <c r="I2" s="324"/>
      <c r="J2" s="324"/>
      <c r="K2" s="324"/>
      <c r="L2" s="491"/>
      <c r="M2" s="492"/>
    </row>
    <row r="3" spans="1:13" s="76" customFormat="1" ht="40" customHeight="1" x14ac:dyDescent="0.35">
      <c r="A3" s="309" t="s">
        <v>94</v>
      </c>
      <c r="B3" s="310"/>
      <c r="C3" s="307" t="s">
        <v>348</v>
      </c>
      <c r="D3" s="307"/>
      <c r="E3" s="307"/>
      <c r="F3" s="307"/>
      <c r="G3" s="307"/>
      <c r="H3" s="307"/>
      <c r="I3" s="307"/>
      <c r="J3" s="307"/>
      <c r="K3" s="307"/>
      <c r="L3" s="307"/>
      <c r="M3" s="308"/>
    </row>
    <row r="4" spans="1:13" s="76" customFormat="1" ht="40" customHeight="1" x14ac:dyDescent="0.35">
      <c r="A4" s="309" t="s">
        <v>95</v>
      </c>
      <c r="B4" s="310"/>
      <c r="C4" s="307" t="s">
        <v>158</v>
      </c>
      <c r="D4" s="307"/>
      <c r="E4" s="307"/>
      <c r="F4" s="307"/>
      <c r="G4" s="307"/>
      <c r="H4" s="307"/>
      <c r="I4" s="307"/>
      <c r="J4" s="307"/>
      <c r="K4" s="307"/>
      <c r="L4" s="307"/>
      <c r="M4" s="308"/>
    </row>
    <row r="5" spans="1:13" s="76" customFormat="1" ht="40" customHeight="1" x14ac:dyDescent="0.35">
      <c r="A5" s="309" t="s">
        <v>96</v>
      </c>
      <c r="B5" s="310"/>
      <c r="C5" s="307" t="s">
        <v>349</v>
      </c>
      <c r="D5" s="307"/>
      <c r="E5" s="307"/>
      <c r="F5" s="307"/>
      <c r="G5" s="307"/>
      <c r="H5" s="307"/>
      <c r="I5" s="307"/>
      <c r="J5" s="307"/>
      <c r="K5" s="307"/>
      <c r="L5" s="307"/>
      <c r="M5" s="308"/>
    </row>
    <row r="6" spans="1:13" s="76" customFormat="1" ht="70" customHeight="1" thickBot="1" x14ac:dyDescent="0.4">
      <c r="A6" s="331" t="s">
        <v>97</v>
      </c>
      <c r="B6" s="332"/>
      <c r="C6" s="341" t="s">
        <v>350</v>
      </c>
      <c r="D6" s="341"/>
      <c r="E6" s="341"/>
      <c r="F6" s="341"/>
      <c r="G6" s="341"/>
      <c r="H6" s="341"/>
      <c r="I6" s="341"/>
      <c r="J6" s="341"/>
      <c r="K6" s="341"/>
      <c r="L6" s="341"/>
      <c r="M6" s="347"/>
    </row>
    <row r="7" spans="1:13" s="76" customFormat="1" ht="30" customHeight="1" thickBot="1" x14ac:dyDescent="0.4">
      <c r="A7" s="335" t="s">
        <v>98</v>
      </c>
      <c r="B7" s="336"/>
      <c r="C7" s="337"/>
      <c r="D7" s="337"/>
      <c r="E7" s="337"/>
      <c r="F7" s="337"/>
      <c r="G7" s="337"/>
      <c r="H7" s="337"/>
      <c r="I7" s="337"/>
      <c r="J7" s="337"/>
      <c r="K7" s="337"/>
      <c r="L7" s="337"/>
      <c r="M7" s="338"/>
    </row>
    <row r="8" spans="1:13" s="76" customFormat="1" ht="39" customHeight="1" thickBot="1" x14ac:dyDescent="0.4">
      <c r="A8" s="120" t="s">
        <v>20</v>
      </c>
      <c r="B8" s="121" t="s">
        <v>99</v>
      </c>
      <c r="C8" s="122" t="s">
        <v>100</v>
      </c>
      <c r="D8" s="122" t="s">
        <v>101</v>
      </c>
      <c r="E8" s="351" t="s">
        <v>102</v>
      </c>
      <c r="F8" s="352"/>
      <c r="G8" s="122" t="s">
        <v>103</v>
      </c>
      <c r="H8" s="122" t="s">
        <v>26</v>
      </c>
      <c r="I8" s="122" t="s">
        <v>104</v>
      </c>
      <c r="J8" s="151" t="s">
        <v>105</v>
      </c>
      <c r="K8" s="122" t="s">
        <v>106</v>
      </c>
      <c r="L8" s="122" t="s">
        <v>107</v>
      </c>
      <c r="M8" s="123" t="s">
        <v>108</v>
      </c>
    </row>
    <row r="9" spans="1:13" s="76" customFormat="1" ht="69.75" customHeight="1" x14ac:dyDescent="0.35">
      <c r="A9" s="108"/>
      <c r="B9" s="109"/>
      <c r="C9" s="101"/>
      <c r="D9" s="101"/>
      <c r="E9" s="353"/>
      <c r="F9" s="353"/>
      <c r="G9" s="101"/>
      <c r="H9" s="101"/>
      <c r="I9" s="101"/>
      <c r="J9" s="515"/>
      <c r="K9" s="101"/>
      <c r="L9" s="101"/>
      <c r="M9" s="110"/>
    </row>
    <row r="10" spans="1:13" s="76" customFormat="1" ht="150" customHeight="1" x14ac:dyDescent="0.35">
      <c r="A10" s="111">
        <v>1</v>
      </c>
      <c r="B10" s="112"/>
      <c r="C10" s="83" t="s">
        <v>120</v>
      </c>
      <c r="D10" s="83" t="s">
        <v>159</v>
      </c>
      <c r="E10" s="334" t="s">
        <v>351</v>
      </c>
      <c r="F10" s="334"/>
      <c r="G10" s="83" t="s">
        <v>31</v>
      </c>
      <c r="H10" s="83" t="s">
        <v>445</v>
      </c>
      <c r="I10" s="488" t="s">
        <v>446</v>
      </c>
      <c r="J10" s="488" t="s">
        <v>352</v>
      </c>
      <c r="K10" s="83" t="s">
        <v>160</v>
      </c>
      <c r="L10" s="83" t="s">
        <v>161</v>
      </c>
      <c r="M10" s="113" t="s">
        <v>159</v>
      </c>
    </row>
    <row r="11" spans="1:13" s="90" customFormat="1" ht="145.9" customHeight="1" x14ac:dyDescent="0.35">
      <c r="A11" s="114">
        <v>2</v>
      </c>
      <c r="B11" s="115"/>
      <c r="C11" s="83" t="s">
        <v>353</v>
      </c>
      <c r="D11" s="104"/>
      <c r="E11" s="334" t="s">
        <v>162</v>
      </c>
      <c r="F11" s="334"/>
      <c r="G11" s="83" t="s">
        <v>38</v>
      </c>
      <c r="H11" s="83" t="s">
        <v>354</v>
      </c>
      <c r="I11" s="488" t="s">
        <v>163</v>
      </c>
      <c r="J11" s="487" t="s">
        <v>403</v>
      </c>
      <c r="K11" s="83" t="s">
        <v>417</v>
      </c>
      <c r="L11" s="83" t="s">
        <v>355</v>
      </c>
      <c r="M11" s="113" t="s">
        <v>164</v>
      </c>
    </row>
    <row r="12" spans="1:13" s="90" customFormat="1" ht="153.75" customHeight="1" x14ac:dyDescent="0.35">
      <c r="A12" s="114">
        <v>3</v>
      </c>
      <c r="B12" s="115"/>
      <c r="C12" s="83" t="s">
        <v>165</v>
      </c>
      <c r="D12" s="83" t="s">
        <v>447</v>
      </c>
      <c r="E12" s="334" t="s">
        <v>356</v>
      </c>
      <c r="F12" s="334"/>
      <c r="G12" s="83" t="s">
        <v>49</v>
      </c>
      <c r="H12" s="83" t="s">
        <v>166</v>
      </c>
      <c r="I12" s="488" t="s">
        <v>357</v>
      </c>
      <c r="J12" s="488" t="s">
        <v>167</v>
      </c>
      <c r="K12" s="83" t="s">
        <v>168</v>
      </c>
      <c r="L12" s="83" t="s">
        <v>161</v>
      </c>
      <c r="M12" s="113" t="s">
        <v>169</v>
      </c>
    </row>
    <row r="13" spans="1:13" s="90" customFormat="1" ht="189" customHeight="1" x14ac:dyDescent="0.35">
      <c r="A13" s="114">
        <v>4</v>
      </c>
      <c r="B13" s="115"/>
      <c r="C13" s="83" t="s">
        <v>165</v>
      </c>
      <c r="D13" s="83" t="s">
        <v>448</v>
      </c>
      <c r="E13" s="334" t="s">
        <v>358</v>
      </c>
      <c r="F13" s="334"/>
      <c r="G13" s="83" t="s">
        <v>49</v>
      </c>
      <c r="H13" s="83" t="s">
        <v>430</v>
      </c>
      <c r="I13" s="488" t="s">
        <v>449</v>
      </c>
      <c r="J13" s="488" t="s">
        <v>359</v>
      </c>
      <c r="K13" s="83" t="s">
        <v>170</v>
      </c>
      <c r="L13" s="83" t="s">
        <v>360</v>
      </c>
      <c r="M13" s="113" t="s">
        <v>171</v>
      </c>
    </row>
    <row r="14" spans="1:13" s="90" customFormat="1" ht="184.5" customHeight="1" x14ac:dyDescent="0.35">
      <c r="A14" s="114">
        <v>5</v>
      </c>
      <c r="B14" s="115"/>
      <c r="C14" s="83" t="s">
        <v>172</v>
      </c>
      <c r="D14" s="83" t="s">
        <v>361</v>
      </c>
      <c r="E14" s="334" t="s">
        <v>362</v>
      </c>
      <c r="F14" s="334"/>
      <c r="G14" s="83" t="s">
        <v>54</v>
      </c>
      <c r="H14" s="83" t="s">
        <v>173</v>
      </c>
      <c r="I14" s="488" t="s">
        <v>363</v>
      </c>
      <c r="J14" s="488" t="s">
        <v>364</v>
      </c>
      <c r="K14" s="83" t="s">
        <v>174</v>
      </c>
      <c r="L14" s="83" t="s">
        <v>161</v>
      </c>
      <c r="M14" s="113" t="s">
        <v>450</v>
      </c>
    </row>
    <row r="15" spans="1:13" s="90" customFormat="1" ht="178" customHeight="1" x14ac:dyDescent="0.35">
      <c r="A15" s="111">
        <v>6</v>
      </c>
      <c r="B15" s="115"/>
      <c r="C15" s="83" t="s">
        <v>365</v>
      </c>
      <c r="D15" s="83" t="s">
        <v>173</v>
      </c>
      <c r="E15" s="334" t="s">
        <v>175</v>
      </c>
      <c r="F15" s="334"/>
      <c r="G15" s="83" t="s">
        <v>54</v>
      </c>
      <c r="H15" s="83" t="s">
        <v>418</v>
      </c>
      <c r="I15" s="488" t="s">
        <v>404</v>
      </c>
      <c r="J15" s="488" t="s">
        <v>176</v>
      </c>
      <c r="K15" s="83" t="s">
        <v>366</v>
      </c>
      <c r="L15" s="83" t="s">
        <v>347</v>
      </c>
      <c r="M15" s="113" t="s">
        <v>177</v>
      </c>
    </row>
    <row r="16" spans="1:13" s="90" customFormat="1" ht="122" customHeight="1" x14ac:dyDescent="0.35">
      <c r="A16" s="114">
        <v>7</v>
      </c>
      <c r="B16" s="115"/>
      <c r="C16" s="83" t="s">
        <v>178</v>
      </c>
      <c r="D16" s="83" t="s">
        <v>345</v>
      </c>
      <c r="E16" s="334" t="s">
        <v>179</v>
      </c>
      <c r="F16" s="334"/>
      <c r="G16" s="83" t="s">
        <v>54</v>
      </c>
      <c r="H16" s="83" t="s">
        <v>367</v>
      </c>
      <c r="I16" s="488" t="s">
        <v>405</v>
      </c>
      <c r="J16" s="488"/>
      <c r="K16" s="83" t="s">
        <v>346</v>
      </c>
      <c r="L16" s="83" t="s">
        <v>406</v>
      </c>
      <c r="M16" s="113" t="s">
        <v>180</v>
      </c>
    </row>
    <row r="17" spans="1:13" s="90" customFormat="1" ht="106.5" customHeight="1" thickBot="1" x14ac:dyDescent="0.4">
      <c r="A17" s="129"/>
      <c r="B17" s="130"/>
      <c r="C17" s="131"/>
      <c r="D17" s="499"/>
      <c r="E17" s="500"/>
      <c r="F17" s="500"/>
      <c r="G17" s="118"/>
      <c r="H17" s="118"/>
      <c r="I17" s="150"/>
      <c r="J17" s="118"/>
      <c r="K17" s="118"/>
      <c r="L17" s="118"/>
      <c r="M17" s="119"/>
    </row>
    <row r="18" spans="1:13" s="76" customFormat="1" ht="20" customHeight="1" x14ac:dyDescent="0.35">
      <c r="A18" s="501" t="s">
        <v>122</v>
      </c>
      <c r="B18" s="501"/>
      <c r="C18" s="501"/>
      <c r="D18" s="501"/>
      <c r="E18" s="501"/>
      <c r="F18" s="501"/>
      <c r="G18" s="349" t="s">
        <v>123</v>
      </c>
      <c r="H18" s="349"/>
      <c r="I18" s="349"/>
      <c r="J18" s="348" t="s">
        <v>124</v>
      </c>
      <c r="K18" s="349"/>
      <c r="L18" s="349"/>
      <c r="M18" s="350"/>
    </row>
    <row r="19" spans="1:13" s="76" customFormat="1" ht="20" customHeight="1" x14ac:dyDescent="0.35">
      <c r="A19" s="501" t="s">
        <v>125</v>
      </c>
      <c r="B19" s="501"/>
      <c r="C19" s="501"/>
      <c r="D19" s="501"/>
      <c r="E19" s="501"/>
      <c r="F19" s="501"/>
      <c r="G19" s="349"/>
      <c r="H19" s="349"/>
      <c r="I19" s="349"/>
      <c r="J19" s="348"/>
      <c r="K19" s="349"/>
      <c r="L19" s="349"/>
      <c r="M19" s="350"/>
    </row>
    <row r="20" spans="1:13" s="76" customFormat="1" ht="110" customHeight="1" x14ac:dyDescent="0.35">
      <c r="A20" s="464" t="s">
        <v>435</v>
      </c>
      <c r="B20" s="464"/>
      <c r="C20" s="464"/>
      <c r="D20" s="464"/>
      <c r="E20" s="464"/>
      <c r="F20" s="464"/>
      <c r="G20" s="467" t="s">
        <v>427</v>
      </c>
      <c r="H20" s="467"/>
      <c r="I20" s="467"/>
      <c r="J20" s="494" t="s">
        <v>181</v>
      </c>
      <c r="K20" s="494"/>
      <c r="L20" s="494"/>
      <c r="M20" s="494"/>
    </row>
    <row r="21" spans="1:13" s="76" customFormat="1" ht="20" customHeight="1" x14ac:dyDescent="0.35">
      <c r="A21" s="476" t="s">
        <v>126</v>
      </c>
      <c r="B21" s="476"/>
      <c r="C21" s="476"/>
      <c r="D21" s="476"/>
      <c r="E21" s="476"/>
      <c r="F21" s="476"/>
      <c r="G21" s="476"/>
      <c r="H21" s="476"/>
      <c r="I21" s="476"/>
      <c r="J21" s="476"/>
      <c r="K21" s="476"/>
      <c r="L21" s="476"/>
      <c r="M21" s="476"/>
    </row>
    <row r="22" spans="1:13" s="76" customFormat="1" ht="20" customHeight="1" x14ac:dyDescent="0.35">
      <c r="A22" s="466" t="s">
        <v>4</v>
      </c>
      <c r="B22" s="463" t="s">
        <v>3</v>
      </c>
      <c r="C22" s="463"/>
      <c r="D22" s="377" t="s">
        <v>22</v>
      </c>
      <c r="E22" s="377"/>
      <c r="F22" s="377"/>
      <c r="G22" s="377"/>
      <c r="H22" s="377"/>
      <c r="I22" s="377"/>
      <c r="J22" s="377"/>
      <c r="K22" s="377"/>
      <c r="L22" s="377"/>
      <c r="M22" s="377"/>
    </row>
    <row r="23" spans="1:13" s="76" customFormat="1" ht="20" customHeight="1" x14ac:dyDescent="0.35">
      <c r="A23" s="93"/>
      <c r="B23" s="296">
        <v>1</v>
      </c>
      <c r="C23" s="296"/>
      <c r="D23" s="297" t="s">
        <v>127</v>
      </c>
      <c r="E23" s="297"/>
      <c r="F23" s="297"/>
      <c r="G23" s="297"/>
      <c r="H23" s="297"/>
      <c r="I23" s="297"/>
      <c r="J23" s="297"/>
      <c r="K23" s="297"/>
      <c r="L23" s="297"/>
      <c r="M23" s="297"/>
    </row>
    <row r="24" spans="1:13" s="76" customFormat="1" ht="20" customHeight="1" x14ac:dyDescent="0.35">
      <c r="A24" s="93">
        <v>42136</v>
      </c>
      <c r="B24" s="296">
        <v>2</v>
      </c>
      <c r="C24" s="296"/>
      <c r="D24" s="297" t="s">
        <v>128</v>
      </c>
      <c r="E24" s="297"/>
      <c r="F24" s="297"/>
      <c r="G24" s="297"/>
      <c r="H24" s="297"/>
      <c r="I24" s="297"/>
      <c r="J24" s="297"/>
      <c r="K24" s="297"/>
      <c r="L24" s="297"/>
      <c r="M24" s="297"/>
    </row>
    <row r="25" spans="1:13" s="76" customFormat="1" ht="20" customHeight="1" x14ac:dyDescent="0.35">
      <c r="A25" s="93">
        <v>43920</v>
      </c>
      <c r="B25" s="296">
        <v>3</v>
      </c>
      <c r="C25" s="296"/>
      <c r="D25" s="297" t="s">
        <v>400</v>
      </c>
      <c r="E25" s="297"/>
      <c r="F25" s="297"/>
      <c r="G25" s="297"/>
      <c r="H25" s="297"/>
      <c r="I25" s="297"/>
      <c r="J25" s="297"/>
      <c r="K25" s="297"/>
      <c r="L25" s="297"/>
      <c r="M25" s="297"/>
    </row>
    <row r="26" spans="1:13" s="76" customFormat="1" ht="20" customHeight="1" x14ac:dyDescent="0.35">
      <c r="A26" s="93">
        <v>44498</v>
      </c>
      <c r="B26" s="296">
        <v>4</v>
      </c>
      <c r="C26" s="296"/>
      <c r="D26" s="297" t="s">
        <v>410</v>
      </c>
      <c r="E26" s="297"/>
      <c r="F26" s="297"/>
      <c r="G26" s="297"/>
      <c r="H26" s="297"/>
      <c r="I26" s="297"/>
      <c r="J26" s="297"/>
      <c r="K26" s="297"/>
      <c r="L26" s="297"/>
      <c r="M26" s="297"/>
    </row>
    <row r="27" spans="1:13" s="76" customFormat="1" ht="20" customHeight="1" x14ac:dyDescent="0.35">
      <c r="A27" s="93">
        <v>45260</v>
      </c>
      <c r="B27" s="296">
        <v>5</v>
      </c>
      <c r="C27" s="296"/>
      <c r="D27" s="510" t="s">
        <v>452</v>
      </c>
      <c r="E27" s="511"/>
      <c r="F27" s="511"/>
      <c r="G27" s="511"/>
      <c r="H27" s="511"/>
      <c r="I27" s="511"/>
      <c r="J27" s="511"/>
      <c r="K27" s="511"/>
      <c r="L27" s="511"/>
      <c r="M27" s="512"/>
    </row>
    <row r="28" spans="1:13" s="76" customFormat="1" ht="20" customHeight="1" x14ac:dyDescent="0.35">
      <c r="A28" s="509" t="s">
        <v>129</v>
      </c>
      <c r="B28" s="509"/>
      <c r="C28" s="509"/>
      <c r="D28" s="509"/>
      <c r="E28" s="509"/>
      <c r="F28" s="509"/>
      <c r="G28" s="509"/>
      <c r="H28" s="509"/>
      <c r="I28" s="509"/>
      <c r="J28" s="509"/>
      <c r="K28" s="509"/>
      <c r="L28" s="509"/>
      <c r="M28" s="509"/>
    </row>
    <row r="29" spans="1:13" s="76" customFormat="1" ht="20" customHeight="1" x14ac:dyDescent="0.35">
      <c r="A29" s="384" t="s">
        <v>81</v>
      </c>
      <c r="B29" s="384"/>
      <c r="C29" s="466" t="s">
        <v>4</v>
      </c>
      <c r="D29" s="463" t="s">
        <v>21</v>
      </c>
      <c r="E29" s="463"/>
      <c r="F29" s="463"/>
      <c r="G29" s="463"/>
      <c r="H29" s="463" t="s">
        <v>130</v>
      </c>
      <c r="I29" s="463"/>
      <c r="J29" s="463"/>
      <c r="K29" s="463" t="s">
        <v>131</v>
      </c>
      <c r="L29" s="463"/>
      <c r="M29" s="463"/>
    </row>
    <row r="30" spans="1:13" s="76" customFormat="1" ht="72" customHeight="1" x14ac:dyDescent="0.35">
      <c r="A30" s="384"/>
      <c r="B30" s="384"/>
      <c r="C30" s="460">
        <v>45257</v>
      </c>
      <c r="D30" s="467" t="s">
        <v>423</v>
      </c>
      <c r="E30" s="467"/>
      <c r="F30" s="467"/>
      <c r="G30" s="467"/>
      <c r="H30" s="467" t="s">
        <v>424</v>
      </c>
      <c r="I30" s="467"/>
      <c r="J30" s="467"/>
      <c r="K30" s="473" t="s">
        <v>132</v>
      </c>
      <c r="L30" s="474"/>
      <c r="M30" s="475"/>
    </row>
    <row r="31" spans="1:13" s="76" customFormat="1" ht="72" customHeight="1" x14ac:dyDescent="0.35">
      <c r="A31" s="384" t="s">
        <v>82</v>
      </c>
      <c r="B31" s="385"/>
      <c r="C31" s="460">
        <v>45260</v>
      </c>
      <c r="D31" s="468" t="s">
        <v>463</v>
      </c>
      <c r="E31" s="469"/>
      <c r="F31" s="469"/>
      <c r="G31" s="469"/>
      <c r="H31" s="468" t="s">
        <v>474</v>
      </c>
      <c r="I31" s="469"/>
      <c r="J31" s="469"/>
      <c r="K31" s="473" t="s">
        <v>132</v>
      </c>
      <c r="L31" s="474"/>
      <c r="M31" s="475"/>
    </row>
    <row r="32" spans="1:13" s="76" customFormat="1" ht="50" customHeight="1" x14ac:dyDescent="0.35">
      <c r="A32" s="384" t="s">
        <v>83</v>
      </c>
      <c r="B32" s="385"/>
      <c r="C32" s="460">
        <v>44530</v>
      </c>
      <c r="D32" s="470" t="s">
        <v>500</v>
      </c>
      <c r="E32" s="471"/>
      <c r="F32" s="471"/>
      <c r="G32" s="471"/>
      <c r="H32" s="470" t="s">
        <v>501</v>
      </c>
      <c r="I32" s="471"/>
      <c r="J32" s="471"/>
      <c r="K32" s="473" t="s">
        <v>132</v>
      </c>
      <c r="L32" s="474"/>
      <c r="M32" s="475"/>
    </row>
  </sheetData>
  <sheetProtection algorithmName="SHA-512" hashValue="l4Nl+UCusQoFKgfKrKsJB712jg/M+7dU0BH92ZxyHM1mycUrHA+qdFOQvVN5BUD2B1fRbt32aqwc4K2HVJPv8A==" saltValue="/iUhme+Sgl2YvcTXZ/jvzw==" spinCount="100000" sheet="1" objects="1" scenarios="1" selectLockedCells="1" selectUnlockedCells="1"/>
  <mergeCells count="60">
    <mergeCell ref="A28:M28"/>
    <mergeCell ref="A29:B30"/>
    <mergeCell ref="D27:M27"/>
    <mergeCell ref="E12:F12"/>
    <mergeCell ref="L1:M2"/>
    <mergeCell ref="E1:K2"/>
    <mergeCell ref="D25:M25"/>
    <mergeCell ref="A18:F18"/>
    <mergeCell ref="A19:F19"/>
    <mergeCell ref="E17:F17"/>
    <mergeCell ref="E9:F9"/>
    <mergeCell ref="G18:I19"/>
    <mergeCell ref="A20:F20"/>
    <mergeCell ref="B24:C24"/>
    <mergeCell ref="D22:M22"/>
    <mergeCell ref="B23:C23"/>
    <mergeCell ref="K32:M32"/>
    <mergeCell ref="K30:M30"/>
    <mergeCell ref="D23:M23"/>
    <mergeCell ref="K31:M31"/>
    <mergeCell ref="A21:M21"/>
    <mergeCell ref="D29:G29"/>
    <mergeCell ref="B25:C25"/>
    <mergeCell ref="H30:J30"/>
    <mergeCell ref="A31:B31"/>
    <mergeCell ref="D31:G31"/>
    <mergeCell ref="H31:J31"/>
    <mergeCell ref="H32:J32"/>
    <mergeCell ref="A32:B32"/>
    <mergeCell ref="D32:G32"/>
    <mergeCell ref="K29:M29"/>
    <mergeCell ref="D30:G30"/>
    <mergeCell ref="E11:F11"/>
    <mergeCell ref="E13:F13"/>
    <mergeCell ref="E10:F10"/>
    <mergeCell ref="H29:J29"/>
    <mergeCell ref="D24:M24"/>
    <mergeCell ref="B26:C26"/>
    <mergeCell ref="A4:B4"/>
    <mergeCell ref="A5:B5"/>
    <mergeCell ref="C4:M4"/>
    <mergeCell ref="C5:M5"/>
    <mergeCell ref="C1:D1"/>
    <mergeCell ref="A1:B2"/>
    <mergeCell ref="C2:D2"/>
    <mergeCell ref="A7:M7"/>
    <mergeCell ref="A3:B3"/>
    <mergeCell ref="C3:M3"/>
    <mergeCell ref="B27:C27"/>
    <mergeCell ref="A6:B6"/>
    <mergeCell ref="C6:M6"/>
    <mergeCell ref="E14:F14"/>
    <mergeCell ref="E15:F15"/>
    <mergeCell ref="J18:M19"/>
    <mergeCell ref="G20:I20"/>
    <mergeCell ref="J20:M20"/>
    <mergeCell ref="E16:F16"/>
    <mergeCell ref="B22:C22"/>
    <mergeCell ref="D26:M26"/>
    <mergeCell ref="E8:F8"/>
  </mergeCells>
  <printOptions horizontalCentered="1"/>
  <pageMargins left="0.19685039370078741" right="0" top="0.19685039370078741" bottom="0.31496062992125984" header="0.19685039370078741" footer="0.19685039370078741"/>
  <pageSetup scale="30" orientation="landscape" verticalDpi="4294967292"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C2DC3-6EB3-4CB9-AEB4-6DBABFF89C21}">
  <sheetPr codeName="Hoja5"/>
  <dimension ref="A1:N30"/>
  <sheetViews>
    <sheetView showGridLines="0" zoomScale="60" zoomScaleNormal="60" workbookViewId="0">
      <selection activeCell="C6" sqref="C6:N6"/>
    </sheetView>
  </sheetViews>
  <sheetFormatPr baseColWidth="10" defaultColWidth="11.453125" defaultRowHeight="31.5" customHeight="1" x14ac:dyDescent="0.25"/>
  <cols>
    <col min="1" max="1" width="17.08984375" style="138" customWidth="1"/>
    <col min="2" max="2" width="63.54296875" style="138" customWidth="1"/>
    <col min="3" max="10" width="31.453125" style="138" customWidth="1"/>
    <col min="11" max="11" width="60.6328125" style="138" customWidth="1"/>
    <col min="12" max="12" width="30.6328125" style="138" customWidth="1"/>
    <col min="13" max="13" width="25.6328125" style="138" customWidth="1"/>
    <col min="14" max="14" width="25.6328125" style="139" customWidth="1"/>
    <col min="15" max="16384" width="11.453125" style="124"/>
  </cols>
  <sheetData>
    <row r="1" spans="1:14" ht="30" customHeight="1" x14ac:dyDescent="0.25">
      <c r="A1" s="360"/>
      <c r="B1" s="361"/>
      <c r="C1" s="356" t="s">
        <v>482</v>
      </c>
      <c r="D1" s="357"/>
      <c r="E1" s="321" t="s">
        <v>182</v>
      </c>
      <c r="F1" s="322"/>
      <c r="G1" s="322"/>
      <c r="H1" s="322"/>
      <c r="I1" s="322"/>
      <c r="J1" s="322"/>
      <c r="K1" s="322"/>
      <c r="L1" s="322"/>
      <c r="M1" s="489"/>
      <c r="N1" s="490"/>
    </row>
    <row r="2" spans="1:14" ht="30" customHeight="1" x14ac:dyDescent="0.25">
      <c r="A2" s="362"/>
      <c r="B2" s="363"/>
      <c r="C2" s="358" t="s">
        <v>483</v>
      </c>
      <c r="D2" s="359"/>
      <c r="E2" s="323"/>
      <c r="F2" s="324"/>
      <c r="G2" s="324"/>
      <c r="H2" s="324"/>
      <c r="I2" s="324"/>
      <c r="J2" s="324"/>
      <c r="K2" s="324"/>
      <c r="L2" s="324"/>
      <c r="M2" s="491"/>
      <c r="N2" s="492"/>
    </row>
    <row r="3" spans="1:14" ht="40" customHeight="1" x14ac:dyDescent="0.25">
      <c r="A3" s="364" t="s">
        <v>94</v>
      </c>
      <c r="B3" s="365"/>
      <c r="C3" s="307" t="s">
        <v>371</v>
      </c>
      <c r="D3" s="307"/>
      <c r="E3" s="307"/>
      <c r="F3" s="307"/>
      <c r="G3" s="307"/>
      <c r="H3" s="307"/>
      <c r="I3" s="307"/>
      <c r="J3" s="307"/>
      <c r="K3" s="307"/>
      <c r="L3" s="307"/>
      <c r="M3" s="307"/>
      <c r="N3" s="308"/>
    </row>
    <row r="4" spans="1:14" ht="40" customHeight="1" x14ac:dyDescent="0.25">
      <c r="A4" s="364" t="s">
        <v>95</v>
      </c>
      <c r="B4" s="365"/>
      <c r="C4" s="307" t="s">
        <v>476</v>
      </c>
      <c r="D4" s="307"/>
      <c r="E4" s="307"/>
      <c r="F4" s="307"/>
      <c r="G4" s="307"/>
      <c r="H4" s="307"/>
      <c r="I4" s="307"/>
      <c r="J4" s="307"/>
      <c r="K4" s="307"/>
      <c r="L4" s="307"/>
      <c r="M4" s="307"/>
      <c r="N4" s="308"/>
    </row>
    <row r="5" spans="1:14" ht="40" customHeight="1" x14ac:dyDescent="0.25">
      <c r="A5" s="364" t="s">
        <v>96</v>
      </c>
      <c r="B5" s="365"/>
      <c r="C5" s="307" t="s">
        <v>183</v>
      </c>
      <c r="D5" s="307"/>
      <c r="E5" s="307"/>
      <c r="F5" s="307"/>
      <c r="G5" s="307"/>
      <c r="H5" s="307"/>
      <c r="I5" s="307"/>
      <c r="J5" s="307"/>
      <c r="K5" s="307"/>
      <c r="L5" s="307"/>
      <c r="M5" s="307"/>
      <c r="N5" s="308"/>
    </row>
    <row r="6" spans="1:14" ht="148.5" customHeight="1" thickBot="1" x14ac:dyDescent="0.3">
      <c r="A6" s="366" t="s">
        <v>97</v>
      </c>
      <c r="B6" s="367"/>
      <c r="C6" s="341" t="s">
        <v>477</v>
      </c>
      <c r="D6" s="341"/>
      <c r="E6" s="341"/>
      <c r="F6" s="341"/>
      <c r="G6" s="341"/>
      <c r="H6" s="341"/>
      <c r="I6" s="341"/>
      <c r="J6" s="341"/>
      <c r="K6" s="341"/>
      <c r="L6" s="341"/>
      <c r="M6" s="341"/>
      <c r="N6" s="347"/>
    </row>
    <row r="7" spans="1:14" ht="30" customHeight="1" thickBot="1" x14ac:dyDescent="0.3">
      <c r="A7" s="335" t="s">
        <v>98</v>
      </c>
      <c r="B7" s="336"/>
      <c r="C7" s="337"/>
      <c r="D7" s="337"/>
      <c r="E7" s="337"/>
      <c r="F7" s="337"/>
      <c r="G7" s="337"/>
      <c r="H7" s="337"/>
      <c r="I7" s="337"/>
      <c r="J7" s="337"/>
      <c r="K7" s="337"/>
      <c r="L7" s="337"/>
      <c r="M7" s="337"/>
      <c r="N7" s="338"/>
    </row>
    <row r="8" spans="1:14" ht="31.5" customHeight="1" thickBot="1" x14ac:dyDescent="0.3">
      <c r="A8" s="120" t="s">
        <v>20</v>
      </c>
      <c r="B8" s="121" t="s">
        <v>99</v>
      </c>
      <c r="C8" s="122" t="s">
        <v>100</v>
      </c>
      <c r="D8" s="122" t="s">
        <v>101</v>
      </c>
      <c r="E8" s="351" t="s">
        <v>102</v>
      </c>
      <c r="F8" s="352"/>
      <c r="G8" s="122" t="s">
        <v>103</v>
      </c>
      <c r="H8" s="122" t="s">
        <v>26</v>
      </c>
      <c r="I8" s="351" t="s">
        <v>104</v>
      </c>
      <c r="J8" s="352"/>
      <c r="K8" s="151" t="s">
        <v>105</v>
      </c>
      <c r="L8" s="122" t="s">
        <v>106</v>
      </c>
      <c r="M8" s="122" t="s">
        <v>107</v>
      </c>
      <c r="N8" s="123" t="s">
        <v>108</v>
      </c>
    </row>
    <row r="9" spans="1:14" ht="69.5" customHeight="1" x14ac:dyDescent="0.25">
      <c r="A9" s="108"/>
      <c r="B9" s="125"/>
      <c r="C9" s="102"/>
      <c r="D9" s="102"/>
      <c r="E9" s="340"/>
      <c r="F9" s="340"/>
      <c r="G9" s="102"/>
      <c r="H9" s="102"/>
      <c r="I9" s="368"/>
      <c r="J9" s="368"/>
      <c r="K9" s="102"/>
      <c r="L9" s="102"/>
      <c r="M9" s="102"/>
      <c r="N9" s="126"/>
    </row>
    <row r="10" spans="1:14" ht="253.5" customHeight="1" x14ac:dyDescent="0.25">
      <c r="A10" s="111">
        <v>1</v>
      </c>
      <c r="B10" s="112"/>
      <c r="C10" s="84" t="s">
        <v>184</v>
      </c>
      <c r="D10" s="84"/>
      <c r="E10" s="333" t="s">
        <v>185</v>
      </c>
      <c r="F10" s="333"/>
      <c r="G10" s="83" t="s">
        <v>31</v>
      </c>
      <c r="H10" s="84" t="s">
        <v>419</v>
      </c>
      <c r="I10" s="493" t="s">
        <v>186</v>
      </c>
      <c r="J10" s="493"/>
      <c r="K10" s="488"/>
      <c r="L10" s="84" t="s">
        <v>187</v>
      </c>
      <c r="M10" s="84" t="s">
        <v>188</v>
      </c>
      <c r="N10" s="127" t="s">
        <v>189</v>
      </c>
    </row>
    <row r="11" spans="1:14" ht="253.5" customHeight="1" x14ac:dyDescent="0.25">
      <c r="A11" s="114">
        <v>2</v>
      </c>
      <c r="B11" s="115"/>
      <c r="C11" s="84" t="s">
        <v>368</v>
      </c>
      <c r="D11" s="88"/>
      <c r="E11" s="333" t="s">
        <v>420</v>
      </c>
      <c r="F11" s="333"/>
      <c r="G11" s="83" t="s">
        <v>38</v>
      </c>
      <c r="H11" s="84" t="s">
        <v>408</v>
      </c>
      <c r="I11" s="493" t="s">
        <v>379</v>
      </c>
      <c r="J11" s="493"/>
      <c r="K11" s="486" t="s">
        <v>409</v>
      </c>
      <c r="L11" s="84" t="s">
        <v>384</v>
      </c>
      <c r="M11" s="84" t="s">
        <v>421</v>
      </c>
      <c r="N11" s="127" t="s">
        <v>189</v>
      </c>
    </row>
    <row r="12" spans="1:14" ht="294" customHeight="1" x14ac:dyDescent="0.25">
      <c r="A12" s="114">
        <v>3</v>
      </c>
      <c r="B12" s="115"/>
      <c r="C12" s="84" t="s">
        <v>369</v>
      </c>
      <c r="D12" s="84"/>
      <c r="E12" s="333" t="s">
        <v>432</v>
      </c>
      <c r="F12" s="333"/>
      <c r="G12" s="83" t="s">
        <v>38</v>
      </c>
      <c r="H12" s="84" t="s">
        <v>374</v>
      </c>
      <c r="I12" s="493" t="s">
        <v>380</v>
      </c>
      <c r="J12" s="493"/>
      <c r="K12" s="488" t="s">
        <v>383</v>
      </c>
      <c r="L12" s="84" t="s">
        <v>478</v>
      </c>
      <c r="M12" s="84" t="s">
        <v>190</v>
      </c>
      <c r="N12" s="84" t="s">
        <v>191</v>
      </c>
    </row>
    <row r="13" spans="1:14" ht="253.5" customHeight="1" x14ac:dyDescent="0.25">
      <c r="A13" s="114">
        <v>4</v>
      </c>
      <c r="B13" s="115"/>
      <c r="C13" s="128" t="s">
        <v>479</v>
      </c>
      <c r="D13" s="84" t="s">
        <v>192</v>
      </c>
      <c r="E13" s="333" t="s">
        <v>193</v>
      </c>
      <c r="F13" s="333"/>
      <c r="G13" s="83" t="s">
        <v>38</v>
      </c>
      <c r="H13" s="84" t="s">
        <v>375</v>
      </c>
      <c r="I13" s="493" t="s">
        <v>480</v>
      </c>
      <c r="J13" s="493"/>
      <c r="K13" s="488"/>
      <c r="L13" s="84" t="s">
        <v>195</v>
      </c>
      <c r="M13" s="84" t="s">
        <v>194</v>
      </c>
      <c r="N13" s="127" t="s">
        <v>191</v>
      </c>
    </row>
    <row r="14" spans="1:14" ht="253.5" customHeight="1" x14ac:dyDescent="0.25">
      <c r="A14" s="114">
        <v>5</v>
      </c>
      <c r="B14" s="115"/>
      <c r="C14" s="128" t="s">
        <v>479</v>
      </c>
      <c r="D14" s="84" t="s">
        <v>192</v>
      </c>
      <c r="E14" s="333" t="s">
        <v>195</v>
      </c>
      <c r="F14" s="333"/>
      <c r="G14" s="83" t="s">
        <v>38</v>
      </c>
      <c r="H14" s="84" t="s">
        <v>373</v>
      </c>
      <c r="I14" s="493" t="s">
        <v>381</v>
      </c>
      <c r="J14" s="493"/>
      <c r="K14" s="488" t="s">
        <v>196</v>
      </c>
      <c r="L14" s="84" t="s">
        <v>197</v>
      </c>
      <c r="M14" s="84" t="s">
        <v>198</v>
      </c>
      <c r="N14" s="127" t="s">
        <v>191</v>
      </c>
    </row>
    <row r="15" spans="1:14" ht="253.5" customHeight="1" x14ac:dyDescent="0.25">
      <c r="A15" s="111">
        <v>6</v>
      </c>
      <c r="B15" s="115"/>
      <c r="C15" s="128" t="s">
        <v>479</v>
      </c>
      <c r="D15" s="84"/>
      <c r="E15" s="333" t="s">
        <v>372</v>
      </c>
      <c r="F15" s="333"/>
      <c r="G15" s="83" t="s">
        <v>38</v>
      </c>
      <c r="H15" s="84" t="s">
        <v>377</v>
      </c>
      <c r="I15" s="493" t="s">
        <v>422</v>
      </c>
      <c r="J15" s="493"/>
      <c r="K15" s="488" t="s">
        <v>199</v>
      </c>
      <c r="L15" s="84" t="s">
        <v>200</v>
      </c>
      <c r="M15" s="84" t="s">
        <v>201</v>
      </c>
      <c r="N15" s="127" t="s">
        <v>191</v>
      </c>
    </row>
    <row r="16" spans="1:14" ht="288" customHeight="1" x14ac:dyDescent="0.25">
      <c r="A16" s="114">
        <v>7</v>
      </c>
      <c r="B16" s="115"/>
      <c r="C16" s="84" t="s">
        <v>370</v>
      </c>
      <c r="D16" s="84"/>
      <c r="E16" s="333" t="s">
        <v>202</v>
      </c>
      <c r="F16" s="333"/>
      <c r="G16" s="83" t="s">
        <v>49</v>
      </c>
      <c r="H16" s="84" t="s">
        <v>378</v>
      </c>
      <c r="I16" s="493" t="s">
        <v>382</v>
      </c>
      <c r="J16" s="493"/>
      <c r="K16" s="488" t="s">
        <v>203</v>
      </c>
      <c r="L16" s="84" t="s">
        <v>204</v>
      </c>
      <c r="M16" s="84" t="s">
        <v>120</v>
      </c>
      <c r="N16" s="127" t="s">
        <v>191</v>
      </c>
    </row>
    <row r="17" spans="1:14" ht="253.5" customHeight="1" x14ac:dyDescent="0.25">
      <c r="A17" s="129">
        <v>8</v>
      </c>
      <c r="B17" s="130"/>
      <c r="C17" s="84" t="s">
        <v>481</v>
      </c>
      <c r="D17" s="92"/>
      <c r="E17" s="294" t="s">
        <v>205</v>
      </c>
      <c r="F17" s="295"/>
      <c r="G17" s="131" t="s">
        <v>54</v>
      </c>
      <c r="H17" s="92" t="s">
        <v>376</v>
      </c>
      <c r="I17" s="516" t="s">
        <v>206</v>
      </c>
      <c r="J17" s="517"/>
      <c r="K17" s="487"/>
      <c r="L17" s="92" t="s">
        <v>207</v>
      </c>
      <c r="M17" s="92" t="s">
        <v>208</v>
      </c>
      <c r="N17" s="132"/>
    </row>
    <row r="18" spans="1:14" ht="76.5" customHeight="1" thickBot="1" x14ac:dyDescent="0.3">
      <c r="A18" s="116"/>
      <c r="B18" s="117"/>
      <c r="C18" s="133"/>
      <c r="D18" s="134"/>
      <c r="E18" s="354"/>
      <c r="F18" s="354"/>
      <c r="G18" s="118"/>
      <c r="H18" s="118"/>
      <c r="I18" s="355"/>
      <c r="J18" s="355"/>
      <c r="K18" s="118"/>
      <c r="L18" s="133"/>
      <c r="M18" s="133"/>
      <c r="N18" s="135"/>
    </row>
    <row r="19" spans="1:14" ht="20" customHeight="1" x14ac:dyDescent="0.25">
      <c r="A19" s="369" t="s">
        <v>122</v>
      </c>
      <c r="B19" s="324"/>
      <c r="C19" s="324"/>
      <c r="D19" s="324"/>
      <c r="E19" s="324"/>
      <c r="F19" s="370"/>
      <c r="G19" s="371" t="s">
        <v>123</v>
      </c>
      <c r="H19" s="300"/>
      <c r="I19" s="300"/>
      <c r="J19" s="305"/>
      <c r="K19" s="304" t="s">
        <v>124</v>
      </c>
      <c r="L19" s="300"/>
      <c r="M19" s="300"/>
      <c r="N19" s="305"/>
    </row>
    <row r="20" spans="1:14" ht="20" customHeight="1" thickBot="1" x14ac:dyDescent="0.3">
      <c r="A20" s="374" t="s">
        <v>125</v>
      </c>
      <c r="B20" s="375"/>
      <c r="C20" s="375"/>
      <c r="D20" s="375"/>
      <c r="E20" s="375"/>
      <c r="F20" s="376"/>
      <c r="G20" s="372"/>
      <c r="H20" s="301"/>
      <c r="I20" s="301"/>
      <c r="J20" s="373"/>
      <c r="K20" s="304"/>
      <c r="L20" s="300"/>
      <c r="M20" s="300"/>
      <c r="N20" s="305"/>
    </row>
    <row r="21" spans="1:14" ht="110" customHeight="1" x14ac:dyDescent="0.25">
      <c r="A21" s="378" t="s">
        <v>434</v>
      </c>
      <c r="B21" s="379"/>
      <c r="C21" s="379"/>
      <c r="D21" s="379"/>
      <c r="E21" s="379"/>
      <c r="F21" s="380"/>
      <c r="G21" s="302" t="s">
        <v>433</v>
      </c>
      <c r="H21" s="303"/>
      <c r="I21" s="303"/>
      <c r="J21" s="303"/>
      <c r="K21" s="381" t="s">
        <v>407</v>
      </c>
      <c r="L21" s="382"/>
      <c r="M21" s="382"/>
      <c r="N21" s="383"/>
    </row>
    <row r="22" spans="1:14" ht="20" customHeight="1" x14ac:dyDescent="0.25">
      <c r="A22" s="384" t="s">
        <v>126</v>
      </c>
      <c r="B22" s="384"/>
      <c r="C22" s="384"/>
      <c r="D22" s="384"/>
      <c r="E22" s="384"/>
      <c r="F22" s="384"/>
      <c r="G22" s="384"/>
      <c r="H22" s="384"/>
      <c r="I22" s="384"/>
      <c r="J22" s="384"/>
      <c r="K22" s="384"/>
      <c r="L22" s="384"/>
      <c r="M22" s="384"/>
      <c r="N22" s="384"/>
    </row>
    <row r="23" spans="1:14" ht="20" customHeight="1" x14ac:dyDescent="0.25">
      <c r="A23" s="136" t="s">
        <v>4</v>
      </c>
      <c r="B23" s="377" t="s">
        <v>3</v>
      </c>
      <c r="C23" s="377"/>
      <c r="D23" s="384" t="s">
        <v>22</v>
      </c>
      <c r="E23" s="384"/>
      <c r="F23" s="384"/>
      <c r="G23" s="384"/>
      <c r="H23" s="384"/>
      <c r="I23" s="384"/>
      <c r="J23" s="384"/>
      <c r="K23" s="384"/>
      <c r="L23" s="384"/>
      <c r="M23" s="384"/>
      <c r="N23" s="384"/>
    </row>
    <row r="24" spans="1:14" ht="20" customHeight="1" x14ac:dyDescent="0.25">
      <c r="A24" s="477">
        <v>44722</v>
      </c>
      <c r="B24" s="296">
        <v>1</v>
      </c>
      <c r="C24" s="296"/>
      <c r="D24" s="297" t="s">
        <v>127</v>
      </c>
      <c r="E24" s="297"/>
      <c r="F24" s="297"/>
      <c r="G24" s="297"/>
      <c r="H24" s="297"/>
      <c r="I24" s="297"/>
      <c r="J24" s="297"/>
      <c r="K24" s="297"/>
      <c r="L24" s="297"/>
      <c r="M24" s="297"/>
      <c r="N24" s="297"/>
    </row>
    <row r="25" spans="1:14" ht="20" customHeight="1" x14ac:dyDescent="0.25">
      <c r="A25" s="477">
        <v>45260</v>
      </c>
      <c r="B25" s="296">
        <v>2</v>
      </c>
      <c r="C25" s="296"/>
      <c r="D25" s="297" t="s">
        <v>452</v>
      </c>
      <c r="E25" s="297"/>
      <c r="F25" s="297"/>
      <c r="G25" s="297"/>
      <c r="H25" s="297"/>
      <c r="I25" s="297"/>
      <c r="J25" s="297"/>
      <c r="K25" s="297"/>
      <c r="L25" s="297"/>
      <c r="M25" s="297"/>
      <c r="N25" s="297"/>
    </row>
    <row r="26" spans="1:14" ht="31.5" customHeight="1" x14ac:dyDescent="0.25">
      <c r="A26" s="502"/>
      <c r="B26" s="503"/>
      <c r="C26" s="503"/>
      <c r="D26" s="503"/>
      <c r="E26" s="503"/>
      <c r="F26" s="503"/>
      <c r="G26" s="503"/>
      <c r="H26" s="503"/>
      <c r="I26" s="503"/>
      <c r="J26" s="503"/>
      <c r="K26" s="503"/>
      <c r="L26" s="503"/>
      <c r="M26" s="503"/>
      <c r="N26" s="504"/>
    </row>
    <row r="27" spans="1:14" ht="20" customHeight="1" x14ac:dyDescent="0.25">
      <c r="A27" s="384" t="s">
        <v>81</v>
      </c>
      <c r="B27" s="384"/>
      <c r="C27" s="136" t="s">
        <v>4</v>
      </c>
      <c r="D27" s="377" t="s">
        <v>21</v>
      </c>
      <c r="E27" s="377"/>
      <c r="F27" s="377"/>
      <c r="G27" s="377"/>
      <c r="H27" s="377" t="s">
        <v>130</v>
      </c>
      <c r="I27" s="377"/>
      <c r="J27" s="377"/>
      <c r="K27" s="377"/>
      <c r="L27" s="377" t="s">
        <v>131</v>
      </c>
      <c r="M27" s="377"/>
      <c r="N27" s="377"/>
    </row>
    <row r="28" spans="1:14" ht="72" customHeight="1" x14ac:dyDescent="0.25">
      <c r="A28" s="384"/>
      <c r="B28" s="384"/>
      <c r="C28" s="137">
        <v>45257</v>
      </c>
      <c r="D28" s="467" t="s">
        <v>423</v>
      </c>
      <c r="E28" s="467"/>
      <c r="F28" s="467"/>
      <c r="G28" s="467"/>
      <c r="H28" s="467" t="s">
        <v>424</v>
      </c>
      <c r="I28" s="467"/>
      <c r="J28" s="467"/>
      <c r="K28" s="467"/>
      <c r="L28" s="386" t="s">
        <v>132</v>
      </c>
      <c r="M28" s="386"/>
      <c r="N28" s="386"/>
    </row>
    <row r="29" spans="1:14" ht="72" customHeight="1" x14ac:dyDescent="0.25">
      <c r="A29" s="384" t="s">
        <v>82</v>
      </c>
      <c r="B29" s="385"/>
      <c r="C29" s="137">
        <v>45260</v>
      </c>
      <c r="D29" s="468" t="s">
        <v>463</v>
      </c>
      <c r="E29" s="469"/>
      <c r="F29" s="469"/>
      <c r="G29" s="469"/>
      <c r="H29" s="468" t="s">
        <v>473</v>
      </c>
      <c r="I29" s="469"/>
      <c r="J29" s="469"/>
      <c r="K29" s="469"/>
      <c r="L29" s="386" t="s">
        <v>132</v>
      </c>
      <c r="M29" s="386"/>
      <c r="N29" s="386"/>
    </row>
    <row r="30" spans="1:14" ht="50" customHeight="1" x14ac:dyDescent="0.25">
      <c r="A30" s="384" t="s">
        <v>83</v>
      </c>
      <c r="B30" s="385"/>
      <c r="C30" s="137">
        <v>45260</v>
      </c>
      <c r="D30" s="470" t="s">
        <v>500</v>
      </c>
      <c r="E30" s="471"/>
      <c r="F30" s="471"/>
      <c r="G30" s="471"/>
      <c r="H30" s="470" t="s">
        <v>501</v>
      </c>
      <c r="I30" s="471"/>
      <c r="J30" s="471"/>
      <c r="K30" s="471"/>
      <c r="L30" s="386" t="s">
        <v>132</v>
      </c>
      <c r="M30" s="386"/>
      <c r="N30" s="386"/>
    </row>
  </sheetData>
  <sheetProtection algorithmName="SHA-512" hashValue="0XdZIEwMRvrSwBnHrxbfzOdAra7qMiq0C4MqFVRVdNZe6oy8L6sOXJ3dPQqINBquZmVZCtVaEqlSVg4lw26b+Q==" saltValue="1r0uqt8O9Kadd8EKRiKjzw==" spinCount="100000" sheet="1" objects="1" scenarios="1" selectLockedCells="1" selectUnlockedCells="1"/>
  <mergeCells count="66">
    <mergeCell ref="L28:N28"/>
    <mergeCell ref="L29:N29"/>
    <mergeCell ref="L30:N30"/>
    <mergeCell ref="M1:N2"/>
    <mergeCell ref="E1:L2"/>
    <mergeCell ref="B25:C25"/>
    <mergeCell ref="D25:N25"/>
    <mergeCell ref="A26:N26"/>
    <mergeCell ref="A30:B30"/>
    <mergeCell ref="D30:G30"/>
    <mergeCell ref="H30:K30"/>
    <mergeCell ref="D28:G28"/>
    <mergeCell ref="H28:K28"/>
    <mergeCell ref="A29:B29"/>
    <mergeCell ref="D29:G29"/>
    <mergeCell ref="H29:K29"/>
    <mergeCell ref="A27:B28"/>
    <mergeCell ref="A19:F19"/>
    <mergeCell ref="G19:J20"/>
    <mergeCell ref="K19:N20"/>
    <mergeCell ref="A20:F20"/>
    <mergeCell ref="D27:G27"/>
    <mergeCell ref="H27:K27"/>
    <mergeCell ref="L27:N27"/>
    <mergeCell ref="A21:F21"/>
    <mergeCell ref="G21:J21"/>
    <mergeCell ref="K21:N21"/>
    <mergeCell ref="A22:N22"/>
    <mergeCell ref="B23:C23"/>
    <mergeCell ref="D23:N23"/>
    <mergeCell ref="B24:C24"/>
    <mergeCell ref="D24:N24"/>
    <mergeCell ref="E17:F17"/>
    <mergeCell ref="I17:J17"/>
    <mergeCell ref="E18:F18"/>
    <mergeCell ref="I18:J18"/>
    <mergeCell ref="E15:F15"/>
    <mergeCell ref="I15:J15"/>
    <mergeCell ref="E16:F16"/>
    <mergeCell ref="I16:J16"/>
    <mergeCell ref="I11:J11"/>
    <mergeCell ref="E12:F12"/>
    <mergeCell ref="I12:J12"/>
    <mergeCell ref="E14:F14"/>
    <mergeCell ref="I14:J14"/>
    <mergeCell ref="E13:F13"/>
    <mergeCell ref="I13:J13"/>
    <mergeCell ref="E11:F11"/>
    <mergeCell ref="E9:F9"/>
    <mergeCell ref="I9:J9"/>
    <mergeCell ref="E10:F10"/>
    <mergeCell ref="I10:J10"/>
    <mergeCell ref="A6:B6"/>
    <mergeCell ref="C6:N6"/>
    <mergeCell ref="A7:N7"/>
    <mergeCell ref="E8:F8"/>
    <mergeCell ref="I8:J8"/>
    <mergeCell ref="A3:B3"/>
    <mergeCell ref="C3:N3"/>
    <mergeCell ref="A4:B4"/>
    <mergeCell ref="C4:N4"/>
    <mergeCell ref="A5:B5"/>
    <mergeCell ref="C5:N5"/>
    <mergeCell ref="C1:D1"/>
    <mergeCell ref="C2:D2"/>
    <mergeCell ref="A1:B2"/>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pageSetUpPr fitToPage="1"/>
  </sheetPr>
  <dimension ref="B1:BQ50"/>
  <sheetViews>
    <sheetView view="pageBreakPreview" zoomScale="60" zoomScaleNormal="100" workbookViewId="0">
      <selection activeCell="G7" sqref="G7"/>
    </sheetView>
  </sheetViews>
  <sheetFormatPr baseColWidth="10" defaultColWidth="11.453125" defaultRowHeight="14.5" x14ac:dyDescent="0.35"/>
  <cols>
    <col min="1" max="1" width="3.7265625" customWidth="1"/>
    <col min="2" max="2" width="3.7265625" style="3" customWidth="1"/>
    <col min="3" max="3" width="3.7265625" customWidth="1"/>
    <col min="4" max="4" width="15.1796875" customWidth="1"/>
    <col min="5" max="5" width="17" customWidth="1"/>
    <col min="6" max="6" width="19.26953125" customWidth="1"/>
    <col min="7" max="7" width="29.26953125" customWidth="1"/>
    <col min="8" max="8" width="35.1796875" customWidth="1"/>
    <col min="9" max="9" width="34.81640625" customWidth="1"/>
    <col min="10" max="10" width="32.26953125" customWidth="1"/>
    <col min="11" max="11" width="10.7265625" customWidth="1"/>
    <col min="12" max="12" width="1.7265625" customWidth="1"/>
    <col min="13" max="13" width="10.7265625" customWidth="1"/>
    <col min="14" max="14" width="1.7265625" customWidth="1"/>
    <col min="15" max="15" width="10.7265625" customWidth="1"/>
    <col min="16" max="16" width="1.7265625" customWidth="1"/>
    <col min="17" max="17" width="10.7265625" customWidth="1"/>
    <col min="18" max="18" width="1.7265625" customWidth="1"/>
    <col min="19" max="19" width="10.7265625" customWidth="1"/>
    <col min="20" max="20" width="1.7265625" customWidth="1"/>
    <col min="21" max="21" width="10.7265625" customWidth="1"/>
    <col min="22" max="22" width="1.7265625" customWidth="1"/>
    <col min="23" max="23" width="10.7265625" customWidth="1"/>
    <col min="24" max="24" width="1.7265625" customWidth="1"/>
    <col min="25" max="25" width="10.7265625" customWidth="1"/>
    <col min="26" max="26" width="1.7265625" customWidth="1"/>
    <col min="27" max="27" width="10.7265625" customWidth="1"/>
    <col min="28" max="28" width="1.7265625" customWidth="1"/>
    <col min="29" max="29" width="10.7265625" customWidth="1"/>
    <col min="30" max="30" width="1.7265625" customWidth="1"/>
    <col min="31" max="31" width="10.7265625" customWidth="1"/>
    <col min="32" max="32" width="20.7265625" customWidth="1"/>
    <col min="33" max="33" width="21.81640625" customWidth="1"/>
    <col min="34" max="34" width="23" customWidth="1"/>
    <col min="35" max="35" width="21.26953125" customWidth="1"/>
    <col min="36" max="36" width="10.7265625" customWidth="1"/>
    <col min="37" max="37" width="1.7265625" style="23" customWidth="1"/>
    <col min="38" max="38" width="10.7265625" customWidth="1"/>
    <col min="39" max="39" width="1.7265625" style="23" customWidth="1"/>
    <col min="40" max="40" width="10.7265625" customWidth="1"/>
    <col min="41" max="41" width="1.7265625" style="23" customWidth="1"/>
    <col min="42" max="42" width="10.7265625" customWidth="1"/>
    <col min="43" max="43" width="1.7265625" style="23" customWidth="1"/>
    <col min="44" max="44" width="10.7265625" customWidth="1"/>
    <col min="45" max="45" width="1.7265625" style="23" customWidth="1"/>
    <col min="46" max="46" width="10.7265625" customWidth="1"/>
    <col min="47" max="47" width="1.7265625" style="23" customWidth="1"/>
    <col min="48" max="48" width="10.7265625" customWidth="1"/>
    <col min="49" max="49" width="1.7265625" style="23" customWidth="1"/>
    <col min="50" max="50" width="10.7265625" customWidth="1"/>
    <col min="51" max="51" width="1.7265625" style="23" customWidth="1"/>
    <col min="52" max="52" width="10.7265625" customWidth="1"/>
    <col min="53" max="53" width="1.7265625" style="23" customWidth="1"/>
    <col min="54" max="54" width="10.7265625" customWidth="1"/>
    <col min="55" max="55" width="1.7265625" style="23" customWidth="1"/>
    <col min="56" max="56" width="10.7265625" customWidth="1"/>
    <col min="57" max="57" width="20.7265625" customWidth="1"/>
    <col min="58" max="58" width="38.7265625" customWidth="1"/>
    <col min="59" max="59" width="16.7265625" customWidth="1"/>
    <col min="60" max="60" width="23.26953125" customWidth="1"/>
    <col min="62" max="62" width="16" customWidth="1"/>
    <col min="63" max="63" width="24.1796875" customWidth="1"/>
    <col min="64" max="64" width="34" customWidth="1"/>
    <col min="65" max="65" width="20.7265625" customWidth="1"/>
    <col min="66" max="66" width="25.7265625" customWidth="1"/>
    <col min="67" max="67" width="25.26953125" customWidth="1"/>
    <col min="68" max="68" width="3.7265625" customWidth="1"/>
    <col min="69" max="69" width="3.7265625" style="3" customWidth="1"/>
    <col min="70" max="70" width="3.7265625" customWidth="1"/>
  </cols>
  <sheetData>
    <row r="1" spans="2:69" s="3" customFormat="1" ht="15" thickBot="1" x14ac:dyDescent="0.4">
      <c r="AK1" s="4"/>
      <c r="AM1" s="4"/>
      <c r="AO1" s="4"/>
      <c r="AQ1" s="4"/>
      <c r="AS1" s="4"/>
      <c r="AU1" s="4"/>
      <c r="AW1" s="4"/>
      <c r="AY1" s="4"/>
      <c r="BA1" s="4"/>
      <c r="BC1" s="4"/>
    </row>
    <row r="2" spans="2:69" ht="15" thickTop="1" x14ac:dyDescent="0.35">
      <c r="C2" s="5"/>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7"/>
      <c r="AL2" s="6"/>
      <c r="AM2" s="7"/>
      <c r="AN2" s="6"/>
      <c r="AO2" s="7"/>
      <c r="AP2" s="6"/>
      <c r="AQ2" s="7"/>
      <c r="AR2" s="6"/>
      <c r="AS2" s="7"/>
      <c r="AT2" s="6"/>
      <c r="AU2" s="7"/>
      <c r="AV2" s="6"/>
      <c r="AW2" s="7"/>
      <c r="AX2" s="6"/>
      <c r="AY2" s="7"/>
      <c r="AZ2" s="6"/>
      <c r="BA2" s="7"/>
      <c r="BB2" s="6"/>
      <c r="BC2" s="7"/>
      <c r="BD2" s="6"/>
      <c r="BE2" s="6"/>
      <c r="BF2" s="6"/>
      <c r="BG2" s="6"/>
      <c r="BH2" s="6"/>
      <c r="BI2" s="6"/>
      <c r="BJ2" s="6"/>
      <c r="BK2" s="6"/>
      <c r="BL2" s="6"/>
      <c r="BM2" s="6"/>
      <c r="BN2" s="6"/>
      <c r="BO2" s="6"/>
      <c r="BP2" s="8"/>
    </row>
    <row r="3" spans="2:69" s="12" customFormat="1" x14ac:dyDescent="0.35">
      <c r="B3" s="9"/>
      <c r="C3" s="10"/>
      <c r="D3" s="414" t="s">
        <v>209</v>
      </c>
      <c r="E3" s="414" t="s">
        <v>210</v>
      </c>
      <c r="F3" s="414" t="s">
        <v>211</v>
      </c>
      <c r="G3" s="414" t="s">
        <v>212</v>
      </c>
      <c r="H3" s="414" t="s">
        <v>213</v>
      </c>
      <c r="I3" s="414" t="s">
        <v>214</v>
      </c>
      <c r="J3" s="414" t="s">
        <v>215</v>
      </c>
      <c r="K3" s="415" t="s">
        <v>216</v>
      </c>
      <c r="L3" s="416"/>
      <c r="M3" s="416"/>
      <c r="N3" s="416"/>
      <c r="O3" s="416"/>
      <c r="P3" s="416"/>
      <c r="Q3" s="416"/>
      <c r="R3" s="416"/>
      <c r="S3" s="416"/>
      <c r="T3" s="417"/>
      <c r="U3" s="418" t="s">
        <v>217</v>
      </c>
      <c r="V3" s="419"/>
      <c r="W3" s="419"/>
      <c r="X3" s="419"/>
      <c r="Y3" s="419"/>
      <c r="Z3" s="419"/>
      <c r="AA3" s="419"/>
      <c r="AB3" s="419"/>
      <c r="AC3" s="419"/>
      <c r="AD3" s="420"/>
      <c r="AE3" s="421" t="s">
        <v>218</v>
      </c>
      <c r="AF3" s="421" t="s">
        <v>219</v>
      </c>
      <c r="AG3" s="423" t="s">
        <v>220</v>
      </c>
      <c r="AH3" s="421" t="s">
        <v>221</v>
      </c>
      <c r="AI3" s="414" t="s">
        <v>222</v>
      </c>
      <c r="AJ3" s="426" t="s">
        <v>223</v>
      </c>
      <c r="AK3" s="426"/>
      <c r="AL3" s="426"/>
      <c r="AM3" s="426"/>
      <c r="AN3" s="426"/>
      <c r="AO3" s="426"/>
      <c r="AP3" s="426"/>
      <c r="AQ3" s="426"/>
      <c r="AR3" s="426"/>
      <c r="AS3" s="426"/>
      <c r="AT3" s="418" t="s">
        <v>224</v>
      </c>
      <c r="AU3" s="419"/>
      <c r="AV3" s="419"/>
      <c r="AW3" s="419"/>
      <c r="AX3" s="419"/>
      <c r="AY3" s="419"/>
      <c r="AZ3" s="419"/>
      <c r="BA3" s="419"/>
      <c r="BB3" s="419"/>
      <c r="BC3" s="420"/>
      <c r="BD3" s="414" t="s">
        <v>218</v>
      </c>
      <c r="BE3" s="421" t="s">
        <v>225</v>
      </c>
      <c r="BF3" s="414" t="s">
        <v>226</v>
      </c>
      <c r="BG3" s="414" t="s">
        <v>227</v>
      </c>
      <c r="BH3" s="414" t="s">
        <v>228</v>
      </c>
      <c r="BI3" s="414" t="s">
        <v>229</v>
      </c>
      <c r="BJ3" s="421" t="s">
        <v>230</v>
      </c>
      <c r="BK3" s="414" t="s">
        <v>231</v>
      </c>
      <c r="BL3" s="421" t="s">
        <v>232</v>
      </c>
      <c r="BM3" s="414" t="s">
        <v>233</v>
      </c>
      <c r="BN3" s="414" t="s">
        <v>234</v>
      </c>
      <c r="BO3" s="414" t="s">
        <v>235</v>
      </c>
      <c r="BP3" s="11"/>
      <c r="BQ3" s="9"/>
    </row>
    <row r="4" spans="2:69" ht="37.5" customHeight="1" x14ac:dyDescent="0.35">
      <c r="C4" s="13"/>
      <c r="D4" s="414"/>
      <c r="E4" s="414"/>
      <c r="F4" s="414"/>
      <c r="G4" s="414"/>
      <c r="H4" s="414"/>
      <c r="I4" s="414"/>
      <c r="J4" s="414"/>
      <c r="K4" s="410" t="s">
        <v>236</v>
      </c>
      <c r="L4" s="425"/>
      <c r="M4" s="410" t="s">
        <v>237</v>
      </c>
      <c r="N4" s="411"/>
      <c r="O4" s="410" t="s">
        <v>238</v>
      </c>
      <c r="P4" s="411"/>
      <c r="Q4" s="410" t="s">
        <v>239</v>
      </c>
      <c r="R4" s="411"/>
      <c r="S4" s="410" t="s">
        <v>240</v>
      </c>
      <c r="T4" s="411"/>
      <c r="U4" s="412" t="s">
        <v>241</v>
      </c>
      <c r="V4" s="413"/>
      <c r="W4" s="412" t="s">
        <v>242</v>
      </c>
      <c r="X4" s="413"/>
      <c r="Y4" s="412" t="s">
        <v>243</v>
      </c>
      <c r="Z4" s="413"/>
      <c r="AA4" s="412" t="s">
        <v>244</v>
      </c>
      <c r="AB4" s="413"/>
      <c r="AC4" s="412" t="s">
        <v>245</v>
      </c>
      <c r="AD4" s="413"/>
      <c r="AE4" s="422"/>
      <c r="AF4" s="422"/>
      <c r="AG4" s="424"/>
      <c r="AH4" s="422"/>
      <c r="AI4" s="414"/>
      <c r="AJ4" s="410" t="s">
        <v>236</v>
      </c>
      <c r="AK4" s="425"/>
      <c r="AL4" s="410" t="s">
        <v>237</v>
      </c>
      <c r="AM4" s="411"/>
      <c r="AN4" s="410" t="s">
        <v>238</v>
      </c>
      <c r="AO4" s="411"/>
      <c r="AP4" s="410" t="s">
        <v>239</v>
      </c>
      <c r="AQ4" s="411"/>
      <c r="AR4" s="410" t="s">
        <v>240</v>
      </c>
      <c r="AS4" s="411"/>
      <c r="AT4" s="412" t="s">
        <v>241</v>
      </c>
      <c r="AU4" s="413"/>
      <c r="AV4" s="412" t="s">
        <v>242</v>
      </c>
      <c r="AW4" s="413"/>
      <c r="AX4" s="412" t="s">
        <v>246</v>
      </c>
      <c r="AY4" s="413"/>
      <c r="AZ4" s="412" t="s">
        <v>244</v>
      </c>
      <c r="BA4" s="413"/>
      <c r="BB4" s="412" t="s">
        <v>245</v>
      </c>
      <c r="BC4" s="413"/>
      <c r="BD4" s="414"/>
      <c r="BE4" s="422"/>
      <c r="BF4" s="414"/>
      <c r="BG4" s="414"/>
      <c r="BH4" s="414"/>
      <c r="BI4" s="414"/>
      <c r="BJ4" s="422"/>
      <c r="BK4" s="414"/>
      <c r="BL4" s="422"/>
      <c r="BM4" s="414"/>
      <c r="BN4" s="414"/>
      <c r="BO4" s="414"/>
      <c r="BP4" s="14"/>
    </row>
    <row r="5" spans="2:69" s="31" customFormat="1" ht="51.75" customHeight="1" x14ac:dyDescent="0.3">
      <c r="B5" s="28"/>
      <c r="C5" s="29"/>
      <c r="D5" s="407" t="s">
        <v>247</v>
      </c>
      <c r="E5" s="407" t="s">
        <v>248</v>
      </c>
      <c r="F5" s="407" t="s">
        <v>249</v>
      </c>
      <c r="G5" s="36" t="s">
        <v>250</v>
      </c>
      <c r="H5" s="1" t="s">
        <v>251</v>
      </c>
      <c r="I5" s="62" t="s">
        <v>252</v>
      </c>
      <c r="J5" s="45"/>
      <c r="K5" s="39"/>
      <c r="L5" s="43">
        <f t="shared" ref="L5" si="0">IF(K5,1,1)</f>
        <v>1</v>
      </c>
      <c r="M5" s="39"/>
      <c r="N5" s="43">
        <f t="shared" ref="N5" si="1">IF(M5,2,1)</f>
        <v>1</v>
      </c>
      <c r="O5" s="39"/>
      <c r="P5" s="43">
        <f t="shared" ref="P5" si="2">IF(O5,3,1)</f>
        <v>1</v>
      </c>
      <c r="Q5" s="39"/>
      <c r="R5" s="43">
        <f t="shared" ref="R5" si="3">IF(Q5,4,1)</f>
        <v>1</v>
      </c>
      <c r="S5" s="39"/>
      <c r="T5" s="43">
        <f t="shared" ref="T5" si="4">IF(S5,5,1)</f>
        <v>1</v>
      </c>
      <c r="U5" s="39"/>
      <c r="V5" s="43">
        <f t="shared" ref="V5" si="5">IF(U5,1,1)</f>
        <v>1</v>
      </c>
      <c r="W5" s="39"/>
      <c r="X5" s="43">
        <f t="shared" ref="X5" si="6">IF(W5,2,1)</f>
        <v>1</v>
      </c>
      <c r="Y5" s="39"/>
      <c r="Z5" s="43">
        <f t="shared" ref="Z5" si="7">IF(Y5,3,1)</f>
        <v>1</v>
      </c>
      <c r="AA5" s="39"/>
      <c r="AB5" s="43">
        <f t="shared" ref="AB5" si="8">IF(AA5,4,1)</f>
        <v>1</v>
      </c>
      <c r="AC5" s="39"/>
      <c r="AD5" s="43">
        <f t="shared" ref="AD5" si="9">IF(AC5,5,1)</f>
        <v>1</v>
      </c>
      <c r="AE5" s="44">
        <f>+L5*N5*P5*R5*T5*V5*X5*Z5*AB5*AD5</f>
        <v>1</v>
      </c>
      <c r="AF5" s="50" t="str">
        <f>LOOKUP(AE5,$AE$20:$AE$44,$AF$20:$AF$44)</f>
        <v>BAJO</v>
      </c>
      <c r="AG5" s="391"/>
      <c r="AH5" s="391"/>
      <c r="AI5" s="391"/>
      <c r="AJ5" s="39"/>
      <c r="AK5" s="43">
        <f t="shared" ref="AK5:AK12" si="10">IF(AJ5,1,1)</f>
        <v>1</v>
      </c>
      <c r="AL5" s="39"/>
      <c r="AM5" s="43">
        <f t="shared" ref="AM5:AM12" si="11">IF(AL5,2,1)</f>
        <v>1</v>
      </c>
      <c r="AN5" s="39"/>
      <c r="AO5" s="43">
        <f t="shared" ref="AO5:AO12" si="12">IF(AN5,3,1)</f>
        <v>1</v>
      </c>
      <c r="AP5" s="39"/>
      <c r="AQ5" s="43">
        <f t="shared" ref="AQ5:AQ12" si="13">IF(AP5,4,1)</f>
        <v>1</v>
      </c>
      <c r="AR5" s="39"/>
      <c r="AS5" s="43">
        <f t="shared" ref="AS5:AS12" si="14">IF(AR5,5,1)</f>
        <v>1</v>
      </c>
      <c r="AT5" s="39"/>
      <c r="AU5" s="43">
        <f t="shared" ref="AU5:AU12" si="15">IF(AT5,1,1)</f>
        <v>1</v>
      </c>
      <c r="AV5" s="39"/>
      <c r="AW5" s="43">
        <f t="shared" ref="AW5:AW12" si="16">IF(AV5,2,1)</f>
        <v>1</v>
      </c>
      <c r="AX5" s="39"/>
      <c r="AY5" s="43">
        <f t="shared" ref="AY5:AY12" si="17">IF(AX5,3,1)</f>
        <v>1</v>
      </c>
      <c r="AZ5" s="39"/>
      <c r="BA5" s="43">
        <f t="shared" ref="BA5:BA12" si="18">IF(AZ5,4,1)</f>
        <v>1</v>
      </c>
      <c r="BB5" s="39"/>
      <c r="BC5" s="43">
        <f t="shared" ref="BC5:BC12" si="19">IF(BB5,5,1)</f>
        <v>1</v>
      </c>
      <c r="BD5" s="393">
        <f t="shared" ref="BD5" si="20">+AK5*AM5*AO5*AQ5*AS5*AU5*AW5*AY5*BA5*BC5</f>
        <v>1</v>
      </c>
      <c r="BE5" s="394" t="e">
        <f>LOOKUP(AC5,$AC$25:$AC$49,$AD$25:$AD$49)</f>
        <v>#N/A</v>
      </c>
      <c r="BF5" s="390"/>
      <c r="BG5" s="391"/>
      <c r="BH5" s="27"/>
      <c r="BI5" s="390"/>
      <c r="BJ5" s="406"/>
      <c r="BK5" s="391"/>
      <c r="BL5" s="391"/>
      <c r="BM5" s="391"/>
      <c r="BN5" s="391"/>
      <c r="BO5" s="398"/>
      <c r="BP5" s="30"/>
      <c r="BQ5" s="28"/>
    </row>
    <row r="6" spans="2:69" s="31" customFormat="1" ht="62.25" customHeight="1" x14ac:dyDescent="0.3">
      <c r="B6" s="28"/>
      <c r="C6" s="29"/>
      <c r="D6" s="408"/>
      <c r="E6" s="408"/>
      <c r="F6" s="408"/>
      <c r="G6" s="62" t="s">
        <v>253</v>
      </c>
      <c r="H6" s="38" t="s">
        <v>254</v>
      </c>
      <c r="I6" s="62" t="s">
        <v>255</v>
      </c>
      <c r="J6" s="47"/>
      <c r="K6" s="39"/>
      <c r="L6" s="43">
        <f t="shared" ref="L6:L7" si="21">IF(K6,1,1)</f>
        <v>1</v>
      </c>
      <c r="M6" s="39"/>
      <c r="N6" s="43">
        <f t="shared" ref="N6:N7" si="22">IF(M6,2,1)</f>
        <v>1</v>
      </c>
      <c r="O6" s="39"/>
      <c r="P6" s="43">
        <f t="shared" ref="P6:P7" si="23">IF(O6,3,1)</f>
        <v>1</v>
      </c>
      <c r="Q6" s="39"/>
      <c r="R6" s="43">
        <f t="shared" ref="R6:R7" si="24">IF(Q6,4,1)</f>
        <v>1</v>
      </c>
      <c r="S6" s="39"/>
      <c r="T6" s="43">
        <f t="shared" ref="T6:T7" si="25">IF(S6,5,1)</f>
        <v>1</v>
      </c>
      <c r="U6" s="39"/>
      <c r="V6" s="43">
        <f t="shared" ref="V6:V7" si="26">IF(U6,1,1)</f>
        <v>1</v>
      </c>
      <c r="W6" s="39"/>
      <c r="X6" s="43">
        <f t="shared" ref="X6:X7" si="27">IF(W6,2,1)</f>
        <v>1</v>
      </c>
      <c r="Y6" s="39"/>
      <c r="Z6" s="43">
        <f t="shared" ref="Z6:Z7" si="28">IF(Y6,3,1)</f>
        <v>1</v>
      </c>
      <c r="AA6" s="39"/>
      <c r="AB6" s="43">
        <f t="shared" ref="AB6:AB7" si="29">IF(AA6,4,1)</f>
        <v>1</v>
      </c>
      <c r="AC6" s="39"/>
      <c r="AD6" s="43">
        <f t="shared" ref="AD6:AD7" si="30">IF(AC6,5,1)</f>
        <v>1</v>
      </c>
      <c r="AE6" s="44">
        <f>+L6*N6*P6*R6*T6*V6*X6*Z6*AB6*AD6</f>
        <v>1</v>
      </c>
      <c r="AF6" s="50" t="str">
        <f>LOOKUP(AE6,$AE$20:$AE$44,$AF$20:$AF$44)</f>
        <v>BAJO</v>
      </c>
      <c r="AG6" s="392"/>
      <c r="AH6" s="392"/>
      <c r="AI6" s="392"/>
      <c r="AJ6" s="39"/>
      <c r="AK6" s="43">
        <f t="shared" si="10"/>
        <v>1</v>
      </c>
      <c r="AL6" s="39"/>
      <c r="AM6" s="43">
        <f t="shared" si="11"/>
        <v>1</v>
      </c>
      <c r="AN6" s="39"/>
      <c r="AO6" s="43">
        <f t="shared" si="12"/>
        <v>1</v>
      </c>
      <c r="AP6" s="39"/>
      <c r="AQ6" s="43">
        <f t="shared" si="13"/>
        <v>1</v>
      </c>
      <c r="AR6" s="39"/>
      <c r="AS6" s="43">
        <f t="shared" si="14"/>
        <v>1</v>
      </c>
      <c r="AT6" s="39"/>
      <c r="AU6" s="43">
        <f t="shared" si="15"/>
        <v>1</v>
      </c>
      <c r="AV6" s="39"/>
      <c r="AW6" s="43">
        <f t="shared" si="16"/>
        <v>1</v>
      </c>
      <c r="AX6" s="39"/>
      <c r="AY6" s="43">
        <f t="shared" si="17"/>
        <v>1</v>
      </c>
      <c r="AZ6" s="39"/>
      <c r="BA6" s="43">
        <f t="shared" si="18"/>
        <v>1</v>
      </c>
      <c r="BB6" s="39"/>
      <c r="BC6" s="43">
        <f t="shared" si="19"/>
        <v>1</v>
      </c>
      <c r="BD6" s="393"/>
      <c r="BE6" s="394"/>
      <c r="BF6" s="390"/>
      <c r="BG6" s="392"/>
      <c r="BH6" s="27"/>
      <c r="BI6" s="390"/>
      <c r="BJ6" s="406"/>
      <c r="BK6" s="392"/>
      <c r="BL6" s="392"/>
      <c r="BM6" s="392"/>
      <c r="BN6" s="392"/>
      <c r="BO6" s="405"/>
      <c r="BP6" s="30"/>
      <c r="BQ6" s="28"/>
    </row>
    <row r="7" spans="2:69" s="31" customFormat="1" ht="48.75" customHeight="1" x14ac:dyDescent="0.3">
      <c r="B7" s="28"/>
      <c r="C7" s="29"/>
      <c r="D7" s="409"/>
      <c r="E7" s="409"/>
      <c r="F7" s="409"/>
      <c r="G7" s="37" t="s">
        <v>256</v>
      </c>
      <c r="H7" s="2" t="s">
        <v>257</v>
      </c>
      <c r="I7" s="62" t="s">
        <v>258</v>
      </c>
      <c r="J7" s="34"/>
      <c r="K7" s="39"/>
      <c r="L7" s="43">
        <f t="shared" si="21"/>
        <v>1</v>
      </c>
      <c r="M7" s="39"/>
      <c r="N7" s="43">
        <f t="shared" si="22"/>
        <v>1</v>
      </c>
      <c r="O7" s="39"/>
      <c r="P7" s="43">
        <f t="shared" si="23"/>
        <v>1</v>
      </c>
      <c r="Q7" s="39"/>
      <c r="R7" s="43">
        <f t="shared" si="24"/>
        <v>1</v>
      </c>
      <c r="S7" s="39"/>
      <c r="T7" s="43">
        <f t="shared" si="25"/>
        <v>1</v>
      </c>
      <c r="U7" s="39"/>
      <c r="V7" s="43">
        <f t="shared" si="26"/>
        <v>1</v>
      </c>
      <c r="W7" s="39"/>
      <c r="X7" s="43">
        <f t="shared" si="27"/>
        <v>1</v>
      </c>
      <c r="Y7" s="39"/>
      <c r="Z7" s="43">
        <f t="shared" si="28"/>
        <v>1</v>
      </c>
      <c r="AA7" s="39"/>
      <c r="AB7" s="43">
        <f t="shared" si="29"/>
        <v>1</v>
      </c>
      <c r="AC7" s="39"/>
      <c r="AD7" s="43">
        <f t="shared" si="30"/>
        <v>1</v>
      </c>
      <c r="AE7" s="44">
        <f>+L7*N7*P7*R7*T7*V7*X7*Z7*AB7*AD7</f>
        <v>1</v>
      </c>
      <c r="AF7" s="50" t="str">
        <f>LOOKUP(AE7,$AE$20:$AE$44,$AF$20:$AF$44)</f>
        <v>BAJO</v>
      </c>
      <c r="AG7" s="33"/>
      <c r="AH7" s="33"/>
      <c r="AI7" s="33"/>
      <c r="AJ7" s="39"/>
      <c r="AK7" s="43">
        <f t="shared" si="10"/>
        <v>1</v>
      </c>
      <c r="AL7" s="39"/>
      <c r="AM7" s="43">
        <f t="shared" si="11"/>
        <v>1</v>
      </c>
      <c r="AN7" s="39"/>
      <c r="AO7" s="43">
        <f t="shared" si="12"/>
        <v>1</v>
      </c>
      <c r="AP7" s="39"/>
      <c r="AQ7" s="43">
        <f t="shared" si="13"/>
        <v>1</v>
      </c>
      <c r="AR7" s="39"/>
      <c r="AS7" s="43">
        <f t="shared" si="14"/>
        <v>1</v>
      </c>
      <c r="AT7" s="39"/>
      <c r="AU7" s="43">
        <f t="shared" si="15"/>
        <v>1</v>
      </c>
      <c r="AV7" s="39"/>
      <c r="AW7" s="43">
        <f t="shared" si="16"/>
        <v>1</v>
      </c>
      <c r="AX7" s="39"/>
      <c r="AY7" s="43">
        <f t="shared" si="17"/>
        <v>1</v>
      </c>
      <c r="AZ7" s="39"/>
      <c r="BA7" s="43">
        <f t="shared" si="18"/>
        <v>1</v>
      </c>
      <c r="BB7" s="39"/>
      <c r="BC7" s="43">
        <f t="shared" si="19"/>
        <v>1</v>
      </c>
      <c r="BD7" s="40"/>
      <c r="BE7" s="41"/>
      <c r="BF7" s="390"/>
      <c r="BG7" s="33"/>
      <c r="BH7" s="27"/>
      <c r="BI7" s="390"/>
      <c r="BJ7" s="406"/>
      <c r="BK7" s="33"/>
      <c r="BL7" s="33"/>
      <c r="BM7" s="33"/>
      <c r="BN7" s="33"/>
      <c r="BO7" s="35"/>
      <c r="BP7" s="30"/>
      <c r="BQ7" s="28"/>
    </row>
    <row r="8" spans="2:69" s="31" customFormat="1" ht="14" x14ac:dyDescent="0.3">
      <c r="B8" s="28"/>
      <c r="C8" s="29"/>
      <c r="D8" s="63"/>
      <c r="E8" s="63"/>
      <c r="F8" s="63"/>
      <c r="G8" s="63"/>
      <c r="H8" s="63"/>
      <c r="I8" s="63"/>
      <c r="J8" s="63"/>
      <c r="K8" s="24"/>
      <c r="L8" s="25">
        <f t="shared" ref="L8:L12" si="31">IF(K8,1,1)</f>
        <v>1</v>
      </c>
      <c r="M8" s="24"/>
      <c r="N8" s="25">
        <f t="shared" ref="N8:N12" si="32">IF(M8,2,1)</f>
        <v>1</v>
      </c>
      <c r="O8" s="24"/>
      <c r="P8" s="25">
        <f t="shared" ref="P8:P12" si="33">IF(O8,3,1)</f>
        <v>1</v>
      </c>
      <c r="Q8" s="24"/>
      <c r="R8" s="25">
        <f t="shared" ref="R8:R12" si="34">IF(Q8,4,1)</f>
        <v>1</v>
      </c>
      <c r="S8" s="24"/>
      <c r="T8" s="25">
        <f t="shared" ref="T8:T12" si="35">IF(S8,5,1)</f>
        <v>1</v>
      </c>
      <c r="U8" s="24"/>
      <c r="V8" s="25">
        <f t="shared" ref="V8:V12" si="36">IF(U8,1,1)</f>
        <v>1</v>
      </c>
      <c r="W8" s="24"/>
      <c r="X8" s="25">
        <f t="shared" ref="X8:X12" si="37">IF(W8,2,1)</f>
        <v>1</v>
      </c>
      <c r="Y8" s="24"/>
      <c r="Z8" s="25">
        <f t="shared" ref="Z8:Z12" si="38">IF(Y8,3,1)</f>
        <v>1</v>
      </c>
      <c r="AA8" s="24"/>
      <c r="AB8" s="25">
        <f t="shared" ref="AB8:AB12" si="39">IF(AA8,4,1)</f>
        <v>1</v>
      </c>
      <c r="AC8" s="24"/>
      <c r="AD8" s="25">
        <f t="shared" ref="AD8:AD12" si="40">IF(AC8,5,1)</f>
        <v>1</v>
      </c>
      <c r="AE8" s="64"/>
      <c r="AF8" s="64"/>
      <c r="AG8" s="26"/>
      <c r="AH8" s="26"/>
      <c r="AI8" s="26"/>
      <c r="AJ8" s="24"/>
      <c r="AK8" s="25">
        <f t="shared" si="10"/>
        <v>1</v>
      </c>
      <c r="AL8" s="24"/>
      <c r="AM8" s="25">
        <f t="shared" si="11"/>
        <v>1</v>
      </c>
      <c r="AN8" s="24"/>
      <c r="AO8" s="25">
        <f t="shared" si="12"/>
        <v>1</v>
      </c>
      <c r="AP8" s="24"/>
      <c r="AQ8" s="25">
        <f t="shared" si="13"/>
        <v>1</v>
      </c>
      <c r="AR8" s="24"/>
      <c r="AS8" s="25">
        <f t="shared" si="14"/>
        <v>1</v>
      </c>
      <c r="AT8" s="24"/>
      <c r="AU8" s="25">
        <f t="shared" si="15"/>
        <v>1</v>
      </c>
      <c r="AV8" s="24"/>
      <c r="AW8" s="25">
        <f t="shared" si="16"/>
        <v>1</v>
      </c>
      <c r="AX8" s="24"/>
      <c r="AY8" s="25">
        <f t="shared" si="17"/>
        <v>1</v>
      </c>
      <c r="AZ8" s="24"/>
      <c r="BA8" s="25">
        <f t="shared" si="18"/>
        <v>1</v>
      </c>
      <c r="BB8" s="24"/>
      <c r="BC8" s="25">
        <f t="shared" si="19"/>
        <v>1</v>
      </c>
      <c r="BD8" s="64"/>
      <c r="BE8" s="64"/>
      <c r="BF8" s="65"/>
      <c r="BG8" s="64"/>
      <c r="BH8" s="66"/>
      <c r="BI8" s="66"/>
      <c r="BJ8" s="66"/>
      <c r="BK8" s="66"/>
      <c r="BL8" s="66"/>
      <c r="BM8" s="66"/>
      <c r="BN8" s="66"/>
      <c r="BO8" s="66"/>
      <c r="BP8" s="30"/>
      <c r="BQ8" s="28"/>
    </row>
    <row r="9" spans="2:69" s="31" customFormat="1" ht="42.75" customHeight="1" x14ac:dyDescent="0.3">
      <c r="B9" s="28"/>
      <c r="C9" s="29"/>
      <c r="D9" s="404" t="s">
        <v>247</v>
      </c>
      <c r="E9" s="404" t="s">
        <v>259</v>
      </c>
      <c r="F9" s="32" t="s">
        <v>260</v>
      </c>
      <c r="G9" s="42" t="s">
        <v>261</v>
      </c>
      <c r="H9" s="46"/>
      <c r="I9" s="47"/>
      <c r="J9" s="49"/>
      <c r="K9" s="387"/>
      <c r="L9" s="388">
        <f t="shared" si="31"/>
        <v>1</v>
      </c>
      <c r="M9" s="387"/>
      <c r="N9" s="388">
        <f t="shared" si="32"/>
        <v>1</v>
      </c>
      <c r="O9" s="387"/>
      <c r="P9" s="388">
        <f t="shared" si="33"/>
        <v>1</v>
      </c>
      <c r="Q9" s="387"/>
      <c r="R9" s="388">
        <f t="shared" si="34"/>
        <v>1</v>
      </c>
      <c r="S9" s="387"/>
      <c r="T9" s="388">
        <f t="shared" si="35"/>
        <v>1</v>
      </c>
      <c r="U9" s="387"/>
      <c r="V9" s="388">
        <f t="shared" si="36"/>
        <v>1</v>
      </c>
      <c r="W9" s="387"/>
      <c r="X9" s="388">
        <f t="shared" si="37"/>
        <v>1</v>
      </c>
      <c r="Y9" s="387"/>
      <c r="Z9" s="388">
        <f t="shared" si="38"/>
        <v>1</v>
      </c>
      <c r="AA9" s="387"/>
      <c r="AB9" s="388">
        <f t="shared" si="39"/>
        <v>1</v>
      </c>
      <c r="AC9" s="387"/>
      <c r="AD9" s="388">
        <f t="shared" si="40"/>
        <v>1</v>
      </c>
      <c r="AE9" s="400">
        <f t="shared" ref="AE9" si="41">+L9*N9*P9*R9*T9*V9*X9*Z9*AB9*AD9</f>
        <v>1</v>
      </c>
      <c r="AF9" s="402" t="str">
        <f>LOOKUP(AE9,$AE$20:$AE$44,$AF$20:$AF$44)</f>
        <v>BAJO</v>
      </c>
      <c r="AG9" s="391"/>
      <c r="AH9" s="391"/>
      <c r="AI9" s="391"/>
      <c r="AJ9" s="387"/>
      <c r="AK9" s="388">
        <f t="shared" si="10"/>
        <v>1</v>
      </c>
      <c r="AL9" s="387"/>
      <c r="AM9" s="388">
        <f t="shared" si="11"/>
        <v>1</v>
      </c>
      <c r="AN9" s="387"/>
      <c r="AO9" s="388">
        <f t="shared" si="12"/>
        <v>1</v>
      </c>
      <c r="AP9" s="387"/>
      <c r="AQ9" s="388">
        <f t="shared" si="13"/>
        <v>1</v>
      </c>
      <c r="AR9" s="387"/>
      <c r="AS9" s="388">
        <f t="shared" si="14"/>
        <v>1</v>
      </c>
      <c r="AT9" s="387"/>
      <c r="AU9" s="388">
        <f t="shared" si="15"/>
        <v>1</v>
      </c>
      <c r="AV9" s="387"/>
      <c r="AW9" s="388">
        <f t="shared" si="16"/>
        <v>1</v>
      </c>
      <c r="AX9" s="387"/>
      <c r="AY9" s="388">
        <f t="shared" si="17"/>
        <v>1</v>
      </c>
      <c r="AZ9" s="387"/>
      <c r="BA9" s="388">
        <f t="shared" si="18"/>
        <v>1</v>
      </c>
      <c r="BB9" s="387"/>
      <c r="BC9" s="388">
        <f t="shared" si="19"/>
        <v>1</v>
      </c>
      <c r="BD9" s="393">
        <f t="shared" ref="BD9" si="42">+AK9*AM9*AO9*AQ9*AS9*AU9*AW9*AY9*BA9*BC9</f>
        <v>1</v>
      </c>
      <c r="BE9" s="394" t="str">
        <f>LOOKUP(BD9,$AE$20:$AE$44,$AF$20:$AF$44)</f>
        <v>BAJO</v>
      </c>
      <c r="BF9" s="389" t="str">
        <f t="shared" ref="BF9" si="43">IF(AE9&gt;BD9,"EFICIENTE",IF(AE9&lt;BD9,"INEFICIENTE",IF(AE9=BD9,"NO AGREGA VALOR")))</f>
        <v>NO AGREGA VALOR</v>
      </c>
      <c r="BG9" s="391"/>
      <c r="BH9" s="391"/>
      <c r="BI9" s="389"/>
      <c r="BJ9" s="395"/>
      <c r="BK9" s="391"/>
      <c r="BL9" s="391"/>
      <c r="BM9" s="391"/>
      <c r="BN9" s="391"/>
      <c r="BO9" s="391"/>
      <c r="BP9" s="30"/>
      <c r="BQ9" s="28"/>
    </row>
    <row r="10" spans="2:69" s="31" customFormat="1" ht="33.75" customHeight="1" x14ac:dyDescent="0.3">
      <c r="B10" s="28"/>
      <c r="C10" s="29"/>
      <c r="D10" s="404"/>
      <c r="E10" s="404"/>
      <c r="F10" s="62" t="s">
        <v>260</v>
      </c>
      <c r="G10" s="62" t="s">
        <v>262</v>
      </c>
      <c r="H10" s="46"/>
      <c r="I10" s="47"/>
      <c r="J10" s="49"/>
      <c r="K10" s="387"/>
      <c r="L10" s="388">
        <f t="shared" si="31"/>
        <v>1</v>
      </c>
      <c r="M10" s="387"/>
      <c r="N10" s="388">
        <f t="shared" si="32"/>
        <v>1</v>
      </c>
      <c r="O10" s="387"/>
      <c r="P10" s="388">
        <f t="shared" si="33"/>
        <v>1</v>
      </c>
      <c r="Q10" s="387"/>
      <c r="R10" s="388">
        <f t="shared" si="34"/>
        <v>1</v>
      </c>
      <c r="S10" s="387"/>
      <c r="T10" s="388">
        <f t="shared" si="35"/>
        <v>1</v>
      </c>
      <c r="U10" s="387"/>
      <c r="V10" s="388">
        <f t="shared" si="36"/>
        <v>1</v>
      </c>
      <c r="W10" s="387"/>
      <c r="X10" s="388">
        <f t="shared" si="37"/>
        <v>1</v>
      </c>
      <c r="Y10" s="387"/>
      <c r="Z10" s="388">
        <f t="shared" si="38"/>
        <v>1</v>
      </c>
      <c r="AA10" s="387"/>
      <c r="AB10" s="388">
        <f t="shared" si="39"/>
        <v>1</v>
      </c>
      <c r="AC10" s="387"/>
      <c r="AD10" s="388">
        <f t="shared" si="40"/>
        <v>1</v>
      </c>
      <c r="AE10" s="401"/>
      <c r="AF10" s="403"/>
      <c r="AG10" s="392"/>
      <c r="AH10" s="392"/>
      <c r="AI10" s="392"/>
      <c r="AJ10" s="387"/>
      <c r="AK10" s="388">
        <f t="shared" si="10"/>
        <v>1</v>
      </c>
      <c r="AL10" s="387"/>
      <c r="AM10" s="388">
        <f t="shared" si="11"/>
        <v>1</v>
      </c>
      <c r="AN10" s="387"/>
      <c r="AO10" s="388">
        <f t="shared" si="12"/>
        <v>1</v>
      </c>
      <c r="AP10" s="387"/>
      <c r="AQ10" s="388">
        <f t="shared" si="13"/>
        <v>1</v>
      </c>
      <c r="AR10" s="387"/>
      <c r="AS10" s="388">
        <f t="shared" si="14"/>
        <v>1</v>
      </c>
      <c r="AT10" s="387"/>
      <c r="AU10" s="388">
        <f t="shared" si="15"/>
        <v>1</v>
      </c>
      <c r="AV10" s="387"/>
      <c r="AW10" s="388">
        <f t="shared" si="16"/>
        <v>1</v>
      </c>
      <c r="AX10" s="387"/>
      <c r="AY10" s="388">
        <f t="shared" si="17"/>
        <v>1</v>
      </c>
      <c r="AZ10" s="387"/>
      <c r="BA10" s="388">
        <f t="shared" si="18"/>
        <v>1</v>
      </c>
      <c r="BB10" s="387"/>
      <c r="BC10" s="388">
        <f t="shared" si="19"/>
        <v>1</v>
      </c>
      <c r="BD10" s="393"/>
      <c r="BE10" s="394"/>
      <c r="BF10" s="390"/>
      <c r="BG10" s="392"/>
      <c r="BH10" s="392"/>
      <c r="BI10" s="390"/>
      <c r="BJ10" s="396"/>
      <c r="BK10" s="392"/>
      <c r="BL10" s="392"/>
      <c r="BM10" s="392"/>
      <c r="BN10" s="392"/>
      <c r="BO10" s="392"/>
      <c r="BP10" s="30"/>
      <c r="BQ10" s="28"/>
    </row>
    <row r="11" spans="2:69" s="31" customFormat="1" ht="29.25" customHeight="1" x14ac:dyDescent="0.3">
      <c r="B11" s="28"/>
      <c r="C11" s="29"/>
      <c r="D11" s="404"/>
      <c r="E11" s="404"/>
      <c r="F11" s="62" t="s">
        <v>260</v>
      </c>
      <c r="G11" s="62" t="s">
        <v>263</v>
      </c>
      <c r="H11" s="46"/>
      <c r="I11" s="48"/>
      <c r="J11" s="49"/>
      <c r="K11" s="387"/>
      <c r="L11" s="388">
        <f t="shared" si="31"/>
        <v>1</v>
      </c>
      <c r="M11" s="387"/>
      <c r="N11" s="388">
        <f t="shared" si="32"/>
        <v>1</v>
      </c>
      <c r="O11" s="387"/>
      <c r="P11" s="388">
        <f t="shared" si="33"/>
        <v>1</v>
      </c>
      <c r="Q11" s="387"/>
      <c r="R11" s="388">
        <f t="shared" si="34"/>
        <v>1</v>
      </c>
      <c r="S11" s="387"/>
      <c r="T11" s="388">
        <f t="shared" si="35"/>
        <v>1</v>
      </c>
      <c r="U11" s="387"/>
      <c r="V11" s="388">
        <f t="shared" si="36"/>
        <v>1</v>
      </c>
      <c r="W11" s="387"/>
      <c r="X11" s="388">
        <f t="shared" si="37"/>
        <v>1</v>
      </c>
      <c r="Y11" s="387"/>
      <c r="Z11" s="388">
        <f t="shared" si="38"/>
        <v>1</v>
      </c>
      <c r="AA11" s="387"/>
      <c r="AB11" s="388">
        <f t="shared" si="39"/>
        <v>1</v>
      </c>
      <c r="AC11" s="387"/>
      <c r="AD11" s="388">
        <f t="shared" si="40"/>
        <v>1</v>
      </c>
      <c r="AE11" s="400">
        <f t="shared" ref="AE11" si="44">+L11*N11*P11*R11*T11*V11*X11*Z11*AB11*AD11</f>
        <v>1</v>
      </c>
      <c r="AF11" s="402" t="str">
        <f>LOOKUP(AE11,$AE$20:$AE$44,$AF$20:$AF$44)</f>
        <v>BAJO</v>
      </c>
      <c r="AG11" s="391"/>
      <c r="AH11" s="391"/>
      <c r="AI11" s="391"/>
      <c r="AJ11" s="387"/>
      <c r="AK11" s="388">
        <f t="shared" si="10"/>
        <v>1</v>
      </c>
      <c r="AL11" s="387"/>
      <c r="AM11" s="388">
        <f t="shared" si="11"/>
        <v>1</v>
      </c>
      <c r="AN11" s="387"/>
      <c r="AO11" s="388">
        <f t="shared" si="12"/>
        <v>1</v>
      </c>
      <c r="AP11" s="387"/>
      <c r="AQ11" s="388">
        <f t="shared" si="13"/>
        <v>1</v>
      </c>
      <c r="AR11" s="387"/>
      <c r="AS11" s="388">
        <f t="shared" si="14"/>
        <v>1</v>
      </c>
      <c r="AT11" s="387"/>
      <c r="AU11" s="388">
        <f t="shared" si="15"/>
        <v>1</v>
      </c>
      <c r="AV11" s="387"/>
      <c r="AW11" s="388">
        <f t="shared" si="16"/>
        <v>1</v>
      </c>
      <c r="AX11" s="387"/>
      <c r="AY11" s="388">
        <f t="shared" si="17"/>
        <v>1</v>
      </c>
      <c r="AZ11" s="387"/>
      <c r="BA11" s="388">
        <f t="shared" si="18"/>
        <v>1</v>
      </c>
      <c r="BB11" s="387"/>
      <c r="BC11" s="388">
        <f t="shared" si="19"/>
        <v>1</v>
      </c>
      <c r="BD11" s="393">
        <f t="shared" ref="BD11" si="45">+AK11*AM11*AO11*AQ11*AS11*AU11*AW11*AY11*BA11*BC11</f>
        <v>1</v>
      </c>
      <c r="BE11" s="394" t="str">
        <f>LOOKUP(BD11,$AE$20:$AE$44,$AF$20:$AF$44)</f>
        <v>BAJO</v>
      </c>
      <c r="BF11" s="390"/>
      <c r="BG11" s="391"/>
      <c r="BH11" s="27"/>
      <c r="BI11" s="390"/>
      <c r="BJ11" s="396"/>
      <c r="BK11" s="391"/>
      <c r="BL11" s="391"/>
      <c r="BM11" s="391"/>
      <c r="BN11" s="391"/>
      <c r="BO11" s="398"/>
      <c r="BP11" s="30"/>
      <c r="BQ11" s="28"/>
    </row>
    <row r="12" spans="2:69" s="31" customFormat="1" ht="43.5" customHeight="1" x14ac:dyDescent="0.3">
      <c r="B12" s="28"/>
      <c r="C12" s="29"/>
      <c r="D12" s="404"/>
      <c r="E12" s="404"/>
      <c r="F12" s="62" t="s">
        <v>264</v>
      </c>
      <c r="G12" s="62" t="s">
        <v>265</v>
      </c>
      <c r="H12" s="46"/>
      <c r="I12" s="45"/>
      <c r="J12" s="49"/>
      <c r="K12" s="387"/>
      <c r="L12" s="388">
        <f t="shared" si="31"/>
        <v>1</v>
      </c>
      <c r="M12" s="387"/>
      <c r="N12" s="388">
        <f t="shared" si="32"/>
        <v>1</v>
      </c>
      <c r="O12" s="387"/>
      <c r="P12" s="388">
        <f t="shared" si="33"/>
        <v>1</v>
      </c>
      <c r="Q12" s="387"/>
      <c r="R12" s="388">
        <f t="shared" si="34"/>
        <v>1</v>
      </c>
      <c r="S12" s="387"/>
      <c r="T12" s="388">
        <f t="shared" si="35"/>
        <v>1</v>
      </c>
      <c r="U12" s="387"/>
      <c r="V12" s="388">
        <f t="shared" si="36"/>
        <v>1</v>
      </c>
      <c r="W12" s="387"/>
      <c r="X12" s="388">
        <f t="shared" si="37"/>
        <v>1</v>
      </c>
      <c r="Y12" s="387"/>
      <c r="Z12" s="388">
        <f t="shared" si="38"/>
        <v>1</v>
      </c>
      <c r="AA12" s="387"/>
      <c r="AB12" s="388">
        <f t="shared" si="39"/>
        <v>1</v>
      </c>
      <c r="AC12" s="387"/>
      <c r="AD12" s="388">
        <f t="shared" si="40"/>
        <v>1</v>
      </c>
      <c r="AE12" s="401"/>
      <c r="AF12" s="403"/>
      <c r="AG12" s="392"/>
      <c r="AH12" s="392"/>
      <c r="AI12" s="392"/>
      <c r="AJ12" s="387"/>
      <c r="AK12" s="388">
        <f t="shared" si="10"/>
        <v>1</v>
      </c>
      <c r="AL12" s="387"/>
      <c r="AM12" s="388">
        <f t="shared" si="11"/>
        <v>1</v>
      </c>
      <c r="AN12" s="387"/>
      <c r="AO12" s="388">
        <f t="shared" si="12"/>
        <v>1</v>
      </c>
      <c r="AP12" s="387"/>
      <c r="AQ12" s="388">
        <f t="shared" si="13"/>
        <v>1</v>
      </c>
      <c r="AR12" s="387"/>
      <c r="AS12" s="388">
        <f t="shared" si="14"/>
        <v>1</v>
      </c>
      <c r="AT12" s="387"/>
      <c r="AU12" s="388">
        <f t="shared" si="15"/>
        <v>1</v>
      </c>
      <c r="AV12" s="387"/>
      <c r="AW12" s="388">
        <f t="shared" si="16"/>
        <v>1</v>
      </c>
      <c r="AX12" s="387"/>
      <c r="AY12" s="388">
        <f t="shared" si="17"/>
        <v>1</v>
      </c>
      <c r="AZ12" s="387"/>
      <c r="BA12" s="388">
        <f t="shared" si="18"/>
        <v>1</v>
      </c>
      <c r="BB12" s="387"/>
      <c r="BC12" s="388">
        <f t="shared" si="19"/>
        <v>1</v>
      </c>
      <c r="BD12" s="393"/>
      <c r="BE12" s="394"/>
      <c r="BF12" s="390"/>
      <c r="BG12" s="392"/>
      <c r="BH12" s="27"/>
      <c r="BI12" s="390"/>
      <c r="BJ12" s="396"/>
      <c r="BK12" s="392"/>
      <c r="BL12" s="397"/>
      <c r="BM12" s="397"/>
      <c r="BN12" s="397"/>
      <c r="BO12" s="399"/>
      <c r="BP12" s="30"/>
      <c r="BQ12" s="28"/>
    </row>
    <row r="13" spans="2:69" ht="15" thickBot="1" x14ac:dyDescent="0.4">
      <c r="C13" s="15"/>
      <c r="D13" s="16"/>
      <c r="E13" s="16"/>
      <c r="F13" s="16"/>
      <c r="G13" s="16"/>
      <c r="H13" s="16"/>
      <c r="I13" s="16"/>
      <c r="J13" s="16"/>
      <c r="K13" s="16"/>
      <c r="L13" s="16"/>
      <c r="M13" s="16"/>
      <c r="N13" s="16"/>
      <c r="O13" s="16"/>
      <c r="P13" s="16"/>
      <c r="Q13" s="16"/>
      <c r="R13" s="17"/>
      <c r="S13" s="16"/>
      <c r="T13" s="18"/>
      <c r="U13" s="16"/>
      <c r="V13" s="16"/>
      <c r="W13" s="16"/>
      <c r="X13" s="16"/>
      <c r="Y13" s="16"/>
      <c r="Z13" s="16"/>
      <c r="AA13" s="16"/>
      <c r="AB13" s="16"/>
      <c r="AC13" s="16"/>
      <c r="AD13" s="16"/>
      <c r="AE13" s="16"/>
      <c r="AF13" s="16"/>
      <c r="AG13" s="16"/>
      <c r="AH13" s="16"/>
      <c r="AI13" s="16"/>
      <c r="AJ13" s="16"/>
      <c r="AK13" s="17"/>
      <c r="AL13" s="16"/>
      <c r="AM13" s="17"/>
      <c r="AN13" s="16"/>
      <c r="AO13" s="17"/>
      <c r="AP13" s="16"/>
      <c r="AQ13" s="17"/>
      <c r="AR13" s="16"/>
      <c r="AS13" s="17"/>
      <c r="AT13" s="16"/>
      <c r="AU13" s="17"/>
      <c r="AV13" s="16"/>
      <c r="AW13" s="17"/>
      <c r="AX13" s="16"/>
      <c r="AY13" s="17"/>
      <c r="AZ13" s="16"/>
      <c r="BA13" s="17"/>
      <c r="BB13" s="16"/>
      <c r="BC13" s="17"/>
      <c r="BD13" s="16"/>
      <c r="BE13" s="16"/>
      <c r="BF13" s="16"/>
      <c r="BG13" s="16"/>
      <c r="BH13" s="16"/>
      <c r="BI13" s="16"/>
      <c r="BJ13" s="16"/>
      <c r="BK13" s="16"/>
      <c r="BL13" s="16"/>
      <c r="BM13" s="16"/>
      <c r="BN13" s="16"/>
      <c r="BO13" s="16"/>
      <c r="BP13" s="19"/>
    </row>
    <row r="14" spans="2:69" s="3" customFormat="1" ht="15" thickTop="1" x14ac:dyDescent="0.35">
      <c r="AK14" s="4"/>
      <c r="AM14" s="4"/>
      <c r="AO14" s="4"/>
      <c r="AQ14" s="4"/>
      <c r="AS14" s="4"/>
      <c r="AU14" s="4"/>
      <c r="AW14" s="4"/>
      <c r="AY14" s="4"/>
      <c r="BA14" s="4"/>
      <c r="BC14" s="4"/>
    </row>
    <row r="15" spans="2:69" s="21" customFormat="1" x14ac:dyDescent="0.35">
      <c r="B15" s="20"/>
      <c r="BQ15" s="20"/>
    </row>
    <row r="16" spans="2:69" s="21" customFormat="1" x14ac:dyDescent="0.35">
      <c r="B16" s="20"/>
      <c r="BQ16" s="20"/>
    </row>
    <row r="17" spans="2:69" s="21" customFormat="1" x14ac:dyDescent="0.35">
      <c r="B17" s="20"/>
      <c r="BQ17" s="20"/>
    </row>
    <row r="18" spans="2:69" s="21" customFormat="1" x14ac:dyDescent="0.35">
      <c r="B18" s="20"/>
      <c r="AA18" s="22"/>
      <c r="AB18" s="22"/>
      <c r="AC18" s="22"/>
      <c r="AD18" s="22"/>
      <c r="AE18" s="22"/>
      <c r="AF18" s="22"/>
      <c r="AG18" s="22"/>
      <c r="AH18" s="22"/>
      <c r="BQ18" s="20"/>
    </row>
    <row r="19" spans="2:69" s="21" customFormat="1" x14ac:dyDescent="0.35">
      <c r="B19" s="20"/>
      <c r="AA19" s="22"/>
      <c r="AB19" s="22"/>
      <c r="AC19" s="22"/>
      <c r="AD19" s="22"/>
      <c r="AE19" s="22"/>
      <c r="AF19" s="22"/>
      <c r="AG19" s="22"/>
      <c r="AH19" s="22"/>
      <c r="BQ19" s="20"/>
    </row>
    <row r="20" spans="2:69" s="21" customFormat="1" x14ac:dyDescent="0.35">
      <c r="B20" s="20"/>
      <c r="Q20" s="22">
        <v>1</v>
      </c>
      <c r="AA20" s="22"/>
      <c r="AB20" s="22"/>
      <c r="AC20" s="22"/>
      <c r="AD20" s="22"/>
      <c r="AE20" s="51">
        <v>1</v>
      </c>
      <c r="AF20" s="51" t="s">
        <v>266</v>
      </c>
      <c r="AG20" s="51">
        <v>3</v>
      </c>
      <c r="AH20" s="22"/>
      <c r="BG20" s="22"/>
      <c r="BH20" s="51" t="s">
        <v>267</v>
      </c>
      <c r="BI20" s="22"/>
      <c r="BJ20" s="22"/>
      <c r="BQ20" s="20"/>
    </row>
    <row r="21" spans="2:69" s="21" customFormat="1" x14ac:dyDescent="0.35">
      <c r="B21" s="20"/>
      <c r="Q21" s="22">
        <v>2</v>
      </c>
      <c r="AA21" s="22"/>
      <c r="AB21" s="22"/>
      <c r="AC21" s="22"/>
      <c r="AD21" s="22"/>
      <c r="AE21" s="51">
        <v>2</v>
      </c>
      <c r="AF21" s="51" t="s">
        <v>266</v>
      </c>
      <c r="AG21" s="51">
        <v>3</v>
      </c>
      <c r="AH21" s="22"/>
      <c r="BG21" s="22"/>
      <c r="BH21" s="51" t="s">
        <v>268</v>
      </c>
      <c r="BI21" s="22"/>
      <c r="BJ21" s="22"/>
      <c r="BQ21" s="20"/>
    </row>
    <row r="22" spans="2:69" s="21" customFormat="1" x14ac:dyDescent="0.35">
      <c r="B22" s="20"/>
      <c r="Q22" s="22">
        <v>3</v>
      </c>
      <c r="AA22" s="22"/>
      <c r="AB22" s="22"/>
      <c r="AC22" s="22"/>
      <c r="AD22" s="22"/>
      <c r="AE22" s="51">
        <v>3</v>
      </c>
      <c r="AF22" s="51" t="s">
        <v>266</v>
      </c>
      <c r="AG22" s="51">
        <v>3</v>
      </c>
      <c r="AH22" s="22"/>
      <c r="BG22" s="22"/>
      <c r="BH22" s="51" t="s">
        <v>269</v>
      </c>
      <c r="BI22" s="22"/>
      <c r="BJ22" s="22"/>
      <c r="BQ22" s="20"/>
    </row>
    <row r="23" spans="2:69" s="21" customFormat="1" x14ac:dyDescent="0.35">
      <c r="B23" s="20"/>
      <c r="Q23" s="22">
        <v>4</v>
      </c>
      <c r="AA23" s="22"/>
      <c r="AB23" s="22"/>
      <c r="AC23" s="22"/>
      <c r="AD23" s="22"/>
      <c r="AE23" s="51">
        <v>4</v>
      </c>
      <c r="AF23" s="51" t="s">
        <v>266</v>
      </c>
      <c r="AG23" s="51">
        <v>3</v>
      </c>
      <c r="AH23" s="22"/>
      <c r="BG23" s="22"/>
      <c r="BH23" s="51" t="s">
        <v>270</v>
      </c>
      <c r="BI23" s="22"/>
      <c r="BJ23" s="22"/>
      <c r="BQ23" s="20"/>
    </row>
    <row r="24" spans="2:69" s="21" customFormat="1" x14ac:dyDescent="0.35">
      <c r="B24" s="20"/>
      <c r="Q24" s="22">
        <v>5</v>
      </c>
      <c r="AA24" s="22"/>
      <c r="AB24" s="22"/>
      <c r="AC24" s="22"/>
      <c r="AD24" s="22"/>
      <c r="AE24" s="51">
        <v>5</v>
      </c>
      <c r="AF24" s="51" t="s">
        <v>271</v>
      </c>
      <c r="AG24" s="51">
        <v>2</v>
      </c>
      <c r="AH24" s="22"/>
      <c r="BG24" s="22"/>
      <c r="BH24" s="51" t="s">
        <v>272</v>
      </c>
      <c r="BI24" s="22"/>
      <c r="BJ24" s="22"/>
      <c r="BQ24" s="20"/>
    </row>
    <row r="25" spans="2:69" s="21" customFormat="1" x14ac:dyDescent="0.35">
      <c r="B25" s="20"/>
      <c r="Q25" s="22"/>
      <c r="AA25" s="22"/>
      <c r="AB25" s="22"/>
      <c r="AC25" s="22"/>
      <c r="AD25" s="22"/>
      <c r="AE25" s="51">
        <v>6</v>
      </c>
      <c r="AF25" s="51" t="s">
        <v>271</v>
      </c>
      <c r="AG25" s="51">
        <v>2</v>
      </c>
      <c r="AH25" s="22"/>
      <c r="BG25" s="22"/>
      <c r="BH25" s="51" t="s">
        <v>273</v>
      </c>
      <c r="BI25" s="22"/>
      <c r="BJ25" s="22"/>
      <c r="BQ25" s="20"/>
    </row>
    <row r="26" spans="2:69" s="21" customFormat="1" x14ac:dyDescent="0.35">
      <c r="B26" s="20"/>
      <c r="AA26" s="22"/>
      <c r="AB26" s="22"/>
      <c r="AC26" s="22"/>
      <c r="AD26" s="22"/>
      <c r="AE26" s="51">
        <v>7</v>
      </c>
      <c r="AF26" s="51" t="s">
        <v>271</v>
      </c>
      <c r="AG26" s="51">
        <v>2</v>
      </c>
      <c r="AH26" s="22"/>
      <c r="BG26" s="22"/>
      <c r="BH26" s="51" t="s">
        <v>274</v>
      </c>
      <c r="BI26" s="22"/>
      <c r="BJ26" s="22"/>
      <c r="BQ26" s="20"/>
    </row>
    <row r="27" spans="2:69" s="21" customFormat="1" x14ac:dyDescent="0.35">
      <c r="B27" s="20"/>
      <c r="AA27" s="22"/>
      <c r="AB27" s="22"/>
      <c r="AC27" s="22"/>
      <c r="AD27" s="22"/>
      <c r="AE27" s="51">
        <v>8</v>
      </c>
      <c r="AF27" s="51" t="s">
        <v>271</v>
      </c>
      <c r="AG27" s="51">
        <v>2</v>
      </c>
      <c r="AH27" s="22"/>
      <c r="BG27" s="22"/>
      <c r="BH27" s="22"/>
      <c r="BI27" s="22"/>
      <c r="BJ27" s="22"/>
      <c r="BQ27" s="20"/>
    </row>
    <row r="28" spans="2:69" s="21" customFormat="1" x14ac:dyDescent="0.35">
      <c r="B28" s="20"/>
      <c r="AA28" s="22"/>
      <c r="AB28" s="22"/>
      <c r="AC28" s="22"/>
      <c r="AD28" s="22"/>
      <c r="AE28" s="51">
        <v>9</v>
      </c>
      <c r="AF28" s="51" t="s">
        <v>271</v>
      </c>
      <c r="AG28" s="51">
        <v>2</v>
      </c>
      <c r="AH28" s="22"/>
      <c r="BG28" s="22"/>
      <c r="BH28" s="22"/>
      <c r="BI28" s="22"/>
      <c r="BJ28" s="22"/>
      <c r="BQ28" s="20"/>
    </row>
    <row r="29" spans="2:69" s="21" customFormat="1" x14ac:dyDescent="0.35">
      <c r="B29" s="20"/>
      <c r="AA29" s="22"/>
      <c r="AB29" s="22"/>
      <c r="AC29" s="22"/>
      <c r="AD29" s="22"/>
      <c r="AE29" s="51">
        <v>10</v>
      </c>
      <c r="AF29" s="51" t="s">
        <v>275</v>
      </c>
      <c r="AG29" s="51">
        <v>1</v>
      </c>
      <c r="AH29" s="22"/>
      <c r="BQ29" s="20"/>
    </row>
    <row r="30" spans="2:69" s="21" customFormat="1" x14ac:dyDescent="0.35">
      <c r="B30" s="20"/>
      <c r="AA30" s="22"/>
      <c r="AB30" s="22"/>
      <c r="AC30" s="22"/>
      <c r="AD30" s="22"/>
      <c r="AE30" s="51">
        <v>11</v>
      </c>
      <c r="AF30" s="51" t="s">
        <v>275</v>
      </c>
      <c r="AG30" s="51">
        <v>1</v>
      </c>
      <c r="AH30" s="22"/>
      <c r="BQ30" s="20"/>
    </row>
    <row r="31" spans="2:69" s="21" customFormat="1" x14ac:dyDescent="0.35">
      <c r="B31" s="20"/>
      <c r="AA31" s="22"/>
      <c r="AB31" s="22"/>
      <c r="AC31" s="22"/>
      <c r="AD31" s="22"/>
      <c r="AE31" s="51">
        <v>12</v>
      </c>
      <c r="AF31" s="51" t="s">
        <v>275</v>
      </c>
      <c r="AG31" s="51">
        <v>1</v>
      </c>
      <c r="AH31" s="22"/>
      <c r="BQ31" s="20"/>
    </row>
    <row r="32" spans="2:69" s="21" customFormat="1" x14ac:dyDescent="0.35">
      <c r="B32" s="20"/>
      <c r="AA32" s="22"/>
      <c r="AB32" s="22"/>
      <c r="AC32" s="22"/>
      <c r="AD32" s="22"/>
      <c r="AE32" s="51">
        <v>13</v>
      </c>
      <c r="AF32" s="51" t="s">
        <v>275</v>
      </c>
      <c r="AG32" s="51">
        <v>1</v>
      </c>
      <c r="AH32" s="22"/>
      <c r="BQ32" s="20"/>
    </row>
    <row r="33" spans="2:69" s="21" customFormat="1" x14ac:dyDescent="0.35">
      <c r="B33" s="20"/>
      <c r="AA33" s="22"/>
      <c r="AB33" s="22"/>
      <c r="AC33" s="22"/>
      <c r="AD33" s="22"/>
      <c r="AE33" s="51">
        <v>14</v>
      </c>
      <c r="AF33" s="51" t="s">
        <v>275</v>
      </c>
      <c r="AG33" s="51">
        <v>1</v>
      </c>
      <c r="AH33" s="22"/>
      <c r="BQ33" s="20"/>
    </row>
    <row r="34" spans="2:69" s="21" customFormat="1" x14ac:dyDescent="0.35">
      <c r="B34" s="20"/>
      <c r="AA34" s="22"/>
      <c r="AB34" s="22"/>
      <c r="AC34" s="22"/>
      <c r="AD34" s="22"/>
      <c r="AE34" s="51">
        <v>15</v>
      </c>
      <c r="AF34" s="51" t="s">
        <v>275</v>
      </c>
      <c r="AG34" s="51">
        <v>1</v>
      </c>
      <c r="AH34" s="22"/>
      <c r="BQ34" s="20"/>
    </row>
    <row r="35" spans="2:69" s="21" customFormat="1" x14ac:dyDescent="0.35">
      <c r="B35" s="20"/>
      <c r="AA35" s="22"/>
      <c r="AB35" s="22"/>
      <c r="AC35" s="22"/>
      <c r="AD35" s="22"/>
      <c r="AE35" s="51">
        <v>16</v>
      </c>
      <c r="AF35" s="51" t="s">
        <v>275</v>
      </c>
      <c r="AG35" s="51">
        <v>1</v>
      </c>
      <c r="AH35" s="22"/>
      <c r="BQ35" s="20"/>
    </row>
    <row r="36" spans="2:69" s="21" customFormat="1" x14ac:dyDescent="0.35">
      <c r="B36" s="20"/>
      <c r="AA36" s="22"/>
      <c r="AB36" s="22"/>
      <c r="AC36" s="22"/>
      <c r="AD36" s="22"/>
      <c r="AE36" s="51">
        <v>17</v>
      </c>
      <c r="AF36" s="51" t="s">
        <v>275</v>
      </c>
      <c r="AG36" s="51">
        <v>1</v>
      </c>
      <c r="AH36" s="22"/>
      <c r="BQ36" s="20"/>
    </row>
    <row r="37" spans="2:69" s="21" customFormat="1" x14ac:dyDescent="0.35">
      <c r="B37" s="20"/>
      <c r="AA37" s="22"/>
      <c r="AB37" s="22"/>
      <c r="AC37" s="22"/>
      <c r="AD37" s="22"/>
      <c r="AE37" s="51">
        <v>18</v>
      </c>
      <c r="AF37" s="51" t="s">
        <v>275</v>
      </c>
      <c r="AG37" s="51">
        <v>1</v>
      </c>
      <c r="AH37" s="22"/>
      <c r="BQ37" s="20"/>
    </row>
    <row r="38" spans="2:69" s="21" customFormat="1" x14ac:dyDescent="0.35">
      <c r="B38" s="20"/>
      <c r="AA38" s="22"/>
      <c r="AB38" s="22"/>
      <c r="AC38" s="22"/>
      <c r="AD38" s="22"/>
      <c r="AE38" s="51">
        <v>19</v>
      </c>
      <c r="AF38" s="51" t="s">
        <v>275</v>
      </c>
      <c r="AG38" s="51">
        <v>1</v>
      </c>
      <c r="AH38" s="22"/>
      <c r="BQ38" s="20"/>
    </row>
    <row r="39" spans="2:69" s="21" customFormat="1" x14ac:dyDescent="0.35">
      <c r="B39" s="20"/>
      <c r="AA39" s="22"/>
      <c r="AB39" s="22"/>
      <c r="AC39" s="22"/>
      <c r="AD39" s="22"/>
      <c r="AE39" s="51">
        <v>20</v>
      </c>
      <c r="AF39" s="51" t="s">
        <v>275</v>
      </c>
      <c r="AG39" s="51">
        <v>1</v>
      </c>
      <c r="AH39" s="22"/>
      <c r="BQ39" s="20"/>
    </row>
    <row r="40" spans="2:69" s="21" customFormat="1" x14ac:dyDescent="0.35">
      <c r="B40" s="20"/>
      <c r="AA40" s="22"/>
      <c r="AB40" s="22"/>
      <c r="AC40" s="22"/>
      <c r="AD40" s="22"/>
      <c r="AE40" s="51">
        <v>21</v>
      </c>
      <c r="AF40" s="51" t="s">
        <v>275</v>
      </c>
      <c r="AG40" s="51">
        <v>1</v>
      </c>
      <c r="AH40" s="22"/>
      <c r="BQ40" s="20"/>
    </row>
    <row r="41" spans="2:69" s="21" customFormat="1" x14ac:dyDescent="0.35">
      <c r="B41" s="20"/>
      <c r="AA41" s="22"/>
      <c r="AB41" s="22"/>
      <c r="AC41" s="22"/>
      <c r="AD41" s="22"/>
      <c r="AE41" s="51">
        <v>22</v>
      </c>
      <c r="AF41" s="51" t="s">
        <v>275</v>
      </c>
      <c r="AG41" s="51">
        <v>1</v>
      </c>
      <c r="AH41" s="22"/>
      <c r="BQ41" s="20"/>
    </row>
    <row r="42" spans="2:69" s="21" customFormat="1" x14ac:dyDescent="0.35">
      <c r="B42" s="20"/>
      <c r="AA42" s="22"/>
      <c r="AB42" s="22"/>
      <c r="AC42" s="22"/>
      <c r="AD42" s="22"/>
      <c r="AE42" s="51">
        <v>23</v>
      </c>
      <c r="AF42" s="51" t="s">
        <v>275</v>
      </c>
      <c r="AG42" s="51">
        <v>1</v>
      </c>
      <c r="AH42" s="22"/>
      <c r="BQ42" s="20"/>
    </row>
    <row r="43" spans="2:69" s="21" customFormat="1" x14ac:dyDescent="0.35">
      <c r="B43" s="20"/>
      <c r="AA43" s="22"/>
      <c r="AB43" s="22"/>
      <c r="AC43" s="22"/>
      <c r="AD43" s="22"/>
      <c r="AE43" s="51">
        <v>24</v>
      </c>
      <c r="AF43" s="51" t="s">
        <v>275</v>
      </c>
      <c r="AG43" s="51">
        <v>1</v>
      </c>
      <c r="AH43" s="22"/>
      <c r="BQ43" s="20"/>
    </row>
    <row r="44" spans="2:69" s="21" customFormat="1" x14ac:dyDescent="0.35">
      <c r="B44" s="20"/>
      <c r="AA44" s="22"/>
      <c r="AB44" s="22"/>
      <c r="AC44" s="22"/>
      <c r="AD44" s="22"/>
      <c r="AE44" s="51">
        <v>25</v>
      </c>
      <c r="AF44" s="51" t="s">
        <v>275</v>
      </c>
      <c r="AG44" s="51">
        <v>1</v>
      </c>
      <c r="AH44" s="22"/>
      <c r="BQ44" s="20"/>
    </row>
    <row r="45" spans="2:69" s="21" customFormat="1" x14ac:dyDescent="0.35">
      <c r="B45" s="20"/>
      <c r="AA45" s="22"/>
      <c r="AB45" s="22"/>
      <c r="AC45" s="22"/>
      <c r="AD45" s="22"/>
      <c r="AE45" s="22"/>
      <c r="AF45" s="22"/>
      <c r="AG45" s="22"/>
      <c r="AH45" s="22"/>
      <c r="BQ45" s="20"/>
    </row>
    <row r="46" spans="2:69" s="21" customFormat="1" x14ac:dyDescent="0.35">
      <c r="B46" s="20"/>
      <c r="AA46" s="22"/>
      <c r="AB46" s="22"/>
      <c r="AC46" s="22"/>
      <c r="AD46" s="22"/>
      <c r="AE46" s="22"/>
      <c r="AF46" s="22"/>
      <c r="AG46" s="22"/>
      <c r="AH46" s="22"/>
      <c r="BQ46" s="20"/>
    </row>
    <row r="47" spans="2:69" s="21" customFormat="1" x14ac:dyDescent="0.35">
      <c r="B47" s="20"/>
      <c r="AA47" s="22"/>
      <c r="AB47" s="22"/>
      <c r="AC47" s="22"/>
      <c r="AD47" s="22"/>
      <c r="AE47" s="22"/>
      <c r="AF47" s="22"/>
      <c r="AG47" s="22"/>
      <c r="AH47" s="22"/>
      <c r="BQ47" s="20"/>
    </row>
    <row r="48" spans="2:69" x14ac:dyDescent="0.35">
      <c r="AA48" s="22"/>
      <c r="AB48" s="22"/>
      <c r="AC48" s="22"/>
      <c r="AD48" s="22"/>
      <c r="AE48" s="22"/>
      <c r="AF48" s="22"/>
      <c r="AG48" s="22"/>
      <c r="AH48" s="22"/>
    </row>
    <row r="49" spans="27:34" x14ac:dyDescent="0.35">
      <c r="AA49" s="22"/>
      <c r="AB49" s="22"/>
      <c r="AC49" s="22"/>
      <c r="AD49" s="22"/>
      <c r="AE49" s="22"/>
      <c r="AF49" s="22"/>
      <c r="AG49" s="22"/>
      <c r="AH49" s="22"/>
    </row>
    <row r="50" spans="27:34" x14ac:dyDescent="0.35">
      <c r="AA50" s="22"/>
      <c r="AB50" s="22"/>
      <c r="AC50" s="22"/>
      <c r="AD50" s="22"/>
      <c r="AE50" s="22"/>
      <c r="AF50" s="22"/>
      <c r="AG50" s="22"/>
      <c r="AH50" s="22"/>
    </row>
  </sheetData>
  <mergeCells count="177">
    <mergeCell ref="D3:D4"/>
    <mergeCell ref="E3:E4"/>
    <mergeCell ref="F3:F4"/>
    <mergeCell ref="G3:G4"/>
    <mergeCell ref="H3:H4"/>
    <mergeCell ref="I3:I4"/>
    <mergeCell ref="BL3:BL4"/>
    <mergeCell ref="BM3:BM4"/>
    <mergeCell ref="BN3:BN4"/>
    <mergeCell ref="BO3:BO4"/>
    <mergeCell ref="K4:L4"/>
    <mergeCell ref="M4:N4"/>
    <mergeCell ref="O4:P4"/>
    <mergeCell ref="Q4:R4"/>
    <mergeCell ref="S4:T4"/>
    <mergeCell ref="U4:V4"/>
    <mergeCell ref="BF3:BF4"/>
    <mergeCell ref="BG3:BG4"/>
    <mergeCell ref="BH3:BH4"/>
    <mergeCell ref="BI3:BI4"/>
    <mergeCell ref="BJ3:BJ4"/>
    <mergeCell ref="BK3:BK4"/>
    <mergeCell ref="AH3:AH4"/>
    <mergeCell ref="AI3:AI4"/>
    <mergeCell ref="AJ3:AS3"/>
    <mergeCell ref="AT3:BC3"/>
    <mergeCell ref="BD3:BD4"/>
    <mergeCell ref="BE3:BE4"/>
    <mergeCell ref="AJ4:AK4"/>
    <mergeCell ref="AL4:AM4"/>
    <mergeCell ref="AC4:AD4"/>
    <mergeCell ref="AG5:AG6"/>
    <mergeCell ref="BF5:BF7"/>
    <mergeCell ref="BI5:BI7"/>
    <mergeCell ref="BJ5:BJ7"/>
    <mergeCell ref="D5:D7"/>
    <mergeCell ref="E5:E7"/>
    <mergeCell ref="F5:F7"/>
    <mergeCell ref="AR4:AS4"/>
    <mergeCell ref="AT4:AU4"/>
    <mergeCell ref="AV4:AW4"/>
    <mergeCell ref="AX4:AY4"/>
    <mergeCell ref="AZ4:BA4"/>
    <mergeCell ref="BB4:BC4"/>
    <mergeCell ref="AN4:AO4"/>
    <mergeCell ref="AP4:AQ4"/>
    <mergeCell ref="J3:J4"/>
    <mergeCell ref="K3:T3"/>
    <mergeCell ref="U3:AD3"/>
    <mergeCell ref="AE3:AE4"/>
    <mergeCell ref="AF3:AF4"/>
    <mergeCell ref="AG3:AG4"/>
    <mergeCell ref="W4:X4"/>
    <mergeCell ref="Y4:Z4"/>
    <mergeCell ref="AA4:AB4"/>
    <mergeCell ref="BN5:BN6"/>
    <mergeCell ref="BO5:BO6"/>
    <mergeCell ref="AH5:AH6"/>
    <mergeCell ref="AI5:AI6"/>
    <mergeCell ref="BG5:BG6"/>
    <mergeCell ref="BK5:BK6"/>
    <mergeCell ref="BL5:BL6"/>
    <mergeCell ref="BM5:BM6"/>
    <mergeCell ref="BD5:BD6"/>
    <mergeCell ref="BE5:BE6"/>
    <mergeCell ref="D9:D12"/>
    <mergeCell ref="E9:E12"/>
    <mergeCell ref="K9:K10"/>
    <mergeCell ref="L9:L10"/>
    <mergeCell ref="M9:M10"/>
    <mergeCell ref="AW9:AW10"/>
    <mergeCell ref="AX9:AX10"/>
    <mergeCell ref="AY9:AY10"/>
    <mergeCell ref="BC9:BC10"/>
    <mergeCell ref="T9:T10"/>
    <mergeCell ref="U9:U10"/>
    <mergeCell ref="V9:V10"/>
    <mergeCell ref="W9:W10"/>
    <mergeCell ref="X9:X10"/>
    <mergeCell ref="Y9:Y10"/>
    <mergeCell ref="N9:N10"/>
    <mergeCell ref="O9:O10"/>
    <mergeCell ref="P9:P10"/>
    <mergeCell ref="Q9:Q10"/>
    <mergeCell ref="R9:R10"/>
    <mergeCell ref="S9:S10"/>
    <mergeCell ref="AF9:AF10"/>
    <mergeCell ref="AG9:AG10"/>
    <mergeCell ref="AH9:AH10"/>
    <mergeCell ref="AI9:AI10"/>
    <mergeCell ref="Z9:Z10"/>
    <mergeCell ref="AA9:AA10"/>
    <mergeCell ref="AB9:AB10"/>
    <mergeCell ref="AC9:AC10"/>
    <mergeCell ref="AD9:AD10"/>
    <mergeCell ref="AE9:AE10"/>
    <mergeCell ref="R11:R12"/>
    <mergeCell ref="S11:S12"/>
    <mergeCell ref="T11:T12"/>
    <mergeCell ref="U11:U12"/>
    <mergeCell ref="V11:V12"/>
    <mergeCell ref="W11:W12"/>
    <mergeCell ref="AH11:AH12"/>
    <mergeCell ref="AI11:AI12"/>
    <mergeCell ref="X11:X12"/>
    <mergeCell ref="Y11:Y12"/>
    <mergeCell ref="Z11:Z12"/>
    <mergeCell ref="AA11:AA12"/>
    <mergeCell ref="AB11:AB12"/>
    <mergeCell ref="AC11:AC12"/>
    <mergeCell ref="BN9:BN10"/>
    <mergeCell ref="BO9:BO10"/>
    <mergeCell ref="K11:K12"/>
    <mergeCell ref="L11:L12"/>
    <mergeCell ref="M11:M12"/>
    <mergeCell ref="N11:N12"/>
    <mergeCell ref="O11:O12"/>
    <mergeCell ref="P11:P12"/>
    <mergeCell ref="Q11:Q12"/>
    <mergeCell ref="BH9:BH10"/>
    <mergeCell ref="BI9:BI12"/>
    <mergeCell ref="BJ9:BJ12"/>
    <mergeCell ref="BK9:BK10"/>
    <mergeCell ref="BL9:BL10"/>
    <mergeCell ref="BM9:BM10"/>
    <mergeCell ref="BK11:BK12"/>
    <mergeCell ref="BL11:BL12"/>
    <mergeCell ref="BM11:BM12"/>
    <mergeCell ref="BN11:BN12"/>
    <mergeCell ref="BO11:BO12"/>
    <mergeCell ref="AD11:AD12"/>
    <mergeCell ref="AE11:AE12"/>
    <mergeCell ref="AF11:AF12"/>
    <mergeCell ref="AG11:AG12"/>
    <mergeCell ref="BF9:BF12"/>
    <mergeCell ref="BG9:BG10"/>
    <mergeCell ref="BG11:BG12"/>
    <mergeCell ref="AZ9:AZ10"/>
    <mergeCell ref="BA9:BA10"/>
    <mergeCell ref="BB9:BB10"/>
    <mergeCell ref="AS9:AS10"/>
    <mergeCell ref="AT9:AT10"/>
    <mergeCell ref="AU9:AU10"/>
    <mergeCell ref="AV9:AV10"/>
    <mergeCell ref="AZ11:AZ12"/>
    <mergeCell ref="BA11:BA12"/>
    <mergeCell ref="BB11:BB12"/>
    <mergeCell ref="BC11:BC12"/>
    <mergeCell ref="BD9:BD10"/>
    <mergeCell ref="BE9:BE10"/>
    <mergeCell ref="BD11:BD12"/>
    <mergeCell ref="BE11:BE12"/>
    <mergeCell ref="AT11:AT12"/>
    <mergeCell ref="AU11:AU12"/>
    <mergeCell ref="AV11:AV12"/>
    <mergeCell ref="AW11:AW12"/>
    <mergeCell ref="AX11:AX12"/>
    <mergeCell ref="AY11:AY12"/>
    <mergeCell ref="AN11:AN12"/>
    <mergeCell ref="AO11:AO12"/>
    <mergeCell ref="AP11:AP12"/>
    <mergeCell ref="AQ11:AQ12"/>
    <mergeCell ref="AR11:AR12"/>
    <mergeCell ref="AS11:AS12"/>
    <mergeCell ref="AJ9:AJ10"/>
    <mergeCell ref="AK9:AK10"/>
    <mergeCell ref="AL9:AL10"/>
    <mergeCell ref="AM9:AM10"/>
    <mergeCell ref="AN9:AN10"/>
    <mergeCell ref="AJ11:AJ12"/>
    <mergeCell ref="AK11:AK12"/>
    <mergeCell ref="AL11:AL12"/>
    <mergeCell ref="AM11:AM12"/>
    <mergeCell ref="AO9:AO10"/>
    <mergeCell ref="AP9:AP10"/>
    <mergeCell ref="AQ9:AQ10"/>
    <mergeCell ref="AR9:AR10"/>
  </mergeCells>
  <conditionalFormatting sqref="AF11">
    <cfRule type="cellIs" dxfId="27" priority="15" operator="equal">
      <formula>"BAJO"</formula>
    </cfRule>
    <cfRule type="cellIs" dxfId="26" priority="16" operator="equal">
      <formula>"BAJO"</formula>
    </cfRule>
    <cfRule type="cellIs" dxfId="25" priority="17" operator="equal">
      <formula>"ALTO"</formula>
    </cfRule>
    <cfRule type="cellIs" dxfId="24" priority="18" operator="equal">
      <formula>"MEDIO"</formula>
    </cfRule>
  </conditionalFormatting>
  <conditionalFormatting sqref="AF13:AF19 AO13:AO25 AQ13:AQ25 AS13:AS25 AU13:AU25 AW13:AW25 AY13:AY25 BA13:BA25 BC13:BC25">
    <cfRule type="cellIs" dxfId="23" priority="259" operator="equal">
      <formula>"BAJO"</formula>
    </cfRule>
    <cfRule type="cellIs" dxfId="22" priority="260" operator="equal">
      <formula>"BAJO"</formula>
    </cfRule>
    <cfRule type="cellIs" dxfId="21" priority="261" operator="equal">
      <formula>"ALTO"</formula>
    </cfRule>
    <cfRule type="cellIs" dxfId="20" priority="262" operator="equal">
      <formula>"MEDIO"</formula>
    </cfRule>
  </conditionalFormatting>
  <conditionalFormatting sqref="AF5:AI9">
    <cfRule type="cellIs" dxfId="19" priority="7" operator="equal">
      <formula>"BAJO"</formula>
    </cfRule>
    <cfRule type="cellIs" dxfId="18" priority="8" operator="equal">
      <formula>"BAJO"</formula>
    </cfRule>
    <cfRule type="cellIs" dxfId="17" priority="9" operator="equal">
      <formula>"ALTO"</formula>
    </cfRule>
    <cfRule type="cellIs" dxfId="16" priority="10" operator="equal">
      <formula>"MEDIO"</formula>
    </cfRule>
  </conditionalFormatting>
  <conditionalFormatting sqref="AG17:AJ21 AL17:AL21 AN17:AN21">
    <cfRule type="cellIs" dxfId="15" priority="248" operator="equal">
      <formula>"BAJO"</formula>
    </cfRule>
    <cfRule type="cellIs" dxfId="14" priority="249" operator="equal">
      <formula>"BAJO"</formula>
    </cfRule>
    <cfRule type="cellIs" dxfId="13" priority="250" operator="equal">
      <formula>"ALTO"</formula>
    </cfRule>
    <cfRule type="cellIs" dxfId="12" priority="251" operator="equal">
      <formula>"MEDIO"</formula>
    </cfRule>
  </conditionalFormatting>
  <conditionalFormatting sqref="BE5">
    <cfRule type="cellIs" dxfId="11" priority="1" operator="equal">
      <formula>"ALTO"</formula>
    </cfRule>
    <cfRule type="cellIs" dxfId="10" priority="2" operator="equal">
      <formula>"BAJO"</formula>
    </cfRule>
    <cfRule type="cellIs" dxfId="9" priority="3" operator="equal">
      <formula>"MEDIO"</formula>
    </cfRule>
  </conditionalFormatting>
  <conditionalFormatting sqref="BE7:BE9">
    <cfRule type="cellIs" dxfId="8" priority="245" operator="equal">
      <formula>"ALTO"</formula>
    </cfRule>
    <cfRule type="cellIs" dxfId="7" priority="246" operator="equal">
      <formula>"BAJO"</formula>
    </cfRule>
    <cfRule type="cellIs" dxfId="6" priority="247" operator="equal">
      <formula>"MEDIO"</formula>
    </cfRule>
  </conditionalFormatting>
  <conditionalFormatting sqref="BE11">
    <cfRule type="cellIs" dxfId="5" priority="4" operator="equal">
      <formula>"ALTO"</formula>
    </cfRule>
    <cfRule type="cellIs" dxfId="4" priority="5" operator="equal">
      <formula>"BAJO"</formula>
    </cfRule>
    <cfRule type="cellIs" dxfId="3" priority="6" operator="equal">
      <formula>"MEDIO"</formula>
    </cfRule>
  </conditionalFormatting>
  <conditionalFormatting sqref="BF5:BF9">
    <cfRule type="cellIs" dxfId="2" priority="239" operator="equal">
      <formula>"NO AGREGA VALOR"</formula>
    </cfRule>
    <cfRule type="cellIs" dxfId="1" priority="240" operator="equal">
      <formula>"EFICIENTE"</formula>
    </cfRule>
    <cfRule type="cellIs" dxfId="0" priority="241" operator="equal">
      <formula>"INEFICIENTE"</formula>
    </cfRule>
  </conditionalFormatting>
  <dataValidations count="6">
    <dataValidation type="list" allowBlank="1" showInputMessage="1" showErrorMessage="1" sqref="U5:U12 K5:K9 AT5:AT12 AJ5:AJ9" xr:uid="{00000000-0002-0000-0300-000000000000}">
      <formula1>$Q$20</formula1>
    </dataValidation>
    <dataValidation type="list" allowBlank="1" showInputMessage="1" showErrorMessage="1" sqref="BJ5:BJ9" xr:uid="{00000000-0002-0000-0300-000001000000}">
      <formula1>$BH$20:$BH$26</formula1>
    </dataValidation>
    <dataValidation type="list" operator="equal" allowBlank="1" showInputMessage="1" showErrorMessage="1" sqref="W5:W12 M5:M12 AV5:AV12 AL5:AL12" xr:uid="{00000000-0002-0000-0300-000002000000}">
      <formula1>$Q$21</formula1>
    </dataValidation>
    <dataValidation type="list" allowBlank="1" showInputMessage="1" showErrorMessage="1" sqref="Y5:Y12 O5:O12 AX5:AX12 AN5:AN12" xr:uid="{00000000-0002-0000-0300-000003000000}">
      <formula1>$Q$22</formula1>
    </dataValidation>
    <dataValidation type="list" allowBlank="1" showInputMessage="1" showErrorMessage="1" sqref="AA5:AA12 Q5:Q12 AZ5:AZ12 AP5:AP12" xr:uid="{00000000-0002-0000-0300-000004000000}">
      <formula1>$Q$23</formula1>
    </dataValidation>
    <dataValidation type="list" allowBlank="1" showInputMessage="1" showErrorMessage="1" sqref="AC5:AC12 S5:S12 BB5:BB12 AR5:AR12" xr:uid="{00000000-0002-0000-0300-000005000000}">
      <formula1>$Q$24</formula1>
    </dataValidation>
  </dataValidations>
  <pageMargins left="0.70866141732283472" right="0.70866141732283472" top="0.74803149606299213" bottom="0.74803149606299213" header="0.31496062992125984" footer="0.31496062992125984"/>
  <pageSetup scale="44" fitToWidth="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8d6b7f-86fb-47aa-a5fb-45a141d09143" xsi:nil="true"/>
    <lcf76f155ced4ddcb4097134ff3c332f xmlns="3e82ca5b-96cf-4758-bde1-7c773396b7e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96AE896C5A94E4587A709DBA5BB2D3C" ma:contentTypeVersion="16" ma:contentTypeDescription="Crear nuevo documento." ma:contentTypeScope="" ma:versionID="19666d35f7ab07eea51a39b0941b8c13">
  <xsd:schema xmlns:xsd="http://www.w3.org/2001/XMLSchema" xmlns:xs="http://www.w3.org/2001/XMLSchema" xmlns:p="http://schemas.microsoft.com/office/2006/metadata/properties" xmlns:ns2="3e82ca5b-96cf-4758-bde1-7c773396b7ec" xmlns:ns3="078d6b7f-86fb-47aa-a5fb-45a141d09143" targetNamespace="http://schemas.microsoft.com/office/2006/metadata/properties" ma:root="true" ma:fieldsID="0513e98eefddafd7483a3552939b573f" ns2:_="" ns3:_="">
    <xsd:import namespace="3e82ca5b-96cf-4758-bde1-7c773396b7ec"/>
    <xsd:import namespace="078d6b7f-86fb-47aa-a5fb-45a141d091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2ca5b-96cf-4758-bde1-7c773396b7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d11a0eb6-ad86-4071-a759-4f0356bdcc6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8d6b7f-86fb-47aa-a5fb-45a141d0914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1890397-b1df-41b4-8b7c-1b8234b2c9c1}" ma:internalName="TaxCatchAll" ma:showField="CatchAllData" ma:web="078d6b7f-86fb-47aa-a5fb-45a141d091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D30E8A-8940-4D46-B5F6-73C8813A0C6E}">
  <ds:schemaRefs>
    <ds:schemaRef ds:uri="http://schemas.microsoft.com/office/2006/metadata/properties"/>
    <ds:schemaRef ds:uri="http://schemas.microsoft.com/office/infopath/2007/PartnerControls"/>
    <ds:schemaRef ds:uri="078d6b7f-86fb-47aa-a5fb-45a141d09143"/>
    <ds:schemaRef ds:uri="3e82ca5b-96cf-4758-bde1-7c773396b7ec"/>
  </ds:schemaRefs>
</ds:datastoreItem>
</file>

<file path=customXml/itemProps2.xml><?xml version="1.0" encoding="utf-8"?>
<ds:datastoreItem xmlns:ds="http://schemas.openxmlformats.org/officeDocument/2006/customXml" ds:itemID="{C797907C-DAFA-43E7-875F-26B6A99CE7D9}"/>
</file>

<file path=customXml/itemProps3.xml><?xml version="1.0" encoding="utf-8"?>
<ds:datastoreItem xmlns:ds="http://schemas.openxmlformats.org/officeDocument/2006/customXml" ds:itemID="{131BC5E4-1751-4157-9211-F87FF7A29D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CCE-GCO-CP-01</vt:lpstr>
      <vt:lpstr>CCE-GCO-PR-01</vt:lpstr>
      <vt:lpstr>CCE-GCO-PR-02</vt:lpstr>
      <vt:lpstr>CCE-GCO-PR-03</vt:lpstr>
      <vt:lpstr>CCE-GCO-PR-04</vt:lpstr>
      <vt:lpstr>Matriz de riesgos PLDCC</vt:lpstr>
      <vt:lpstr>'CCE-GCO-CP-01'!Área_de_impresión</vt:lpstr>
      <vt:lpstr>'CCE-GCO-PR-01'!Área_de_impresión</vt:lpstr>
      <vt:lpstr>'CCE-GCO-PR-02'!Área_de_impresión</vt:lpstr>
      <vt:lpstr>'CCE-GCO-PR-03'!Área_de_impresión</vt:lpstr>
      <vt:lpstr>'Matriz de riesgos PLDCC'!Área_de_impresión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Vivian  Cadena Florez</dc:creator>
  <cp:keywords/>
  <dc:description/>
  <cp:lastModifiedBy>Ivonne B</cp:lastModifiedBy>
  <cp:revision/>
  <cp:lastPrinted>2023-12-05T22:41:05Z</cp:lastPrinted>
  <dcterms:created xsi:type="dcterms:W3CDTF">2015-04-20T21:55:27Z</dcterms:created>
  <dcterms:modified xsi:type="dcterms:W3CDTF">2023-12-06T12:22:13Z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0x010100B96AE896C5A94E4587A709DBA5BB2D3C</vt:lpwstr>
  </property>
  <property fmtid="{D5CDD505-2E9C-101B-9397-08002B2CF9AE}" pid="3" name="MediaServiceImageTags">
    <vt:lpwstr/>
  </property>
</Properties>
</file>