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OneDrive - Consejo Superior de la Judicatura\INGENIERIA\GESTOR DOCUMENTAL\DOCUMENTOS DEL CONTRATO\FACTURACION\Factura 9\Documentos de Envio\"/>
    </mc:Choice>
  </mc:AlternateContent>
  <xr:revisionPtr revIDLastSave="48" documentId="6_{209C962F-B9C8-4253-A9F9-FCDFEB471EEA}" xr6:coauthVersionLast="36" xr6:coauthVersionMax="47" xr10:uidLastSave="{04A655B4-65C8-4CE4-99CC-4A10978280FC}"/>
  <bookViews>
    <workbookView xWindow="-105" yWindow="-105" windowWidth="19425" windowHeight="10425" xr2:uid="{00000000-000D-0000-FFFF-FFFF00000000}"/>
  </bookViews>
  <sheets>
    <sheet name="Hoja1" sheetId="1" r:id="rId1"/>
  </sheets>
  <definedNames>
    <definedName name="_xlnm.Print_Area" localSheetId="0">Hoja1!$B$1:$L$64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 l="1"/>
  <c r="K13" i="1" l="1"/>
  <c r="H35" i="1" l="1"/>
</calcChain>
</file>

<file path=xl/sharedStrings.xml><?xml version="1.0" encoding="utf-8"?>
<sst xmlns="http://schemas.openxmlformats.org/spreadsheetml/2006/main" count="117" uniqueCount="95">
  <si>
    <t>Consejo Superior de la Judicatura
Dirección Ejecutiva de Administración Judicial
Unidad de Informatica
Informe de Supervisión y/o Interventoría</t>
  </si>
  <si>
    <t>DATOS DEL INFORME</t>
  </si>
  <si>
    <t>Fecha de Presentación</t>
  </si>
  <si>
    <t>Periodo del Informe</t>
  </si>
  <si>
    <t>Nombre del Contratista</t>
  </si>
  <si>
    <t xml:space="preserve">Nombre del Supervisor </t>
  </si>
  <si>
    <t>UNION TEMPORAL NUBE PUBLICA 2019</t>
  </si>
  <si>
    <t xml:space="preserve">Carlos Andres Gomez Gomez </t>
  </si>
  <si>
    <t>DATOS DEL CONTRATO Y/O CONVENIO</t>
  </si>
  <si>
    <t>Contrato No.:</t>
  </si>
  <si>
    <t>196-2020</t>
  </si>
  <si>
    <t>Tipo:</t>
  </si>
  <si>
    <t>Orden de Compra Plataforma de Colombia Compra Eficiente</t>
  </si>
  <si>
    <t xml:space="preserve">Convenio No.: </t>
  </si>
  <si>
    <t>N/A</t>
  </si>
  <si>
    <t>Tipo.:</t>
  </si>
  <si>
    <r>
      <rPr>
        <b/>
        <sz val="11"/>
        <rFont val="Calibri"/>
        <family val="2"/>
        <scheme val="minor"/>
      </rPr>
      <t>Objeto :</t>
    </r>
    <r>
      <rPr>
        <sz val="11"/>
        <rFont val="Calibri"/>
        <family val="2"/>
        <scheme val="minor"/>
      </rPr>
      <t xml:space="preserve"> “Contratar la ampliación de los servicios en nube que se integren a los Sistemas de información para proveer y soportar el proceso judicial de la Rama Judicial” order de compra número 62793 .”</t>
    </r>
  </si>
  <si>
    <t>Vigencia</t>
  </si>
  <si>
    <t>CDP N°</t>
  </si>
  <si>
    <t>Fecha de CDP</t>
  </si>
  <si>
    <t>Valor</t>
  </si>
  <si>
    <t>Valor Contrato Inicial</t>
  </si>
  <si>
    <t>Valor total</t>
  </si>
  <si>
    <t>Fecha de suscripción</t>
  </si>
  <si>
    <t>Plazo</t>
  </si>
  <si>
    <t>Fecha de Inicio</t>
  </si>
  <si>
    <t>Fecha de Terminación</t>
  </si>
  <si>
    <t>Hasta el 31/07/2022</t>
  </si>
  <si>
    <t>Requisitos para el perfeccionamiento</t>
  </si>
  <si>
    <t>Póliza No.:</t>
  </si>
  <si>
    <t>Fecha de póliza</t>
  </si>
  <si>
    <t>N° de Registro Presupuestal</t>
  </si>
  <si>
    <t>Fecha Registro Presupuestal</t>
  </si>
  <si>
    <t>Fecha Suscripción</t>
  </si>
  <si>
    <t>2834469–7</t>
  </si>
  <si>
    <t>28 de diciembre de 2020</t>
  </si>
  <si>
    <t>Modificaciones al Contrato</t>
  </si>
  <si>
    <t>Numero</t>
  </si>
  <si>
    <t>Fecha</t>
  </si>
  <si>
    <t>Tiempo</t>
  </si>
  <si>
    <t>Tema de aclaración o de alcance</t>
  </si>
  <si>
    <t>NA</t>
  </si>
  <si>
    <t>Información Financiera</t>
  </si>
  <si>
    <t>Anticipo y Amortización: N/A</t>
  </si>
  <si>
    <t>Pagos</t>
  </si>
  <si>
    <t>No.</t>
  </si>
  <si>
    <t>No. Registro Presupuestal</t>
  </si>
  <si>
    <t>Valor Asignado</t>
  </si>
  <si>
    <t xml:space="preserve"># OP
</t>
  </si>
  <si>
    <t>% Pagado</t>
  </si>
  <si>
    <t>Valor Factura</t>
  </si>
  <si>
    <t>Saldo Registro Presupuestal Después de Pago Factura</t>
  </si>
  <si>
    <t>Valor Neto</t>
  </si>
  <si>
    <t>Soporte</t>
  </si>
  <si>
    <t>33.75%</t>
  </si>
  <si>
    <t>EJECUCIÓN DE ACTIVIDADES FRENTE A LAS OBLIGACIONES DURANTE EL PERIODO REPORTADO</t>
  </si>
  <si>
    <t>Obligaciones Contractuales</t>
  </si>
  <si>
    <t>Actividades Realizadas</t>
  </si>
  <si>
    <t>Soportes</t>
  </si>
  <si>
    <t>Productos a entregar</t>
  </si>
  <si>
    <t>Productos entregados</t>
  </si>
  <si>
    <t>% de Ejecución</t>
  </si>
  <si>
    <t>Gestión de avance (diligenciar en el caso de que el informe no esté asociado a un entregable durante el periodo reportado)</t>
  </si>
  <si>
    <t>Dificultades Técnicas, administrativas y financieras para la ejecución del objeto contractual</t>
  </si>
  <si>
    <t>Causas</t>
  </si>
  <si>
    <t>Alternativa solución</t>
  </si>
  <si>
    <t>Fecha solución</t>
  </si>
  <si>
    <t>Gestión</t>
  </si>
  <si>
    <t>Resultados</t>
  </si>
  <si>
    <t>OBSERVACIONES Y RECOMENDACIONES</t>
  </si>
  <si>
    <t>SUSCRIPCIÓN DEL INFORME</t>
  </si>
  <si>
    <t>Contratista</t>
  </si>
  <si>
    <t>Union Temporal Mesa CSJ 2016-20</t>
  </si>
  <si>
    <t>Nombre.:</t>
  </si>
  <si>
    <t>Carlos Andres Gomez Gomez</t>
  </si>
  <si>
    <t>Cargo.:</t>
  </si>
  <si>
    <t>Director Administrativo – Coordinador Grupo de Proyectos Especiales de Tecnología</t>
  </si>
  <si>
    <t>Firma:</t>
  </si>
  <si>
    <t>Firma</t>
  </si>
  <si>
    <t>SUPERVISOR</t>
  </si>
  <si>
    <t>Supervisor del Contrato</t>
  </si>
  <si>
    <t>Nombre:</t>
  </si>
  <si>
    <t>Revisó</t>
  </si>
  <si>
    <t>Ing Carlos Andres Gomez Gomez</t>
  </si>
  <si>
    <t xml:space="preserve">Original: </t>
  </si>
  <si>
    <t>Expediente del Contrato</t>
  </si>
  <si>
    <t xml:space="preserve">Copias: </t>
  </si>
  <si>
    <t>Supervisor del Contrato y Asistencia Legal</t>
  </si>
  <si>
    <t>Se adicionan 255 horas de Experto Senior
en Migración y 255 horas de Experto Senior
en Servidores y Aplicaciones Web</t>
  </si>
  <si>
    <t>10 de diciembre de 2021</t>
  </si>
  <si>
    <t>Informe de Soporte (Contenido en el informe de facturacion)</t>
  </si>
  <si>
    <t>6 de febrero del 2022 al 5 de marzo del 2022</t>
  </si>
  <si>
    <t xml:space="preserve">Acompañamiento y soporte al proceso de establización del Gestor Documental
Servicio de soporte tecnico sobre uso y parametrizacion del Gestor Documental
</t>
  </si>
  <si>
    <t>Acompañamiento y soporte al proceso de establización del Gestor Documental
Servicio de soporte tecnico sobre uso y parametrizacion del Gestor Documental
Disposicion de funcionalidades según necesidad de la Rama Judicial</t>
  </si>
  <si>
    <r>
      <t>Como Supervisor designado en la ejecución del Contrato 196 de 2020, se certifica que el contratista UNION TEMPORAL NUBE PUBLICA 2019 cumplio con la presentacion del informe detallado de la relacion de las horas de servico ejecutadas durante el periodo reportado y se autoriza el pago de la factura</t>
    </r>
    <r>
      <rPr>
        <sz val="9"/>
        <color rgb="FFFF0000"/>
        <rFont val="Calibri"/>
        <family val="2"/>
        <scheme val="minor"/>
      </rPr>
      <t xml:space="preserve"> </t>
    </r>
    <r>
      <rPr>
        <sz val="9"/>
        <rFont val="Calibri"/>
        <family val="2"/>
        <scheme val="minor"/>
      </rPr>
      <t>FEUT1013 del 25 de marzo de 2022, avalada el 29 de marzo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</si>
</sst>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Red]\-&quot;$&quot;#,##0"/>
    <numFmt numFmtId="165" formatCode="_-&quot;US$&quot;* #,##0.00_-;\-&quot;US$&quot;* #,##0.00_-;_-&quot;US$&quot;* &quot;-&quot;??_-;_-@_-"/>
    <numFmt numFmtId="166" formatCode="&quot;$&quot;#,##0"/>
    <numFmt numFmtId="167" formatCode="_-&quot;$&quot;* #,##0_-;\-&quot;$&quot;* #,##0_-;_-&quot;$&quot;* &quot;-&quot;??_-;_-@_-"/>
    <numFmt numFmtId="168" formatCode="_-[$$-240A]* #,##0_-;\-[$$-240A]* #,##0_-;_-[$$-240A]* &quot;-&quot;??_-;_-@_-"/>
    <numFmt numFmtId="169" formatCode="&quot;$&quot;#,##0.00"/>
    <numFmt numFmtId="170" formatCode="_-[$$-240A]* #,##0.00_-;\-[$$-240A]* #,##0.00_-;_-[$$-240A]* &quot;-&quot;??_-;_-@_-"/>
    <numFmt numFmtId="171" formatCode="_-[$$-240A]* #,##0.0_-;\-[$$-240A]* #,##0.0_-;_-[$$-240A]* &quot;-&quot;??_-;_-@_-"/>
    <numFmt numFmtId="172" formatCode="&quot;$&quot;#,##0.00;[Red]\-&quot;$&quot;#,##0.00"/>
    <numFmt numFmtId="173" formatCode="_-[$$-240A]\ * #,##0.00_-;\-[$$-240A]\ * #,##0.00_-;_-[$$-240A]\ * &quot;-&quot;??_-;_-@_-"/>
    <numFmt numFmtId="174" formatCode="0.0%"/>
  </numFmts>
  <fonts count="24" x14ac:knownFonts="1">
    <font>
      <sz val="11"/>
      <color theme="1"/>
      <name val="Calibri"/>
      <family val="2"/>
      <charset val="1"/>
      <scheme val="minor"/>
    </font>
    <font>
      <sz val="11"/>
      <color theme="1"/>
      <name val="Calibri"/>
      <family val="2"/>
      <charset val="1"/>
      <scheme val="minor"/>
    </font>
    <font>
      <b/>
      <sz val="12"/>
      <name val="Calibri"/>
      <family val="2"/>
      <scheme val="minor"/>
    </font>
    <font>
      <sz val="12"/>
      <name val="Arial"/>
      <family val="2"/>
    </font>
    <font>
      <sz val="12"/>
      <name val="Calibri"/>
      <family val="2"/>
      <scheme val="minor"/>
    </font>
    <font>
      <b/>
      <sz val="10"/>
      <name val="Calibri"/>
      <family val="2"/>
      <scheme val="minor"/>
    </font>
    <font>
      <sz val="11"/>
      <name val="Calibri"/>
      <family val="2"/>
      <scheme val="minor"/>
    </font>
    <font>
      <b/>
      <sz val="8"/>
      <name val="Arial"/>
      <family val="2"/>
    </font>
    <font>
      <b/>
      <u/>
      <sz val="8"/>
      <name val="Arial"/>
      <family val="2"/>
    </font>
    <font>
      <b/>
      <sz val="12"/>
      <color theme="1"/>
      <name val="Times New Roman"/>
      <family val="1"/>
    </font>
    <font>
      <b/>
      <sz val="11"/>
      <color theme="1"/>
      <name val="Times New Roman"/>
      <family val="1"/>
    </font>
    <font>
      <sz val="10"/>
      <name val="Calibri"/>
      <family val="2"/>
      <scheme val="minor"/>
    </font>
    <font>
      <b/>
      <sz val="8"/>
      <name val="Calibri"/>
      <family val="2"/>
      <scheme val="minor"/>
    </font>
    <font>
      <sz val="9"/>
      <name val="Calibri"/>
      <family val="2"/>
      <scheme val="minor"/>
    </font>
    <font>
      <b/>
      <sz val="9"/>
      <name val="Calibri"/>
      <family val="2"/>
      <scheme val="minor"/>
    </font>
    <font>
      <sz val="8"/>
      <name val="Calibri"/>
      <family val="2"/>
      <scheme val="minor"/>
    </font>
    <font>
      <sz val="8"/>
      <color rgb="FF000000"/>
      <name val="Arial"/>
      <family val="2"/>
    </font>
    <font>
      <b/>
      <sz val="11"/>
      <name val="Calibri"/>
      <family val="2"/>
      <scheme val="minor"/>
    </font>
    <font>
      <sz val="11"/>
      <color theme="1"/>
      <name val="Arial"/>
      <family val="2"/>
    </font>
    <font>
      <sz val="11"/>
      <color rgb="FF000000"/>
      <name val="Arial"/>
      <family val="2"/>
    </font>
    <font>
      <sz val="9"/>
      <color rgb="FF000000"/>
      <name val="Arial"/>
      <family val="2"/>
    </font>
    <font>
      <b/>
      <sz val="9"/>
      <name val="Arial"/>
      <family val="2"/>
    </font>
    <font>
      <sz val="9"/>
      <name val="Arial"/>
      <family val="2"/>
    </font>
    <font>
      <sz val="9"/>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3" fillId="0" borderId="0" xfId="0" applyFont="1" applyAlignment="1">
      <alignment vertical="top"/>
    </xf>
    <xf numFmtId="0" fontId="2" fillId="0" borderId="0" xfId="0" applyFont="1" applyAlignment="1">
      <alignment vertical="center" wrapText="1"/>
    </xf>
    <xf numFmtId="0" fontId="3" fillId="0" borderId="0" xfId="0" applyFont="1" applyAlignment="1">
      <alignment horizontal="center" vertical="top"/>
    </xf>
    <xf numFmtId="0" fontId="2" fillId="0" borderId="6"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top"/>
    </xf>
    <xf numFmtId="0" fontId="10" fillId="0" borderId="0" xfId="0" applyFont="1" applyAlignment="1">
      <alignment horizontal="center" vertical="center"/>
    </xf>
    <xf numFmtId="0" fontId="9" fillId="0" borderId="0" xfId="0" applyFont="1" applyAlignment="1">
      <alignment horizontal="center" vertical="center"/>
    </xf>
    <xf numFmtId="0" fontId="2" fillId="0" borderId="10"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left" vertical="top"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3" fillId="0" borderId="6" xfId="0" applyFont="1" applyBorder="1" applyAlignment="1">
      <alignment vertical="top"/>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4" fillId="0" borderId="1" xfId="0" applyFont="1" applyBorder="1" applyAlignment="1">
      <alignment horizontal="left" vertical="center" wrapText="1"/>
    </xf>
    <xf numFmtId="0" fontId="2" fillId="0" borderId="7" xfId="0" applyFont="1" applyBorder="1" applyAlignment="1">
      <alignment horizontal="left"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14" fontId="4" fillId="0" borderId="4" xfId="0" applyNumberFormat="1" applyFont="1" applyBorder="1" applyAlignment="1">
      <alignment horizontal="center" vertical="center" wrapText="1"/>
    </xf>
    <xf numFmtId="0" fontId="8" fillId="0" borderId="28" xfId="0" applyFont="1" applyBorder="1" applyAlignment="1">
      <alignment horizontal="left" vertical="center" wrapText="1"/>
    </xf>
    <xf numFmtId="0" fontId="4"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4" xfId="0" applyFont="1" applyBorder="1" applyAlignment="1">
      <alignment horizontal="left" vertical="center" wrapText="1"/>
    </xf>
    <xf numFmtId="9" fontId="4" fillId="0" borderId="8" xfId="2" applyFont="1" applyFill="1" applyBorder="1" applyAlignment="1" applyProtection="1">
      <alignment horizontal="center" vertical="center" wrapText="1"/>
    </xf>
    <xf numFmtId="0" fontId="11" fillId="0" borderId="2" xfId="0" applyFont="1" applyBorder="1" applyAlignment="1">
      <alignment horizontal="left" vertical="center" wrapText="1"/>
    </xf>
    <xf numFmtId="0" fontId="4" fillId="3" borderId="1" xfId="0" applyFont="1" applyFill="1" applyBorder="1" applyAlignment="1">
      <alignment horizontal="center" vertical="center" wrapText="1"/>
    </xf>
    <xf numFmtId="0" fontId="14"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9" fontId="11" fillId="0" borderId="8" xfId="0" applyNumberFormat="1" applyFont="1" applyBorder="1" applyAlignment="1">
      <alignment horizontal="center" vertical="center" wrapText="1"/>
    </xf>
    <xf numFmtId="0" fontId="11" fillId="0" borderId="1" xfId="0" applyFont="1" applyBorder="1" applyAlignment="1">
      <alignment horizontal="center" vertical="center"/>
    </xf>
    <xf numFmtId="170" fontId="6" fillId="3" borderId="1" xfId="1" applyNumberFormat="1" applyFont="1" applyFill="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7" fillId="0" borderId="2" xfId="0" applyFont="1"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1" fillId="0" borderId="22" xfId="0" applyFont="1" applyBorder="1" applyAlignment="1">
      <alignment horizontal="left" vertical="center" wrapText="1"/>
    </xf>
    <xf numFmtId="0" fontId="22" fillId="0" borderId="0" xfId="0" applyFont="1" applyAlignment="1">
      <alignment vertical="top"/>
    </xf>
    <xf numFmtId="0" fontId="21" fillId="0" borderId="0" xfId="0" applyFont="1" applyAlignment="1">
      <alignment vertical="top"/>
    </xf>
    <xf numFmtId="170" fontId="6" fillId="0" borderId="1" xfId="1" applyNumberFormat="1" applyFont="1" applyFill="1" applyBorder="1" applyAlignment="1" applyProtection="1">
      <alignment horizontal="center" vertical="center" wrapText="1"/>
    </xf>
    <xf numFmtId="0" fontId="18" fillId="0" borderId="0" xfId="0" applyFont="1" applyAlignment="1">
      <alignment horizontal="center"/>
    </xf>
    <xf numFmtId="0" fontId="4" fillId="0" borderId="1" xfId="0" applyFont="1" applyBorder="1" applyAlignment="1">
      <alignment horizontal="center" vertical="center"/>
    </xf>
    <xf numFmtId="0" fontId="19" fillId="0" borderId="35" xfId="0" applyFont="1" applyBorder="1" applyAlignment="1">
      <alignment horizontal="center" vertical="top" wrapText="1" readingOrder="1"/>
    </xf>
    <xf numFmtId="170" fontId="6" fillId="3" borderId="36" xfId="1" applyNumberFormat="1" applyFont="1" applyFill="1" applyBorder="1" applyAlignment="1" applyProtection="1">
      <alignment horizontal="center" vertical="center" wrapText="1"/>
    </xf>
    <xf numFmtId="0" fontId="20" fillId="0" borderId="35" xfId="0" applyFont="1" applyBorder="1" applyAlignment="1">
      <alignment horizontal="center" vertical="top" wrapText="1" readingOrder="1"/>
    </xf>
    <xf numFmtId="10" fontId="6" fillId="3" borderId="36" xfId="2" applyNumberFormat="1" applyFont="1" applyFill="1" applyBorder="1" applyAlignment="1" applyProtection="1">
      <alignment horizontal="center" vertical="center" wrapText="1"/>
    </xf>
    <xf numFmtId="171" fontId="6" fillId="3" borderId="36" xfId="1" applyNumberFormat="1" applyFont="1" applyFill="1" applyBorder="1" applyAlignment="1" applyProtection="1">
      <alignment horizontal="center" vertical="center" wrapText="1"/>
    </xf>
    <xf numFmtId="167" fontId="4" fillId="0" borderId="29" xfId="1" applyNumberFormat="1" applyFont="1" applyFill="1" applyBorder="1" applyAlignment="1" applyProtection="1">
      <alignment horizontal="center" vertical="center" wrapText="1"/>
    </xf>
    <xf numFmtId="0" fontId="19" fillId="0" borderId="1" xfId="0" applyFont="1" applyBorder="1" applyAlignment="1">
      <alignment horizontal="center" vertical="top" wrapText="1" readingOrder="1"/>
    </xf>
    <xf numFmtId="0" fontId="20" fillId="0" borderId="1" xfId="0" applyFont="1" applyBorder="1" applyAlignment="1">
      <alignment horizontal="center" vertical="top" wrapText="1" readingOrder="1"/>
    </xf>
    <xf numFmtId="10" fontId="6" fillId="0" borderId="1" xfId="2" applyNumberFormat="1" applyFont="1" applyFill="1" applyBorder="1" applyAlignment="1" applyProtection="1">
      <alignment horizontal="center" vertical="center" wrapText="1"/>
    </xf>
    <xf numFmtId="167" fontId="4" fillId="0" borderId="1" xfId="1" applyNumberFormat="1" applyFont="1" applyFill="1" applyBorder="1" applyAlignment="1" applyProtection="1">
      <alignment horizontal="center" vertical="center" wrapText="1"/>
    </xf>
    <xf numFmtId="0" fontId="19" fillId="0" borderId="4" xfId="0" applyFont="1" applyBorder="1" applyAlignment="1">
      <alignment horizontal="center" vertical="top" wrapText="1" readingOrder="1"/>
    </xf>
    <xf numFmtId="167" fontId="4" fillId="0" borderId="4" xfId="1" applyNumberFormat="1" applyFont="1" applyFill="1" applyBorder="1" applyAlignment="1" applyProtection="1">
      <alignment horizontal="center" vertical="center" wrapText="1"/>
    </xf>
    <xf numFmtId="173" fontId="20" fillId="0" borderId="1" xfId="0" applyNumberFormat="1" applyFont="1" applyBorder="1" applyAlignment="1">
      <alignment horizontal="center" vertical="top" wrapText="1" readingOrder="1"/>
    </xf>
    <xf numFmtId="174" fontId="6" fillId="0" borderId="1" xfId="2" applyNumberFormat="1" applyFont="1" applyFill="1" applyBorder="1" applyAlignment="1" applyProtection="1">
      <alignment horizontal="center" vertical="center" wrapText="1"/>
    </xf>
    <xf numFmtId="0" fontId="11" fillId="0" borderId="36" xfId="0" applyFont="1" applyFill="1" applyBorder="1" applyAlignment="1">
      <alignment horizontal="center" vertical="center"/>
    </xf>
    <xf numFmtId="170" fontId="6" fillId="0" borderId="36" xfId="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19" fillId="0" borderId="1" xfId="0" applyFont="1" applyFill="1" applyBorder="1" applyAlignment="1">
      <alignment horizontal="center" vertical="top" wrapText="1" readingOrder="1"/>
    </xf>
    <xf numFmtId="173" fontId="20" fillId="0" borderId="1" xfId="0" applyNumberFormat="1" applyFont="1" applyFill="1" applyBorder="1" applyAlignment="1">
      <alignment horizontal="center" vertical="top" wrapText="1" readingOrder="1"/>
    </xf>
    <xf numFmtId="0" fontId="19" fillId="0" borderId="4" xfId="0" applyFont="1" applyFill="1" applyBorder="1" applyAlignment="1">
      <alignment horizontal="center" vertical="top" wrapText="1" readingOrder="1"/>
    </xf>
    <xf numFmtId="170" fontId="6" fillId="0" borderId="4" xfId="1" applyNumberFormat="1" applyFont="1" applyFill="1" applyBorder="1" applyAlignment="1" applyProtection="1">
      <alignment horizontal="center" vertical="center" wrapText="1"/>
    </xf>
    <xf numFmtId="9" fontId="6" fillId="0" borderId="1" xfId="2" applyNumberFormat="1" applyFont="1" applyFill="1" applyBorder="1" applyAlignment="1" applyProtection="1">
      <alignment horizontal="center" vertical="center" wrapText="1"/>
    </xf>
    <xf numFmtId="0" fontId="16" fillId="3" borderId="2"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3" fillId="0" borderId="9"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10" xfId="0" applyFont="1" applyBorder="1" applyAlignment="1">
      <alignment horizontal="justify" vertical="center" wrapText="1"/>
    </xf>
    <xf numFmtId="0" fontId="4" fillId="0" borderId="1" xfId="0"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169" fontId="2" fillId="3" borderId="9" xfId="0" applyNumberFormat="1" applyFont="1" applyFill="1" applyBorder="1" applyAlignment="1">
      <alignment horizontal="left" vertical="center" wrapText="1"/>
    </xf>
    <xf numFmtId="169" fontId="2" fillId="3" borderId="4" xfId="0" applyNumberFormat="1" applyFont="1" applyFill="1" applyBorder="1" applyAlignment="1">
      <alignment horizontal="left" vertical="center" wrapText="1"/>
    </xf>
    <xf numFmtId="169" fontId="2" fillId="3" borderId="3" xfId="0" applyNumberFormat="1" applyFont="1" applyFill="1" applyBorder="1" applyAlignment="1">
      <alignment horizontal="left" vertical="center" wrapText="1"/>
    </xf>
    <xf numFmtId="0" fontId="17" fillId="0" borderId="1" xfId="0" applyFont="1" applyBorder="1" applyAlignment="1">
      <alignment horizontal="center" vertical="center" wrapText="1"/>
    </xf>
    <xf numFmtId="167" fontId="4" fillId="0" borderId="34" xfId="1" applyNumberFormat="1" applyFont="1" applyFill="1" applyBorder="1" applyAlignment="1" applyProtection="1">
      <alignment horizontal="center" vertical="center" wrapText="1"/>
    </xf>
    <xf numFmtId="167" fontId="4" fillId="0" borderId="16" xfId="1" applyNumberFormat="1" applyFont="1" applyFill="1" applyBorder="1" applyAlignment="1" applyProtection="1">
      <alignment horizontal="center" vertical="center" wrapText="1"/>
    </xf>
    <xf numFmtId="14" fontId="4" fillId="3" borderId="2"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69" fontId="4" fillId="3" borderId="2" xfId="0" applyNumberFormat="1" applyFont="1" applyFill="1" applyBorder="1" applyAlignment="1">
      <alignment horizontal="center" vertical="center" wrapText="1"/>
    </xf>
    <xf numFmtId="169" fontId="4" fillId="3" borderId="3"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172" fontId="4" fillId="0" borderId="2" xfId="0" applyNumberFormat="1" applyFont="1" applyBorder="1" applyAlignment="1">
      <alignment horizontal="right" vertical="center" wrapText="1"/>
    </xf>
    <xf numFmtId="172" fontId="4" fillId="0" borderId="10" xfId="0" applyNumberFormat="1" applyFont="1" applyBorder="1" applyAlignment="1">
      <alignment horizontal="right" vertical="center" wrapText="1"/>
    </xf>
    <xf numFmtId="0" fontId="11" fillId="0" borderId="2" xfId="0" applyFont="1" applyBorder="1" applyAlignment="1">
      <alignment horizontal="left" vertical="center" wrapText="1"/>
    </xf>
    <xf numFmtId="0" fontId="11" fillId="0" borderId="10" xfId="0" applyFont="1" applyBorder="1" applyAlignment="1">
      <alignment horizontal="left"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4"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2" xfId="0" applyFont="1" applyBorder="1" applyAlignment="1">
      <alignment vertical="center" wrapText="1"/>
    </xf>
    <xf numFmtId="0" fontId="2" fillId="0" borderId="10" xfId="0" applyFont="1" applyBorder="1" applyAlignment="1">
      <alignment vertical="center" wrapText="1"/>
    </xf>
    <xf numFmtId="14" fontId="4"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1" fillId="0" borderId="4" xfId="0" applyFont="1" applyBorder="1" applyAlignment="1">
      <alignment horizontal="left" vertical="center" wrapText="1"/>
    </xf>
    <xf numFmtId="0" fontId="2" fillId="0" borderId="7" xfId="0" applyFont="1" applyBorder="1" applyAlignment="1">
      <alignment horizontal="center" vertical="center" wrapText="1"/>
    </xf>
    <xf numFmtId="0" fontId="1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4" xfId="0" applyFont="1" applyBorder="1" applyAlignment="1">
      <alignment horizontal="center" vertical="top"/>
    </xf>
    <xf numFmtId="0" fontId="3" fillId="0" borderId="15" xfId="0" applyFont="1" applyBorder="1" applyAlignment="1">
      <alignment horizontal="center" vertical="top"/>
    </xf>
    <xf numFmtId="0" fontId="3" fillId="0" borderId="29" xfId="0" applyFont="1" applyBorder="1" applyAlignment="1">
      <alignment horizontal="center" vertical="top"/>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7" xfId="0" applyFont="1" applyBorder="1" applyAlignment="1">
      <alignment horizontal="left" vertical="center" wrapText="1"/>
    </xf>
    <xf numFmtId="14" fontId="6" fillId="0" borderId="7"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0" xfId="0" applyFont="1" applyAlignment="1">
      <alignment horizontal="justify" vertical="center"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xf>
    <xf numFmtId="169" fontId="2" fillId="2" borderId="31" xfId="1" applyNumberFormat="1" applyFont="1" applyFill="1" applyBorder="1" applyAlignment="1" applyProtection="1">
      <alignment horizontal="right" vertical="center" wrapText="1"/>
    </xf>
    <xf numFmtId="169" fontId="2" fillId="2" borderId="32" xfId="1" applyNumberFormat="1" applyFont="1" applyFill="1" applyBorder="1" applyAlignment="1" applyProtection="1">
      <alignment horizontal="right" vertical="center" wrapText="1"/>
    </xf>
    <xf numFmtId="166" fontId="4" fillId="0" borderId="23" xfId="1" applyNumberFormat="1" applyFont="1" applyFill="1" applyBorder="1" applyAlignment="1" applyProtection="1">
      <alignment horizontal="right" vertical="center" wrapText="1"/>
    </xf>
    <xf numFmtId="166" fontId="4" fillId="0" borderId="24" xfId="1" applyNumberFormat="1" applyFont="1" applyFill="1" applyBorder="1" applyAlignment="1" applyProtection="1">
      <alignment horizontal="right" vertical="center" wrapText="1"/>
    </xf>
    <xf numFmtId="0" fontId="2" fillId="0" borderId="21" xfId="0" applyFont="1" applyBorder="1" applyAlignment="1">
      <alignment horizontal="center" vertical="center" wrapText="1"/>
    </xf>
    <xf numFmtId="0" fontId="2" fillId="0" borderId="30" xfId="0" applyFont="1" applyBorder="1" applyAlignment="1">
      <alignment horizontal="center" vertical="center" wrapText="1"/>
    </xf>
    <xf numFmtId="169" fontId="4" fillId="0" borderId="9" xfId="1" applyNumberFormat="1" applyFont="1" applyFill="1" applyBorder="1" applyAlignment="1" applyProtection="1">
      <alignment horizontal="right" vertical="center" wrapText="1"/>
    </xf>
    <xf numFmtId="169" fontId="4" fillId="0" borderId="3" xfId="1" applyNumberFormat="1" applyFont="1" applyFill="1" applyBorder="1" applyAlignment="1" applyProtection="1">
      <alignment horizontal="right" vertical="center" wrapText="1"/>
    </xf>
    <xf numFmtId="169" fontId="4" fillId="3" borderId="9" xfId="1" applyNumberFormat="1" applyFont="1" applyFill="1" applyBorder="1" applyAlignment="1" applyProtection="1">
      <alignment horizontal="right" vertical="center" wrapText="1"/>
    </xf>
    <xf numFmtId="169" fontId="4" fillId="3" borderId="3" xfId="1" applyNumberFormat="1" applyFont="1" applyFill="1" applyBorder="1" applyAlignment="1" applyProtection="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4" fontId="4" fillId="3" borderId="4" xfId="0" applyNumberFormat="1"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33" xfId="0" applyFont="1" applyFill="1" applyBorder="1" applyAlignment="1">
      <alignment horizontal="center" vertical="center" wrapText="1"/>
    </xf>
    <xf numFmtId="166" fontId="4" fillId="3" borderId="2"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168" fontId="5" fillId="0" borderId="2" xfId="0" applyNumberFormat="1" applyFont="1" applyBorder="1" applyAlignment="1">
      <alignment horizontal="center" vertical="center" wrapText="1"/>
    </xf>
    <xf numFmtId="168" fontId="5" fillId="0" borderId="4" xfId="0" applyNumberFormat="1" applyFont="1" applyBorder="1" applyAlignment="1">
      <alignment horizontal="center" vertical="center" wrapText="1"/>
    </xf>
    <xf numFmtId="168" fontId="5" fillId="0" borderId="10" xfId="0" applyNumberFormat="1"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2" fontId="4" fillId="0" borderId="1" xfId="1" applyNumberFormat="1" applyFont="1" applyFill="1" applyBorder="1" applyAlignment="1" applyProtection="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848083</xdr:colOff>
      <xdr:row>0</xdr:row>
      <xdr:rowOff>116815</xdr:rowOff>
    </xdr:from>
    <xdr:to>
      <xdr:col>4</xdr:col>
      <xdr:colOff>171198</xdr:colOff>
      <xdr:row>1</xdr:row>
      <xdr:rowOff>672847</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4" y="116815"/>
          <a:ext cx="2387289" cy="7447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66"/>
  <sheetViews>
    <sheetView tabSelected="1" view="pageBreakPreview" topLeftCell="A40" zoomScale="110" zoomScaleNormal="100" zoomScaleSheetLayoutView="110" workbookViewId="0">
      <selection activeCell="B53" sqref="B53:L53"/>
    </sheetView>
  </sheetViews>
  <sheetFormatPr baseColWidth="10" defaultColWidth="11.42578125" defaultRowHeight="15" x14ac:dyDescent="0.25"/>
  <cols>
    <col min="1" max="1" width="12" style="1" customWidth="1"/>
    <col min="2" max="2" width="14.5703125" style="12" customWidth="1"/>
    <col min="3" max="3" width="12.85546875" style="12" customWidth="1"/>
    <col min="4" max="4" width="18.5703125" style="12" customWidth="1"/>
    <col min="5" max="5" width="15.85546875" style="12" customWidth="1"/>
    <col min="6" max="6" width="12.7109375" style="1" customWidth="1"/>
    <col min="7" max="7" width="19.28515625" style="1" customWidth="1"/>
    <col min="8" max="8" width="20.140625" style="1" customWidth="1"/>
    <col min="9" max="9" width="18.5703125" style="1" customWidth="1"/>
    <col min="10" max="10" width="12" style="1" customWidth="1"/>
    <col min="11" max="11" width="17.28515625" style="1" customWidth="1"/>
    <col min="12" max="12" width="19.42578125" style="1" customWidth="1"/>
    <col min="13" max="13" width="18.5703125" style="1" bestFit="1" customWidth="1"/>
    <col min="14" max="14" width="20" style="1" bestFit="1" customWidth="1"/>
    <col min="15" max="16384" width="11.42578125" style="1"/>
  </cols>
  <sheetData>
    <row r="1" spans="2:15" x14ac:dyDescent="0.25">
      <c r="B1" s="148"/>
      <c r="C1" s="149"/>
      <c r="D1" s="152" t="s">
        <v>0</v>
      </c>
      <c r="E1" s="152"/>
      <c r="F1" s="152"/>
      <c r="G1" s="152"/>
      <c r="H1" s="152"/>
      <c r="I1" s="152"/>
      <c r="J1" s="152"/>
      <c r="K1" s="152"/>
      <c r="L1" s="153"/>
    </row>
    <row r="2" spans="2:15" ht="59.25" customHeight="1" thickBot="1" x14ac:dyDescent="0.3">
      <c r="B2" s="150"/>
      <c r="C2" s="151"/>
      <c r="D2" s="154"/>
      <c r="E2" s="154"/>
      <c r="F2" s="154"/>
      <c r="G2" s="154"/>
      <c r="H2" s="154"/>
      <c r="I2" s="154"/>
      <c r="J2" s="154"/>
      <c r="K2" s="154"/>
      <c r="L2" s="155"/>
      <c r="N2" s="8"/>
    </row>
    <row r="3" spans="2:15" ht="15.75" customHeight="1" x14ac:dyDescent="0.25">
      <c r="B3" s="156" t="s">
        <v>1</v>
      </c>
      <c r="C3" s="157"/>
      <c r="D3" s="157"/>
      <c r="E3" s="157"/>
      <c r="F3" s="157"/>
      <c r="G3" s="157"/>
      <c r="H3" s="157"/>
      <c r="I3" s="157"/>
      <c r="J3" s="157"/>
      <c r="K3" s="157"/>
      <c r="L3" s="158"/>
      <c r="N3" s="8"/>
    </row>
    <row r="4" spans="2:15" ht="15.75" customHeight="1" x14ac:dyDescent="0.25">
      <c r="B4" s="159" t="s">
        <v>2</v>
      </c>
      <c r="C4" s="109"/>
      <c r="D4" s="110" t="s">
        <v>3</v>
      </c>
      <c r="E4" s="110"/>
      <c r="F4" s="110"/>
      <c r="G4" s="110" t="s">
        <v>4</v>
      </c>
      <c r="H4" s="110"/>
      <c r="I4" s="110"/>
      <c r="J4" s="110"/>
      <c r="K4" s="90" t="s">
        <v>5</v>
      </c>
      <c r="L4" s="92"/>
      <c r="N4" s="9"/>
    </row>
    <row r="5" spans="2:15" ht="40.5" customHeight="1" x14ac:dyDescent="0.25">
      <c r="B5" s="160">
        <v>44649</v>
      </c>
      <c r="C5" s="161"/>
      <c r="D5" s="162" t="s">
        <v>91</v>
      </c>
      <c r="E5" s="163"/>
      <c r="F5" s="163"/>
      <c r="G5" s="161" t="s">
        <v>6</v>
      </c>
      <c r="H5" s="161"/>
      <c r="I5" s="161"/>
      <c r="J5" s="161"/>
      <c r="K5" s="164" t="s">
        <v>7</v>
      </c>
      <c r="L5" s="165"/>
    </row>
    <row r="6" spans="2:15" ht="15.75" x14ac:dyDescent="0.25">
      <c r="B6" s="106" t="s">
        <v>8</v>
      </c>
      <c r="C6" s="107"/>
      <c r="D6" s="107"/>
      <c r="E6" s="107"/>
      <c r="F6" s="107"/>
      <c r="G6" s="107"/>
      <c r="H6" s="107"/>
      <c r="I6" s="107"/>
      <c r="J6" s="107"/>
      <c r="K6" s="107"/>
      <c r="L6" s="108"/>
    </row>
    <row r="7" spans="2:15" ht="33.75" customHeight="1" x14ac:dyDescent="0.25">
      <c r="B7" s="21" t="s">
        <v>9</v>
      </c>
      <c r="C7" s="20" t="s">
        <v>10</v>
      </c>
      <c r="D7" s="17" t="s">
        <v>11</v>
      </c>
      <c r="E7" s="166" t="s">
        <v>12</v>
      </c>
      <c r="F7" s="166"/>
      <c r="G7" s="166"/>
      <c r="H7" s="18" t="s">
        <v>13</v>
      </c>
      <c r="I7" s="23" t="s">
        <v>14</v>
      </c>
      <c r="J7" s="17" t="s">
        <v>15</v>
      </c>
      <c r="K7" s="88" t="s">
        <v>14</v>
      </c>
      <c r="L7" s="176"/>
    </row>
    <row r="8" spans="2:15" ht="17.25" customHeight="1" x14ac:dyDescent="0.25">
      <c r="B8" s="167" t="s">
        <v>16</v>
      </c>
      <c r="C8" s="168"/>
      <c r="D8" s="168"/>
      <c r="E8" s="168"/>
      <c r="F8" s="169"/>
      <c r="G8" s="18" t="s">
        <v>17</v>
      </c>
      <c r="H8" s="18" t="s">
        <v>18</v>
      </c>
      <c r="I8" s="110" t="s">
        <v>19</v>
      </c>
      <c r="J8" s="110"/>
      <c r="K8" s="110" t="s">
        <v>20</v>
      </c>
      <c r="L8" s="111"/>
    </row>
    <row r="9" spans="2:15" ht="14.25" customHeight="1" x14ac:dyDescent="0.2">
      <c r="B9" s="170"/>
      <c r="C9" s="171"/>
      <c r="D9" s="171"/>
      <c r="E9" s="171"/>
      <c r="F9" s="172"/>
      <c r="G9" s="23">
        <v>2020</v>
      </c>
      <c r="H9" s="48">
        <v>38920</v>
      </c>
      <c r="I9" s="132">
        <v>44070</v>
      </c>
      <c r="J9" s="177"/>
      <c r="K9" s="112">
        <v>1077574552.8099999</v>
      </c>
      <c r="L9" s="113"/>
    </row>
    <row r="10" spans="2:15" ht="12.75" customHeight="1" x14ac:dyDescent="0.25">
      <c r="B10" s="170"/>
      <c r="C10" s="171"/>
      <c r="D10" s="171"/>
      <c r="E10" s="171"/>
      <c r="F10" s="172"/>
      <c r="G10" s="23">
        <v>2021</v>
      </c>
      <c r="H10" s="49">
        <v>2521</v>
      </c>
      <c r="I10" s="132">
        <v>44202</v>
      </c>
      <c r="J10" s="177"/>
      <c r="K10" s="112">
        <v>991012984.88999999</v>
      </c>
      <c r="L10" s="113"/>
      <c r="N10"/>
      <c r="O10"/>
    </row>
    <row r="11" spans="2:15" ht="12.75" customHeight="1" x14ac:dyDescent="0.25">
      <c r="B11" s="170"/>
      <c r="C11" s="171"/>
      <c r="D11" s="171"/>
      <c r="E11" s="171"/>
      <c r="F11" s="172"/>
      <c r="G11" s="23">
        <v>2021</v>
      </c>
      <c r="H11" s="49">
        <v>44221</v>
      </c>
      <c r="I11" s="132">
        <v>44480</v>
      </c>
      <c r="J11" s="133"/>
      <c r="K11" s="112">
        <v>419820283.25999999</v>
      </c>
      <c r="L11" s="113"/>
      <c r="N11"/>
      <c r="O11"/>
    </row>
    <row r="12" spans="2:15" ht="14.25" customHeight="1" x14ac:dyDescent="0.25">
      <c r="B12" s="170"/>
      <c r="C12" s="171"/>
      <c r="D12" s="171"/>
      <c r="E12" s="171"/>
      <c r="F12" s="172"/>
      <c r="G12" s="23">
        <v>2022</v>
      </c>
      <c r="H12" s="49">
        <v>10722</v>
      </c>
      <c r="I12" s="132">
        <v>44572</v>
      </c>
      <c r="J12" s="133"/>
      <c r="K12" s="180">
        <v>578090907.5</v>
      </c>
      <c r="L12" s="181"/>
      <c r="N12"/>
      <c r="O12"/>
    </row>
    <row r="13" spans="2:15" ht="15.75" customHeight="1" thickBot="1" x14ac:dyDescent="0.3">
      <c r="B13" s="173"/>
      <c r="C13" s="174"/>
      <c r="D13" s="174"/>
      <c r="E13" s="174"/>
      <c r="F13" s="175"/>
      <c r="G13" s="23"/>
      <c r="H13" s="5"/>
      <c r="I13" s="22"/>
      <c r="J13" s="26"/>
      <c r="K13" s="178">
        <f>SUM(K9+K10+K11+K12)</f>
        <v>3066498728.46</v>
      </c>
      <c r="L13" s="179"/>
      <c r="M13" s="7"/>
      <c r="N13"/>
      <c r="O13"/>
    </row>
    <row r="14" spans="2:15" s="3" customFormat="1" ht="15.75" x14ac:dyDescent="0.25">
      <c r="B14" s="137" t="s">
        <v>21</v>
      </c>
      <c r="C14" s="110"/>
      <c r="D14" s="110" t="s">
        <v>22</v>
      </c>
      <c r="E14" s="110"/>
      <c r="F14" s="110" t="s">
        <v>23</v>
      </c>
      <c r="G14" s="110"/>
      <c r="H14" s="18" t="s">
        <v>24</v>
      </c>
      <c r="I14" s="90" t="s">
        <v>25</v>
      </c>
      <c r="J14" s="117"/>
      <c r="K14" s="182" t="s">
        <v>26</v>
      </c>
      <c r="L14" s="183"/>
      <c r="N14"/>
      <c r="O14"/>
    </row>
    <row r="15" spans="2:15" s="3" customFormat="1" ht="24" customHeight="1" x14ac:dyDescent="0.25">
      <c r="B15" s="184">
        <v>2646678445.1999998</v>
      </c>
      <c r="C15" s="185"/>
      <c r="D15" s="186">
        <v>3066498728.46</v>
      </c>
      <c r="E15" s="187"/>
      <c r="F15" s="123">
        <v>44189</v>
      </c>
      <c r="G15" s="88"/>
      <c r="H15" s="40" t="s">
        <v>27</v>
      </c>
      <c r="I15" s="123">
        <v>44195</v>
      </c>
      <c r="J15" s="88"/>
      <c r="K15" s="123">
        <v>44773</v>
      </c>
      <c r="L15" s="176"/>
      <c r="N15"/>
      <c r="O15"/>
    </row>
    <row r="16" spans="2:15" ht="15.75" x14ac:dyDescent="0.25">
      <c r="B16" s="150"/>
      <c r="C16" s="151"/>
      <c r="D16" s="151"/>
      <c r="E16" s="151"/>
      <c r="F16" s="151"/>
      <c r="G16" s="151"/>
      <c r="H16" s="2"/>
      <c r="I16" s="2"/>
      <c r="J16" s="2"/>
      <c r="K16" s="2"/>
      <c r="L16" s="4"/>
      <c r="N16"/>
      <c r="O16"/>
    </row>
    <row r="17" spans="2:15" ht="15.75" x14ac:dyDescent="0.25">
      <c r="B17" s="106" t="s">
        <v>28</v>
      </c>
      <c r="C17" s="107"/>
      <c r="D17" s="107"/>
      <c r="E17" s="107"/>
      <c r="F17" s="107"/>
      <c r="G17" s="107"/>
      <c r="H17" s="107"/>
      <c r="I17" s="107"/>
      <c r="J17" s="107"/>
      <c r="K17" s="107"/>
      <c r="L17" s="108"/>
      <c r="N17"/>
      <c r="O17"/>
    </row>
    <row r="18" spans="2:15" ht="22.5" customHeight="1" x14ac:dyDescent="0.25">
      <c r="B18" s="159" t="s">
        <v>29</v>
      </c>
      <c r="C18" s="109"/>
      <c r="D18" s="110" t="s">
        <v>30</v>
      </c>
      <c r="E18" s="110"/>
      <c r="F18" s="110" t="s">
        <v>31</v>
      </c>
      <c r="G18" s="110"/>
      <c r="H18" s="110"/>
      <c r="I18" s="134" t="s">
        <v>32</v>
      </c>
      <c r="J18" s="134"/>
      <c r="K18" s="134" t="s">
        <v>33</v>
      </c>
      <c r="L18" s="135"/>
      <c r="N18"/>
      <c r="O18"/>
    </row>
    <row r="19" spans="2:15" ht="22.5" customHeight="1" x14ac:dyDescent="0.25">
      <c r="B19" s="127" t="s">
        <v>34</v>
      </c>
      <c r="C19" s="189"/>
      <c r="D19" s="188" t="s">
        <v>35</v>
      </c>
      <c r="E19" s="128"/>
      <c r="F19" s="88">
        <v>193020</v>
      </c>
      <c r="G19" s="88"/>
      <c r="H19" s="88"/>
      <c r="I19" s="190">
        <v>44194</v>
      </c>
      <c r="J19" s="191"/>
      <c r="K19" s="42"/>
      <c r="L19" s="43"/>
      <c r="N19"/>
      <c r="O19"/>
    </row>
    <row r="20" spans="2:15" ht="22.5" customHeight="1" x14ac:dyDescent="0.25">
      <c r="B20" s="127" t="s">
        <v>34</v>
      </c>
      <c r="C20" s="189"/>
      <c r="D20" s="188" t="s">
        <v>35</v>
      </c>
      <c r="E20" s="128"/>
      <c r="F20" s="88">
        <v>1221</v>
      </c>
      <c r="G20" s="88"/>
      <c r="H20" s="88"/>
      <c r="I20" s="190">
        <v>44202</v>
      </c>
      <c r="J20" s="190"/>
      <c r="K20" s="42"/>
      <c r="L20" s="42"/>
      <c r="N20"/>
      <c r="O20"/>
    </row>
    <row r="21" spans="2:15" ht="22.5" customHeight="1" x14ac:dyDescent="0.25">
      <c r="B21" s="88" t="s">
        <v>34</v>
      </c>
      <c r="C21" s="88"/>
      <c r="D21" s="88" t="s">
        <v>89</v>
      </c>
      <c r="E21" s="88"/>
      <c r="F21" s="88">
        <v>163621</v>
      </c>
      <c r="G21" s="88"/>
      <c r="H21" s="88"/>
      <c r="I21" s="89">
        <v>44559</v>
      </c>
      <c r="J21" s="89"/>
      <c r="K21" s="67"/>
      <c r="L21" s="67"/>
      <c r="N21"/>
      <c r="O21"/>
    </row>
    <row r="22" spans="2:15" ht="22.5" customHeight="1" x14ac:dyDescent="0.25">
      <c r="B22" s="88" t="s">
        <v>34</v>
      </c>
      <c r="C22" s="88"/>
      <c r="D22" s="188" t="s">
        <v>35</v>
      </c>
      <c r="E22" s="128"/>
      <c r="F22" s="188">
        <v>7122</v>
      </c>
      <c r="G22" s="128"/>
      <c r="H22" s="189"/>
      <c r="I22" s="99">
        <v>44572</v>
      </c>
      <c r="J22" s="191"/>
      <c r="K22" s="68"/>
      <c r="L22" s="68"/>
      <c r="N22"/>
      <c r="O22"/>
    </row>
    <row r="23" spans="2:15" ht="15.75" customHeight="1" x14ac:dyDescent="0.25">
      <c r="B23" s="82" t="s">
        <v>36</v>
      </c>
      <c r="C23" s="83"/>
      <c r="D23" s="83"/>
      <c r="E23" s="83"/>
      <c r="F23" s="83"/>
      <c r="G23" s="83"/>
      <c r="H23" s="83"/>
      <c r="I23" s="83"/>
      <c r="J23" s="83"/>
      <c r="K23" s="83"/>
      <c r="L23" s="84"/>
    </row>
    <row r="24" spans="2:15" ht="15.75" x14ac:dyDescent="0.25">
      <c r="B24" s="21"/>
      <c r="C24" s="109" t="s">
        <v>37</v>
      </c>
      <c r="D24" s="109"/>
      <c r="E24" s="110" t="s">
        <v>38</v>
      </c>
      <c r="F24" s="110"/>
      <c r="G24" s="18" t="s">
        <v>39</v>
      </c>
      <c r="H24" s="110" t="s">
        <v>20</v>
      </c>
      <c r="I24" s="110"/>
      <c r="J24" s="110" t="s">
        <v>40</v>
      </c>
      <c r="K24" s="110"/>
      <c r="L24" s="111"/>
    </row>
    <row r="25" spans="2:15" ht="45" customHeight="1" x14ac:dyDescent="0.25">
      <c r="B25" s="195" t="s">
        <v>36</v>
      </c>
      <c r="C25" s="194">
        <v>1</v>
      </c>
      <c r="D25" s="100"/>
      <c r="E25" s="99">
        <v>44557</v>
      </c>
      <c r="F25" s="100"/>
      <c r="G25" s="33" t="s">
        <v>41</v>
      </c>
      <c r="H25" s="101">
        <v>419820283.25999999</v>
      </c>
      <c r="I25" s="102"/>
      <c r="J25" s="103" t="s">
        <v>88</v>
      </c>
      <c r="K25" s="104"/>
      <c r="L25" s="105"/>
    </row>
    <row r="26" spans="2:15" ht="15.75" x14ac:dyDescent="0.25">
      <c r="B26" s="196"/>
      <c r="C26" s="194" t="s">
        <v>41</v>
      </c>
      <c r="D26" s="100"/>
      <c r="E26" s="194" t="s">
        <v>41</v>
      </c>
      <c r="F26" s="100"/>
      <c r="G26" s="33" t="s">
        <v>41</v>
      </c>
      <c r="H26" s="197" t="s">
        <v>41</v>
      </c>
      <c r="I26" s="198"/>
      <c r="J26" s="103" t="s">
        <v>41</v>
      </c>
      <c r="K26" s="104"/>
      <c r="L26" s="105"/>
    </row>
    <row r="27" spans="2:15" ht="15.75" x14ac:dyDescent="0.25">
      <c r="B27" s="106" t="s">
        <v>42</v>
      </c>
      <c r="C27" s="107"/>
      <c r="D27" s="107"/>
      <c r="E27" s="107"/>
      <c r="F27" s="107"/>
      <c r="G27" s="107"/>
      <c r="H27" s="107"/>
      <c r="I27" s="107"/>
      <c r="J27" s="107"/>
      <c r="K27" s="107"/>
      <c r="L27" s="108"/>
    </row>
    <row r="28" spans="2:15" ht="15.75" customHeight="1" x14ac:dyDescent="0.25">
      <c r="B28" s="93"/>
      <c r="C28" s="94"/>
      <c r="D28" s="94"/>
      <c r="E28" s="94"/>
      <c r="F28" s="94"/>
      <c r="G28" s="95"/>
      <c r="H28" s="199" t="s">
        <v>43</v>
      </c>
      <c r="I28" s="200"/>
      <c r="J28" s="200"/>
      <c r="K28" s="200"/>
      <c r="L28" s="201"/>
    </row>
    <row r="29" spans="2:15" ht="15.75" x14ac:dyDescent="0.25">
      <c r="B29" s="202" t="s">
        <v>44</v>
      </c>
      <c r="C29" s="140"/>
      <c r="D29" s="140"/>
      <c r="E29" s="140"/>
      <c r="F29" s="140"/>
      <c r="G29" s="140"/>
      <c r="H29" s="140"/>
      <c r="I29" s="140"/>
      <c r="J29" s="140"/>
      <c r="K29" s="140"/>
      <c r="L29" s="203"/>
    </row>
    <row r="30" spans="2:15" ht="38.25" x14ac:dyDescent="0.25">
      <c r="B30" s="6" t="s">
        <v>45</v>
      </c>
      <c r="C30" s="6" t="s">
        <v>46</v>
      </c>
      <c r="D30" s="6" t="s">
        <v>47</v>
      </c>
      <c r="E30" s="6" t="s">
        <v>48</v>
      </c>
      <c r="F30" s="6" t="s">
        <v>49</v>
      </c>
      <c r="G30" s="6" t="s">
        <v>50</v>
      </c>
      <c r="H30" s="6" t="s">
        <v>51</v>
      </c>
      <c r="I30" s="96"/>
      <c r="J30" s="96"/>
      <c r="K30" s="35" t="s">
        <v>52</v>
      </c>
      <c r="L30" s="36" t="s">
        <v>53</v>
      </c>
    </row>
    <row r="31" spans="2:15" ht="15.75" customHeight="1" x14ac:dyDescent="0.25">
      <c r="B31" s="50">
        <v>1</v>
      </c>
      <c r="C31" s="64">
        <v>193020</v>
      </c>
      <c r="D31" s="65">
        <v>1077574552.8099999</v>
      </c>
      <c r="E31" s="52"/>
      <c r="F31" s="53">
        <v>1</v>
      </c>
      <c r="G31" s="51">
        <v>1077574552.8099999</v>
      </c>
      <c r="H31" s="51">
        <v>0</v>
      </c>
      <c r="I31" s="97"/>
      <c r="J31" s="98"/>
      <c r="K31" s="54">
        <v>1077574552.8099999</v>
      </c>
      <c r="L31" s="55"/>
    </row>
    <row r="32" spans="2:15" ht="15.75" customHeight="1" x14ac:dyDescent="0.25">
      <c r="B32" s="56">
        <v>2</v>
      </c>
      <c r="C32" s="66">
        <v>1221</v>
      </c>
      <c r="D32" s="47">
        <v>991012984.88999999</v>
      </c>
      <c r="E32" s="57"/>
      <c r="F32" s="58">
        <v>0.87</v>
      </c>
      <c r="G32" s="39">
        <v>865156915.62</v>
      </c>
      <c r="H32" s="47">
        <v>125856069.26999998</v>
      </c>
      <c r="I32" s="59"/>
      <c r="J32" s="59"/>
      <c r="K32" s="39">
        <v>865156915.62</v>
      </c>
      <c r="L32" s="59"/>
    </row>
    <row r="33" spans="2:12" ht="15.75" customHeight="1" x14ac:dyDescent="0.25">
      <c r="B33" s="56">
        <v>3</v>
      </c>
      <c r="C33" s="38">
        <v>1221</v>
      </c>
      <c r="D33" s="47">
        <v>125856069.26999998</v>
      </c>
      <c r="E33" s="62"/>
      <c r="F33" s="58" t="s">
        <v>54</v>
      </c>
      <c r="G33" s="39">
        <v>42483000.689999998</v>
      </c>
      <c r="H33" s="47">
        <v>83373068.579999983</v>
      </c>
      <c r="I33" s="59"/>
      <c r="J33" s="59"/>
      <c r="K33" s="39">
        <v>42483000.689999998</v>
      </c>
      <c r="L33" s="59"/>
    </row>
    <row r="34" spans="2:12" ht="15.75" customHeight="1" x14ac:dyDescent="0.25">
      <c r="B34" s="60">
        <v>4</v>
      </c>
      <c r="C34" s="38">
        <v>1221</v>
      </c>
      <c r="D34" s="47">
        <v>83373068.579999983</v>
      </c>
      <c r="E34" s="62"/>
      <c r="F34" s="63">
        <v>0.50960000000000005</v>
      </c>
      <c r="G34" s="39">
        <v>42483000</v>
      </c>
      <c r="H34" s="47">
        <v>40890068.579999983</v>
      </c>
      <c r="I34" s="59"/>
      <c r="J34" s="59"/>
      <c r="K34" s="39">
        <v>42483000</v>
      </c>
      <c r="L34" s="61"/>
    </row>
    <row r="35" spans="2:12" ht="15.75" customHeight="1" x14ac:dyDescent="0.25">
      <c r="B35" s="60">
        <v>5</v>
      </c>
      <c r="C35" s="38">
        <v>1221</v>
      </c>
      <c r="D35" s="47">
        <v>40890068.579999983</v>
      </c>
      <c r="E35" s="62"/>
      <c r="F35" s="63">
        <v>0.99999800000000005</v>
      </c>
      <c r="G35" s="47">
        <v>40890000</v>
      </c>
      <c r="H35" s="47">
        <f>D35-G35</f>
        <v>68.579999983310699</v>
      </c>
      <c r="I35" s="59"/>
      <c r="J35" s="59"/>
      <c r="K35" s="47">
        <v>40890000</v>
      </c>
      <c r="L35" s="61"/>
    </row>
    <row r="36" spans="2:12" ht="15.75" customHeight="1" x14ac:dyDescent="0.25">
      <c r="B36" s="56">
        <v>6</v>
      </c>
      <c r="C36" s="38">
        <v>163621</v>
      </c>
      <c r="D36" s="47">
        <v>419820283.25999999</v>
      </c>
      <c r="E36" s="62"/>
      <c r="F36" s="63">
        <v>0.99999800000000005</v>
      </c>
      <c r="G36" s="47">
        <v>419820283.25999999</v>
      </c>
      <c r="H36" s="47">
        <v>0</v>
      </c>
      <c r="I36" s="59"/>
      <c r="J36" s="59"/>
      <c r="K36" s="47">
        <v>419820283.25999999</v>
      </c>
      <c r="L36" s="59"/>
    </row>
    <row r="37" spans="2:12" ht="15.75" customHeight="1" x14ac:dyDescent="0.25">
      <c r="B37" s="69">
        <v>7</v>
      </c>
      <c r="C37" s="66">
        <v>7122</v>
      </c>
      <c r="D37" s="47">
        <v>578090907.5</v>
      </c>
      <c r="E37" s="70"/>
      <c r="F37" s="63">
        <v>0.15987528187292366</v>
      </c>
      <c r="G37" s="47">
        <v>92422631.629999995</v>
      </c>
      <c r="H37" s="47">
        <f>D37-G37</f>
        <v>485668275.87</v>
      </c>
      <c r="I37" s="59"/>
      <c r="J37" s="59"/>
      <c r="K37" s="47">
        <v>92422631.629999995</v>
      </c>
      <c r="L37" s="59"/>
    </row>
    <row r="38" spans="2:12" ht="15.75" customHeight="1" x14ac:dyDescent="0.25">
      <c r="B38" s="71">
        <v>8</v>
      </c>
      <c r="C38" s="66">
        <v>7122</v>
      </c>
      <c r="D38" s="47">
        <v>485668275.87</v>
      </c>
      <c r="E38" s="70"/>
      <c r="F38" s="73">
        <v>0.19029991502829599</v>
      </c>
      <c r="G38" s="47">
        <v>92422631.629999995</v>
      </c>
      <c r="H38" s="47">
        <v>393245644.24000001</v>
      </c>
      <c r="I38" s="204"/>
      <c r="J38" s="59"/>
      <c r="K38" s="72">
        <v>92422631.629999995</v>
      </c>
      <c r="L38" s="61"/>
    </row>
    <row r="39" spans="2:12" ht="15.75" customHeight="1" x14ac:dyDescent="0.25">
      <c r="B39" s="69">
        <v>9</v>
      </c>
      <c r="C39" s="66">
        <v>7122</v>
      </c>
      <c r="D39" s="47">
        <v>393245644.24000001</v>
      </c>
      <c r="E39" s="70"/>
      <c r="F39" s="58">
        <v>0.103740061021763</v>
      </c>
      <c r="G39" s="47">
        <v>40795327.130000003</v>
      </c>
      <c r="H39" s="47">
        <v>352450317.11000001</v>
      </c>
      <c r="I39" s="59"/>
      <c r="J39" s="59"/>
      <c r="K39" s="47">
        <v>40795327.130000003</v>
      </c>
      <c r="L39" s="59"/>
    </row>
    <row r="40" spans="2:12" ht="15.75" customHeight="1" x14ac:dyDescent="0.25">
      <c r="B40" s="82" t="s">
        <v>55</v>
      </c>
      <c r="C40" s="83"/>
      <c r="D40" s="83"/>
      <c r="E40" s="83"/>
      <c r="F40" s="83"/>
      <c r="G40" s="83"/>
      <c r="H40" s="83"/>
      <c r="I40" s="83"/>
      <c r="J40" s="83"/>
      <c r="K40" s="83"/>
      <c r="L40" s="84"/>
    </row>
    <row r="41" spans="2:12" ht="15.75" customHeight="1" x14ac:dyDescent="0.25">
      <c r="B41" s="116" t="s">
        <v>56</v>
      </c>
      <c r="C41" s="91"/>
      <c r="D41" s="91"/>
      <c r="E41" s="117"/>
      <c r="F41" s="90" t="s">
        <v>57</v>
      </c>
      <c r="G41" s="91"/>
      <c r="H41" s="91"/>
      <c r="I41" s="117"/>
      <c r="J41" s="90" t="s">
        <v>58</v>
      </c>
      <c r="K41" s="91"/>
      <c r="L41" s="92"/>
    </row>
    <row r="42" spans="2:12" ht="83.25" customHeight="1" x14ac:dyDescent="0.25">
      <c r="B42" s="74" t="s">
        <v>93</v>
      </c>
      <c r="C42" s="75"/>
      <c r="D42" s="75"/>
      <c r="E42" s="76"/>
      <c r="F42" s="74" t="s">
        <v>92</v>
      </c>
      <c r="G42" s="75"/>
      <c r="H42" s="75"/>
      <c r="I42" s="76"/>
      <c r="J42" s="192" t="s">
        <v>90</v>
      </c>
      <c r="K42" s="193"/>
      <c r="L42" s="193"/>
    </row>
    <row r="43" spans="2:12" ht="15" customHeight="1" x14ac:dyDescent="0.25">
      <c r="B43" s="118" t="s">
        <v>59</v>
      </c>
      <c r="C43" s="119"/>
      <c r="D43" s="119"/>
      <c r="E43" s="120"/>
      <c r="F43" s="121" t="s">
        <v>60</v>
      </c>
      <c r="G43" s="119"/>
      <c r="H43" s="119"/>
      <c r="I43" s="120"/>
      <c r="J43" s="121" t="s">
        <v>38</v>
      </c>
      <c r="K43" s="120"/>
      <c r="L43" s="34" t="s">
        <v>61</v>
      </c>
    </row>
    <row r="44" spans="2:12" ht="74.45" customHeight="1" x14ac:dyDescent="0.25">
      <c r="B44" s="74" t="s">
        <v>90</v>
      </c>
      <c r="C44" s="75"/>
      <c r="D44" s="75"/>
      <c r="E44" s="76"/>
      <c r="F44" s="74" t="s">
        <v>90</v>
      </c>
      <c r="G44" s="75"/>
      <c r="H44" s="75"/>
      <c r="I44" s="76"/>
      <c r="J44" s="123">
        <v>44649</v>
      </c>
      <c r="K44" s="88"/>
      <c r="L44" s="37">
        <v>1</v>
      </c>
    </row>
    <row r="45" spans="2:12" ht="15.75" x14ac:dyDescent="0.25">
      <c r="B45" s="122"/>
      <c r="C45" s="122"/>
      <c r="D45" s="122"/>
      <c r="E45" s="122"/>
      <c r="F45" s="122"/>
      <c r="G45" s="122"/>
      <c r="H45" s="122"/>
      <c r="I45" s="122"/>
      <c r="J45" s="123"/>
      <c r="K45" s="88"/>
      <c r="L45" s="31"/>
    </row>
    <row r="46" spans="2:12" ht="9" customHeight="1" x14ac:dyDescent="0.25">
      <c r="B46" s="25"/>
      <c r="C46" s="24"/>
      <c r="D46" s="24"/>
      <c r="E46" s="24"/>
      <c r="F46" s="24"/>
      <c r="G46" s="24"/>
      <c r="H46" s="24"/>
      <c r="I46" s="24"/>
      <c r="J46" s="24"/>
      <c r="K46" s="24"/>
      <c r="L46" s="28"/>
    </row>
    <row r="47" spans="2:12" x14ac:dyDescent="0.25">
      <c r="B47" s="124" t="s">
        <v>62</v>
      </c>
      <c r="C47" s="125"/>
      <c r="D47" s="125"/>
      <c r="E47" s="125"/>
      <c r="F47" s="125"/>
      <c r="G47" s="125"/>
      <c r="H47" s="125"/>
      <c r="I47" s="125"/>
      <c r="J47" s="125"/>
      <c r="K47" s="125"/>
      <c r="L47" s="126"/>
    </row>
    <row r="48" spans="2:12" ht="30.75" customHeight="1" x14ac:dyDescent="0.25">
      <c r="B48" s="127"/>
      <c r="C48" s="128"/>
      <c r="D48" s="128"/>
      <c r="E48" s="128"/>
      <c r="F48" s="128"/>
      <c r="G48" s="128"/>
      <c r="H48" s="128"/>
      <c r="I48" s="128"/>
      <c r="J48" s="128"/>
      <c r="K48" s="128"/>
      <c r="L48" s="129"/>
    </row>
    <row r="49" spans="2:12" ht="15.75" customHeight="1" x14ac:dyDescent="0.25">
      <c r="B49" s="124" t="s">
        <v>63</v>
      </c>
      <c r="C49" s="125"/>
      <c r="D49" s="125"/>
      <c r="E49" s="125"/>
      <c r="F49" s="125"/>
      <c r="G49" s="125"/>
      <c r="H49" s="125"/>
      <c r="I49" s="125"/>
      <c r="J49" s="125"/>
      <c r="K49" s="125"/>
      <c r="L49" s="126"/>
    </row>
    <row r="50" spans="2:12" ht="18" customHeight="1" x14ac:dyDescent="0.25">
      <c r="B50" s="116" t="s">
        <v>64</v>
      </c>
      <c r="C50" s="117"/>
      <c r="D50" s="90" t="s">
        <v>65</v>
      </c>
      <c r="E50" s="91"/>
      <c r="F50" s="117"/>
      <c r="G50" s="18" t="s">
        <v>66</v>
      </c>
      <c r="H50" s="90" t="s">
        <v>67</v>
      </c>
      <c r="I50" s="91"/>
      <c r="J50" s="117"/>
      <c r="K50" s="130" t="s">
        <v>68</v>
      </c>
      <c r="L50" s="131"/>
    </row>
    <row r="51" spans="2:12" ht="12.75" customHeight="1" x14ac:dyDescent="0.25">
      <c r="B51" s="77"/>
      <c r="C51" s="78"/>
      <c r="D51" s="114"/>
      <c r="E51" s="136"/>
      <c r="F51" s="78"/>
      <c r="G51" s="32"/>
      <c r="H51" s="114"/>
      <c r="I51" s="136"/>
      <c r="J51" s="78"/>
      <c r="K51" s="114"/>
      <c r="L51" s="115"/>
    </row>
    <row r="52" spans="2:12" ht="15" customHeight="1" x14ac:dyDescent="0.25">
      <c r="B52" s="82" t="s">
        <v>69</v>
      </c>
      <c r="C52" s="83"/>
      <c r="D52" s="83"/>
      <c r="E52" s="83"/>
      <c r="F52" s="83"/>
      <c r="G52" s="83"/>
      <c r="H52" s="83"/>
      <c r="I52" s="83"/>
      <c r="J52" s="83"/>
      <c r="K52" s="83"/>
      <c r="L52" s="84"/>
    </row>
    <row r="53" spans="2:12" ht="49.5" customHeight="1" x14ac:dyDescent="0.25">
      <c r="B53" s="85" t="s">
        <v>94</v>
      </c>
      <c r="C53" s="86"/>
      <c r="D53" s="86"/>
      <c r="E53" s="86"/>
      <c r="F53" s="86"/>
      <c r="G53" s="86"/>
      <c r="H53" s="86"/>
      <c r="I53" s="86"/>
      <c r="J53" s="86"/>
      <c r="K53" s="86"/>
      <c r="L53" s="87"/>
    </row>
    <row r="54" spans="2:12" ht="17.25" customHeight="1" x14ac:dyDescent="0.25">
      <c r="B54" s="82" t="s">
        <v>70</v>
      </c>
      <c r="C54" s="83"/>
      <c r="D54" s="83"/>
      <c r="E54" s="83"/>
      <c r="F54" s="83"/>
      <c r="G54" s="83"/>
      <c r="H54" s="83"/>
      <c r="I54" s="83"/>
      <c r="J54" s="83"/>
      <c r="K54" s="83"/>
      <c r="L54" s="84"/>
    </row>
    <row r="55" spans="2:12" ht="0.75" hidden="1" customHeight="1" x14ac:dyDescent="0.25">
      <c r="B55" s="11" t="s">
        <v>71</v>
      </c>
      <c r="C55" s="139" t="s">
        <v>72</v>
      </c>
      <c r="D55" s="140"/>
      <c r="E55" s="140"/>
      <c r="F55" s="140"/>
      <c r="G55" s="19"/>
      <c r="H55" s="19"/>
      <c r="I55" s="19"/>
      <c r="J55" s="19"/>
      <c r="K55" s="19"/>
      <c r="L55" s="10"/>
    </row>
    <row r="56" spans="2:12" ht="17.25" customHeight="1" x14ac:dyDescent="0.25">
      <c r="B56" s="11" t="s">
        <v>73</v>
      </c>
      <c r="C56" s="79" t="s">
        <v>74</v>
      </c>
      <c r="D56" s="80"/>
      <c r="E56" s="80"/>
      <c r="F56" s="80"/>
      <c r="G56" s="29"/>
      <c r="H56" s="11" t="s">
        <v>73</v>
      </c>
      <c r="I56" s="79"/>
      <c r="J56" s="80"/>
      <c r="K56" s="80"/>
      <c r="L56" s="30"/>
    </row>
    <row r="57" spans="2:12" ht="15.6" customHeight="1" x14ac:dyDescent="0.25">
      <c r="B57" s="11" t="s">
        <v>75</v>
      </c>
      <c r="C57" s="79" t="s">
        <v>76</v>
      </c>
      <c r="D57" s="80"/>
      <c r="E57" s="80"/>
      <c r="F57" s="80"/>
      <c r="G57" s="81"/>
      <c r="H57" s="11" t="s">
        <v>75</v>
      </c>
      <c r="I57" s="79"/>
      <c r="J57" s="80"/>
      <c r="K57" s="80"/>
      <c r="L57" s="80"/>
    </row>
    <row r="58" spans="2:12" x14ac:dyDescent="0.25">
      <c r="B58" s="11" t="s">
        <v>77</v>
      </c>
      <c r="C58" s="143"/>
      <c r="D58" s="144"/>
      <c r="E58" s="144"/>
      <c r="F58" s="144"/>
      <c r="G58" s="30"/>
      <c r="H58" s="11" t="s">
        <v>78</v>
      </c>
      <c r="I58" s="143"/>
      <c r="J58" s="144"/>
      <c r="K58" s="144"/>
      <c r="L58" s="144"/>
    </row>
    <row r="59" spans="2:12" x14ac:dyDescent="0.25">
      <c r="B59" s="27" t="s">
        <v>79</v>
      </c>
      <c r="C59" s="141" t="s">
        <v>80</v>
      </c>
      <c r="D59" s="142"/>
      <c r="E59" s="142"/>
      <c r="F59" s="142"/>
      <c r="G59" s="29"/>
      <c r="H59" s="27" t="s">
        <v>79</v>
      </c>
      <c r="I59" s="141"/>
      <c r="J59" s="142"/>
      <c r="K59" s="142"/>
      <c r="L59" s="142"/>
    </row>
    <row r="60" spans="2:12" ht="18" customHeight="1" x14ac:dyDescent="0.25">
      <c r="B60" s="11" t="s">
        <v>81</v>
      </c>
      <c r="C60" s="79"/>
      <c r="D60" s="80"/>
      <c r="E60" s="80"/>
      <c r="F60" s="80"/>
      <c r="G60" s="29"/>
      <c r="H60" s="11"/>
      <c r="I60" s="79"/>
      <c r="J60" s="80"/>
      <c r="K60" s="80"/>
      <c r="L60" s="80"/>
    </row>
    <row r="61" spans="2:12" ht="19.5" customHeight="1" x14ac:dyDescent="0.25">
      <c r="B61" s="11" t="s">
        <v>75</v>
      </c>
      <c r="C61" s="79"/>
      <c r="D61" s="80"/>
      <c r="E61" s="80"/>
      <c r="F61" s="80"/>
      <c r="G61" s="81"/>
      <c r="H61" s="11"/>
      <c r="I61" s="79"/>
      <c r="J61" s="80"/>
      <c r="K61" s="80"/>
      <c r="L61" s="80"/>
    </row>
    <row r="62" spans="2:12" ht="19.5" customHeight="1" x14ac:dyDescent="0.25">
      <c r="B62" s="11" t="s">
        <v>77</v>
      </c>
      <c r="C62" s="145"/>
      <c r="D62" s="146"/>
      <c r="E62" s="146"/>
      <c r="F62" s="146"/>
      <c r="G62" s="147"/>
      <c r="H62" s="11"/>
      <c r="I62" s="41"/>
      <c r="J62" s="30"/>
      <c r="K62" s="30"/>
      <c r="L62" s="30"/>
    </row>
    <row r="63" spans="2:12" ht="15.75" customHeight="1" x14ac:dyDescent="0.25">
      <c r="B63" s="27" t="s">
        <v>79</v>
      </c>
      <c r="C63" s="1"/>
      <c r="D63" s="1"/>
      <c r="E63" s="1"/>
      <c r="H63" s="11"/>
      <c r="I63" s="79"/>
      <c r="J63" s="80"/>
      <c r="K63" s="80"/>
      <c r="L63" s="80"/>
    </row>
    <row r="64" spans="2:12" ht="15.95" customHeight="1" thickBot="1" x14ac:dyDescent="0.3">
      <c r="B64" s="44" t="s">
        <v>82</v>
      </c>
      <c r="C64" s="46" t="s">
        <v>83</v>
      </c>
      <c r="D64" s="46"/>
      <c r="E64" s="45"/>
    </row>
    <row r="65" spans="2:12" x14ac:dyDescent="0.25">
      <c r="B65" s="13" t="s">
        <v>84</v>
      </c>
      <c r="C65" s="138" t="s">
        <v>85</v>
      </c>
      <c r="D65" s="138"/>
      <c r="E65" s="138"/>
      <c r="F65" s="14"/>
      <c r="G65" s="14"/>
      <c r="H65" s="14"/>
      <c r="I65" s="14"/>
      <c r="J65" s="14"/>
      <c r="K65" s="14"/>
      <c r="L65" s="15"/>
    </row>
    <row r="66" spans="2:12" x14ac:dyDescent="0.25">
      <c r="B66" s="13" t="s">
        <v>86</v>
      </c>
      <c r="C66" s="138" t="s">
        <v>87</v>
      </c>
      <c r="D66" s="138"/>
      <c r="E66" s="138"/>
      <c r="L66" s="16"/>
    </row>
  </sheetData>
  <mergeCells count="126">
    <mergeCell ref="D22:E22"/>
    <mergeCell ref="F22:H22"/>
    <mergeCell ref="I22:J22"/>
    <mergeCell ref="B42:E42"/>
    <mergeCell ref="F42:I42"/>
    <mergeCell ref="J42:L42"/>
    <mergeCell ref="C25:D25"/>
    <mergeCell ref="C26:D26"/>
    <mergeCell ref="B25:B26"/>
    <mergeCell ref="E26:F26"/>
    <mergeCell ref="H26:I26"/>
    <mergeCell ref="J26:L26"/>
    <mergeCell ref="H28:L28"/>
    <mergeCell ref="B29:L29"/>
    <mergeCell ref="B41:E41"/>
    <mergeCell ref="F41:I41"/>
    <mergeCell ref="B16:G16"/>
    <mergeCell ref="D19:E19"/>
    <mergeCell ref="B19:C19"/>
    <mergeCell ref="F19:H19"/>
    <mergeCell ref="I19:J19"/>
    <mergeCell ref="B20:C20"/>
    <mergeCell ref="D20:E20"/>
    <mergeCell ref="F20:H20"/>
    <mergeCell ref="I20:J20"/>
    <mergeCell ref="D18:E18"/>
    <mergeCell ref="F18:H18"/>
    <mergeCell ref="B18:C18"/>
    <mergeCell ref="D14:E14"/>
    <mergeCell ref="F14:G14"/>
    <mergeCell ref="I14:J14"/>
    <mergeCell ref="K14:L14"/>
    <mergeCell ref="B15:C15"/>
    <mergeCell ref="D15:E15"/>
    <mergeCell ref="F15:G15"/>
    <mergeCell ref="I15:J15"/>
    <mergeCell ref="K15:L15"/>
    <mergeCell ref="B1:C2"/>
    <mergeCell ref="D1:L2"/>
    <mergeCell ref="B3:L3"/>
    <mergeCell ref="B4:C4"/>
    <mergeCell ref="D4:F4"/>
    <mergeCell ref="G4:J4"/>
    <mergeCell ref="K4:L4"/>
    <mergeCell ref="I8:J8"/>
    <mergeCell ref="K8:L8"/>
    <mergeCell ref="B5:C5"/>
    <mergeCell ref="D5:F5"/>
    <mergeCell ref="G5:J5"/>
    <mergeCell ref="K5:L5"/>
    <mergeCell ref="B6:L6"/>
    <mergeCell ref="E7:G7"/>
    <mergeCell ref="B8:F13"/>
    <mergeCell ref="K7:L7"/>
    <mergeCell ref="K10:L10"/>
    <mergeCell ref="I10:J10"/>
    <mergeCell ref="I9:J9"/>
    <mergeCell ref="K9:L9"/>
    <mergeCell ref="K13:L13"/>
    <mergeCell ref="K12:L12"/>
    <mergeCell ref="I11:J11"/>
    <mergeCell ref="C65:E65"/>
    <mergeCell ref="C66:E66"/>
    <mergeCell ref="B54:L54"/>
    <mergeCell ref="C55:F55"/>
    <mergeCell ref="C56:F56"/>
    <mergeCell ref="C60:F60"/>
    <mergeCell ref="C59:F59"/>
    <mergeCell ref="I60:L60"/>
    <mergeCell ref="I61:L61"/>
    <mergeCell ref="I63:L63"/>
    <mergeCell ref="C61:G61"/>
    <mergeCell ref="I57:L57"/>
    <mergeCell ref="I59:L59"/>
    <mergeCell ref="C58:F58"/>
    <mergeCell ref="I58:L58"/>
    <mergeCell ref="I56:K56"/>
    <mergeCell ref="C62:G62"/>
    <mergeCell ref="K11:L11"/>
    <mergeCell ref="K51:L51"/>
    <mergeCell ref="B50:C50"/>
    <mergeCell ref="D50:F50"/>
    <mergeCell ref="H50:J50"/>
    <mergeCell ref="B43:E43"/>
    <mergeCell ref="F43:I43"/>
    <mergeCell ref="J43:K43"/>
    <mergeCell ref="B45:E45"/>
    <mergeCell ref="F45:I45"/>
    <mergeCell ref="J45:K45"/>
    <mergeCell ref="B47:L47"/>
    <mergeCell ref="B49:L49"/>
    <mergeCell ref="B48:L48"/>
    <mergeCell ref="K50:L50"/>
    <mergeCell ref="J44:K44"/>
    <mergeCell ref="I12:J12"/>
    <mergeCell ref="I18:J18"/>
    <mergeCell ref="K18:L18"/>
    <mergeCell ref="D51:F51"/>
    <mergeCell ref="H51:J51"/>
    <mergeCell ref="B17:L17"/>
    <mergeCell ref="B14:C14"/>
    <mergeCell ref="F44:I44"/>
    <mergeCell ref="B44:E44"/>
    <mergeCell ref="B51:C51"/>
    <mergeCell ref="C57:G57"/>
    <mergeCell ref="B52:L52"/>
    <mergeCell ref="B53:L53"/>
    <mergeCell ref="B21:C21"/>
    <mergeCell ref="D21:E21"/>
    <mergeCell ref="F21:H21"/>
    <mergeCell ref="I21:J21"/>
    <mergeCell ref="J41:L41"/>
    <mergeCell ref="B40:L40"/>
    <mergeCell ref="B28:G28"/>
    <mergeCell ref="I30:J30"/>
    <mergeCell ref="I31:J31"/>
    <mergeCell ref="E25:F25"/>
    <mergeCell ref="H25:I25"/>
    <mergeCell ref="J25:L25"/>
    <mergeCell ref="B27:L27"/>
    <mergeCell ref="C24:D24"/>
    <mergeCell ref="E24:F24"/>
    <mergeCell ref="H24:I24"/>
    <mergeCell ref="J24:L24"/>
    <mergeCell ref="B23:L23"/>
    <mergeCell ref="B22:C22"/>
  </mergeCells>
  <pageMargins left="0.6692913385826772" right="7.874015748031496E-2" top="0.94488188976377963" bottom="0.78740157480314965" header="0.31496062992125984" footer="0.11811023622047245"/>
  <pageSetup scale="54" fitToHeight="0" orientation="portrait" horizontalDpi="4294967293" verticalDpi="4294967295" r:id="rId1"/>
  <headerFooter scaleWithDoc="0" alignWithMargins="0">
    <oddHeader>Página &amp;P</oddHeader>
    <evenHeader>&amp;CPágina &amp;P</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Nathaly Vanegas Devia</dc:creator>
  <cp:keywords/>
  <dc:description/>
  <cp:lastModifiedBy>Juan Sebastián Idarraga Narváez</cp:lastModifiedBy>
  <cp:revision/>
  <dcterms:created xsi:type="dcterms:W3CDTF">2016-02-22T16:11:43Z</dcterms:created>
  <dcterms:modified xsi:type="dcterms:W3CDTF">2022-03-30T00:13:47Z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d7dd68-c1dd-44d2-ba6c-4773849eac9b_Enabled">
    <vt:lpwstr>True</vt:lpwstr>
  </property>
  <property fmtid="{D5CDD505-2E9C-101B-9397-08002B2CF9AE}" pid="3" name="MSIP_Label_08d7dd68-c1dd-44d2-ba6c-4773849eac9b_SiteId">
    <vt:lpwstr>622cba98-80f8-41f3-8df5-8eb99901598b</vt:lpwstr>
  </property>
  <property fmtid="{D5CDD505-2E9C-101B-9397-08002B2CF9AE}" pid="4" name="MSIP_Label_08d7dd68-c1dd-44d2-ba6c-4773849eac9b_Owner">
    <vt:lpwstr>tyurgaqz@deaj.ramajudicial.gov.co</vt:lpwstr>
  </property>
  <property fmtid="{D5CDD505-2E9C-101B-9397-08002B2CF9AE}" pid="5" name="MSIP_Label_08d7dd68-c1dd-44d2-ba6c-4773849eac9b_SetDate">
    <vt:lpwstr>2018-10-29T19:03:02.9392531Z</vt:lpwstr>
  </property>
  <property fmtid="{D5CDD505-2E9C-101B-9397-08002B2CF9AE}" pid="6" name="MSIP_Label_08d7dd68-c1dd-44d2-ba6c-4773849eac9b_Name">
    <vt:lpwstr>Personal</vt:lpwstr>
  </property>
  <property fmtid="{D5CDD505-2E9C-101B-9397-08002B2CF9AE}" pid="7" name="MSIP_Label_08d7dd68-c1dd-44d2-ba6c-4773849eac9b_Application">
    <vt:lpwstr>Microsoft Azure Information Protection</vt:lpwstr>
  </property>
  <property fmtid="{D5CDD505-2E9C-101B-9397-08002B2CF9AE}" pid="8" name="MSIP_Label_08d7dd68-c1dd-44d2-ba6c-4773849eac9b_Extended_MSFT_Method">
    <vt:lpwstr>Automatic</vt:lpwstr>
  </property>
  <property fmtid="{D5CDD505-2E9C-101B-9397-08002B2CF9AE}" pid="9" name="Sensitivity">
    <vt:lpwstr>Personal</vt:lpwstr>
  </property>
</Properties>
</file>