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3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5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71773095\Contratos\2024\Combustible Liquido\Documentos Proceso\Solicitud de Cotizacion\"/>
    </mc:Choice>
  </mc:AlternateContent>
  <workbookProtection workbookAlgorithmName="SHA-512" workbookHashValue="+ott5l0xHz0LzLBZ7uxwfCFqYqitSlLTs1wMScA7aod/hJi6e+WYIwRfeYfpOcVeJfn9uGVlChv7tBJTfciCkQ==" workbookSaltValue="NclcffuZ7OvRZjOKSXlu+w==" workbookSpinCount="100000" lockStructure="1"/>
  <bookViews>
    <workbookView xWindow="0" yWindow="0" windowWidth="20490" windowHeight="6555" firstSheet="1" activeTab="5"/>
  </bookViews>
  <sheets>
    <sheet name="Hoja1" sheetId="11" state="veryHidden" r:id="rId1"/>
    <sheet name="Segmento" sheetId="21" r:id="rId2"/>
    <sheet name="SolCotizacion" sheetId="20" r:id="rId3"/>
    <sheet name="ResCotizacion" sheetId="26" r:id="rId4"/>
    <sheet name="Cotizacion" sheetId="27" r:id="rId5"/>
    <sheet name="Resultados" sheetId="28" r:id="rId6"/>
    <sheet name="Resul_Cons_CatA" sheetId="29" state="veryHidden" r:id="rId7"/>
    <sheet name="Resul_Cons_Seg3" sheetId="30" state="veryHidden" r:id="rId8"/>
    <sheet name="Resul_Cons_CatC" sheetId="31" state="veryHidden" r:id="rId9"/>
    <sheet name="CSV" sheetId="34" state="veryHidden" r:id="rId10"/>
    <sheet name="CSV_concatenado" sheetId="35" state="veryHidden" r:id="rId11"/>
    <sheet name="Cuadros" sheetId="22" state="veryHidden" r:id="rId12"/>
    <sheet name="Listas" sheetId="23" state="veryHidden" r:id="rId13"/>
    <sheet name="Validaciones" sheetId="36" state="veryHidden" r:id="rId14"/>
    <sheet name="TM_Precio_Ciu_Principales" sheetId="25" state="veryHidden" r:id="rId15"/>
    <sheet name="Cat_A_consolidado" sheetId="18" state="veryHidden" r:id="rId16"/>
    <sheet name="Seg3" sheetId="15" state="veryHidden" r:id="rId17"/>
    <sheet name="Cat_C" sheetId="13" state="veryHidden" r:id="rId18"/>
    <sheet name="EDS_A" sheetId="32" state="veryHidden" r:id="rId19"/>
    <sheet name="EDS_C" sheetId="33" state="veryHidden" r:id="rId20"/>
  </sheets>
  <definedNames>
    <definedName name="_xlnm._FilterDatabase" localSheetId="15" hidden="1">Cat_A_consolidado!$F$12:$AW$52</definedName>
    <definedName name="_xlnm._FilterDatabase" localSheetId="18" hidden="1">EDS_A!$F$12:$R$534</definedName>
    <definedName name="_xlnm._FilterDatabase" localSheetId="19" hidden="1">EDS_C!$F$12:$N$1545</definedName>
    <definedName name="_xlnm._FilterDatabase" localSheetId="16" hidden="1">'Seg3'!$F$12:$AB$71</definedName>
    <definedName name="Antioquia">Listas!$I$3:$I$10</definedName>
    <definedName name="Antioquia_seg3">Listas!$AA$3:$AA$12</definedName>
    <definedName name="_xlnm.Print_Area" localSheetId="2">SolCotizacion!$A$1:$AH$27</definedName>
    <definedName name="Atlántico">Listas!$K$3:$K$6</definedName>
    <definedName name="Bolívar">Listas!$L$3</definedName>
    <definedName name="Boyacá">Listas!$M$3</definedName>
    <definedName name="Caldas">Listas!$N$3</definedName>
    <definedName name="Córdoba">Listas!$O$3</definedName>
    <definedName name="Cundinamarca">Listas!$H$3:$H$11</definedName>
    <definedName name="Cundinamarca_seg3">Listas!$Z$3:$Z$16</definedName>
    <definedName name="departamento_CatA">Listas!$E$2:$E$17</definedName>
    <definedName name="departamento_seg3">Listas!$F$2:$F$3</definedName>
    <definedName name="filas_grav">SolCotizacion!$G$49</definedName>
    <definedName name="filas_paq">SolCotizacion!$G$36</definedName>
    <definedName name="Huila">Listas!$P$3</definedName>
    <definedName name="Magdalena">Listas!$Q$3</definedName>
    <definedName name="Meta">Listas!$R$3</definedName>
    <definedName name="nom_ciudades_maestras">TM_Precio_Ciu_Principales!$F$12:$F$27</definedName>
    <definedName name="nom_cuadro_paquete">SolCotizacion!$A$31:$AH$37</definedName>
    <definedName name="nom_proveedor" localSheetId="4">Cotizacion!$K$31:$R$31</definedName>
    <definedName name="nom_resultados_tabla">OFFSET(Resultados!$F$1,11,0,COUNTA(Resultados!$F:$F)+1,MATCH("PROVEEDOR SELECCIONADO",Resultados!$13:$13,0)-6)</definedName>
    <definedName name="nom_solicitud">SolCotizacion!$A$10:$AH$58</definedName>
    <definedName name="prov_CatA">Listas!$A$3:$A$7</definedName>
    <definedName name="prov_CatC">Listas!$B$3:$B$5</definedName>
    <definedName name="prov_seg3">Listas!$C$3:$C$4</definedName>
    <definedName name="Quindío">Listas!$S$3</definedName>
    <definedName name="Risaralda">Listas!$T$3:$T$4</definedName>
    <definedName name="Santander">Listas!$J$3:$J$4</definedName>
    <definedName name="Sucre">Listas!$U$3</definedName>
    <definedName name="Tolima">Listas!$V$3</definedName>
    <definedName name="Valle_del_Cauca">Listas!$W$3:$W$6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8" l="1"/>
  <c r="F33" i="27"/>
  <c r="F33" i="26"/>
  <c r="F46" i="20"/>
  <c r="F45" i="20"/>
  <c r="F44" i="20"/>
  <c r="F43" i="20"/>
  <c r="Z33" i="20"/>
  <c r="W33" i="20"/>
  <c r="S33" i="20"/>
  <c r="O33" i="20"/>
  <c r="F33" i="20"/>
  <c r="A4" i="25" l="1"/>
  <c r="A4" i="28"/>
  <c r="A4" i="27"/>
  <c r="A4" i="26"/>
  <c r="A4" i="20"/>
  <c r="AG4" i="23" l="1"/>
  <c r="AG5" i="23"/>
  <c r="AG3" i="23"/>
  <c r="J10" i="22" l="1"/>
  <c r="AK10" i="22"/>
  <c r="F42" i="20" l="1"/>
  <c r="S24" i="20" l="1"/>
  <c r="AD10" i="22" l="1"/>
  <c r="AA10" i="22"/>
  <c r="W10" i="22"/>
  <c r="S10" i="22"/>
  <c r="Z47" i="20" l="1"/>
</calcChain>
</file>

<file path=xl/comments1.xml><?xml version="1.0" encoding="utf-8"?>
<comments xmlns="http://schemas.openxmlformats.org/spreadsheetml/2006/main">
  <authors>
    <author>tc={13CFDB94-4F22-4098-B439-50907F25686D}</author>
  </authors>
  <commentList>
    <comment ref="A6" authorId="0" shapeId="0">
      <text>
        <r>
          <rPr>
            <sz val="11"/>
            <color theme="1"/>
            <rFont val="Arial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Puede ser variable, si los encabezados son normales, sin celdas cambinadas, no será necesario (0 o n/a) de lo contrario si aplica
Respuesta:
    No es de utilidad y no se utilizó en VBA</t>
        </r>
      </text>
    </comment>
  </commentList>
</comments>
</file>

<file path=xl/sharedStrings.xml><?xml version="1.0" encoding="utf-8"?>
<sst xmlns="http://schemas.openxmlformats.org/spreadsheetml/2006/main" count="18996" uniqueCount="4941">
  <si>
    <t xml:space="preserve">Segmento </t>
  </si>
  <si>
    <t>Categoría</t>
  </si>
  <si>
    <t>Departamento</t>
  </si>
  <si>
    <t>Municipio de Cobertura</t>
  </si>
  <si>
    <t>Amazonas</t>
  </si>
  <si>
    <t>Automotriz</t>
  </si>
  <si>
    <t>Antioquia</t>
  </si>
  <si>
    <t>Fluvial</t>
  </si>
  <si>
    <t>Armenia</t>
  </si>
  <si>
    <t>Atlántico</t>
  </si>
  <si>
    <t>Arauca</t>
  </si>
  <si>
    <t>Barbosa</t>
  </si>
  <si>
    <t>Bolívar</t>
  </si>
  <si>
    <t>Barranquilla</t>
  </si>
  <si>
    <t>Boyacá</t>
  </si>
  <si>
    <t>Bello</t>
  </si>
  <si>
    <t>Caldas</t>
  </si>
  <si>
    <t>Bogotá D.C</t>
  </si>
  <si>
    <t>Córdoba</t>
  </si>
  <si>
    <t>Bojacá</t>
  </si>
  <si>
    <t>Cundinamarca</t>
  </si>
  <si>
    <t>Caquetá</t>
  </si>
  <si>
    <t>Bucaramanga</t>
  </si>
  <si>
    <t>Huila</t>
  </si>
  <si>
    <t>Casanare</t>
  </si>
  <si>
    <t>Cajicá</t>
  </si>
  <si>
    <t>Magdalena</t>
  </si>
  <si>
    <t>Cauca</t>
  </si>
  <si>
    <t>Meta</t>
  </si>
  <si>
    <t>Cesar</t>
  </si>
  <si>
    <t>Cali</t>
  </si>
  <si>
    <t>Nariño</t>
  </si>
  <si>
    <t>Chocó</t>
  </si>
  <si>
    <t>Cartagena</t>
  </si>
  <si>
    <t>Norte De Santander</t>
  </si>
  <si>
    <t>Chía</t>
  </si>
  <si>
    <t>Quindío</t>
  </si>
  <si>
    <t>Cogua</t>
  </si>
  <si>
    <t>Risaralda</t>
  </si>
  <si>
    <t>Guainía</t>
  </si>
  <si>
    <t>Copacabana</t>
  </si>
  <si>
    <t>Santander</t>
  </si>
  <si>
    <t>Guaviare</t>
  </si>
  <si>
    <t>Cota</t>
  </si>
  <si>
    <t>Sucre</t>
  </si>
  <si>
    <t>Cúcuta</t>
  </si>
  <si>
    <t>Tolima</t>
  </si>
  <si>
    <t>La Guajira</t>
  </si>
  <si>
    <t>Dosquebradas</t>
  </si>
  <si>
    <t>Valle Del Cauca</t>
  </si>
  <si>
    <t>El Rosal</t>
  </si>
  <si>
    <t>Envigado</t>
  </si>
  <si>
    <t>Facatativá</t>
  </si>
  <si>
    <t>Norte de Santander</t>
  </si>
  <si>
    <t>Floridablanca</t>
  </si>
  <si>
    <t>Putumayo</t>
  </si>
  <si>
    <t>Funza</t>
  </si>
  <si>
    <t>Quindio</t>
  </si>
  <si>
    <t>Gachancipá</t>
  </si>
  <si>
    <t>Galapa</t>
  </si>
  <si>
    <t>San Andrés y Providencia</t>
  </si>
  <si>
    <t>Girardota</t>
  </si>
  <si>
    <t>Girón</t>
  </si>
  <si>
    <t>Ibagué</t>
  </si>
  <si>
    <t>Itagüí</t>
  </si>
  <si>
    <t>Valle del Cauca</t>
  </si>
  <si>
    <t>Jamundí</t>
  </si>
  <si>
    <t>Vaupés</t>
  </si>
  <si>
    <t>La Calera</t>
  </si>
  <si>
    <t>Vichada</t>
  </si>
  <si>
    <t>La Estrella</t>
  </si>
  <si>
    <t>La Virginia</t>
  </si>
  <si>
    <t>Madrid</t>
  </si>
  <si>
    <t>Malambo</t>
  </si>
  <si>
    <t>Manizales</t>
  </si>
  <si>
    <t>Medellín</t>
  </si>
  <si>
    <t>Montería</t>
  </si>
  <si>
    <t>Mosquera</t>
  </si>
  <si>
    <t>Neiva</t>
  </si>
  <si>
    <t>Nemocón</t>
  </si>
  <si>
    <t>Palmira</t>
  </si>
  <si>
    <t>Pasto</t>
  </si>
  <si>
    <t>Pereira</t>
  </si>
  <si>
    <t>Piedecuesta</t>
  </si>
  <si>
    <t>Puerto Colombia</t>
  </si>
  <si>
    <t>Sabaneta</t>
  </si>
  <si>
    <t>Santa Marta</t>
  </si>
  <si>
    <t>Sibaté</t>
  </si>
  <si>
    <t>Sincelejo</t>
  </si>
  <si>
    <t>Soacha</t>
  </si>
  <si>
    <t>Soledad</t>
  </si>
  <si>
    <t>Sopó</t>
  </si>
  <si>
    <t>Subachoque</t>
  </si>
  <si>
    <t>Tabio</t>
  </si>
  <si>
    <t>Tenjo</t>
  </si>
  <si>
    <t>Tocancipá</t>
  </si>
  <si>
    <t>Tunja</t>
  </si>
  <si>
    <t>Villavicencio</t>
  </si>
  <si>
    <t>Yumbo</t>
  </si>
  <si>
    <t>Zipaquirá</t>
  </si>
  <si>
    <t>Precio del Combustible (Gasolina Corriente y Diésel -ACPM-)</t>
  </si>
  <si>
    <t>Margen Mayorista</t>
  </si>
  <si>
    <t>Margen Minorista</t>
  </si>
  <si>
    <t>Nombre del Proponente</t>
  </si>
  <si>
    <t>Precio de Referencia MinEnergia
($/Gal) Gasolina Corriente - Diésel ACPM)</t>
  </si>
  <si>
    <t>Valor en pesos ($) del margen vigente MinEnergia</t>
  </si>
  <si>
    <t>Porcentaje (%) descuento inicial Ofrecido - Margen Mayorista</t>
  </si>
  <si>
    <t xml:space="preserve">Valor en pesos ($) del margen vigente MinEnergia </t>
  </si>
  <si>
    <t>Porcentaje (%) descuento inicial Ofrecido - Margen Minorista</t>
  </si>
  <si>
    <t>Porcentaje (%) descuento inicial Ofrecido sobre el precio de Tablero en la EDS</t>
  </si>
  <si>
    <t>A</t>
  </si>
  <si>
    <t>Porcentaje (%) Máximo de Comisión por Galón de Combustible Suministrado
(%)</t>
  </si>
  <si>
    <t>C</t>
  </si>
  <si>
    <t>Precio del Combustible</t>
  </si>
  <si>
    <t>GRUPO EDS AUTOGAS SAS</t>
  </si>
  <si>
    <t>GLOBOLLANTAS LTDA</t>
  </si>
  <si>
    <t>ORGANIZACIÓN TERPEL S.A</t>
  </si>
  <si>
    <t>DISTRACOM SA</t>
  </si>
  <si>
    <t>COESCO COLOMBIA SAS</t>
  </si>
  <si>
    <t>BIG PASS S.A.S.</t>
  </si>
  <si>
    <t>Descuento inicial en pesos Ofrecido - Margen Mayorista</t>
  </si>
  <si>
    <t>Descuento inicial en pesos Ofrecido - Margen Minorista</t>
  </si>
  <si>
    <t>Valor total del descuento en pesos</t>
  </si>
  <si>
    <t>Porcentaje total del descuento (%)</t>
  </si>
  <si>
    <t>N/A</t>
  </si>
  <si>
    <t>Ciudad / Municipio</t>
  </si>
  <si>
    <t>Tipo</t>
  </si>
  <si>
    <t>Capital</t>
  </si>
  <si>
    <t>Cobertura</t>
  </si>
  <si>
    <t>Información de la Entidad Compradora</t>
  </si>
  <si>
    <t>Nombre de la Entidad:</t>
  </si>
  <si>
    <t>NIT:</t>
  </si>
  <si>
    <t>Dirección de la Entidad:</t>
  </si>
  <si>
    <t>Municipio / Dirección:</t>
  </si>
  <si>
    <t>Teléfono de contacto:</t>
  </si>
  <si>
    <t>Nombre funcionario Comprador:</t>
  </si>
  <si>
    <t>Correo de comprador:</t>
  </si>
  <si>
    <t>Fecha Vencimiento OC:</t>
  </si>
  <si>
    <t>Fechas estimadas</t>
  </si>
  <si>
    <t>Fecha creación solicitud cotización:</t>
  </si>
  <si>
    <t>Fecha generación OC:</t>
  </si>
  <si>
    <t>Presupuesto</t>
  </si>
  <si>
    <t>Capital / Cobertura</t>
  </si>
  <si>
    <t>ID Cuadro&gt;&gt;&gt;&gt;&gt;&gt;&gt;</t>
  </si>
  <si>
    <t>Descripción</t>
  </si>
  <si>
    <t>Observaciones</t>
  </si>
  <si>
    <t>Frase y/o palabra clave</t>
  </si>
  <si>
    <t>Filas</t>
  </si>
  <si>
    <t>Columnas</t>
  </si>
  <si>
    <t>x</t>
  </si>
  <si>
    <t>Ciudad referencia</t>
  </si>
  <si>
    <t xml:space="preserve"> </t>
  </si>
  <si>
    <t>Paquete de Servicios</t>
  </si>
  <si>
    <t>Solo se pide el presupuesto</t>
  </si>
  <si>
    <t>grav</t>
  </si>
  <si>
    <t>Gravámenes adicionales</t>
  </si>
  <si>
    <t>No</t>
  </si>
  <si>
    <t>Porcentaje</t>
  </si>
  <si>
    <t>Total porcentaje:</t>
  </si>
  <si>
    <t>Filas a agregar o eliminar Gravámenes:</t>
  </si>
  <si>
    <t>paq</t>
  </si>
  <si>
    <t>Filas a agregar o eliminar ciudades:</t>
  </si>
  <si>
    <t>Precio promedio</t>
  </si>
  <si>
    <t>Descuento integral mas alto</t>
  </si>
  <si>
    <t>Descuento extra mas alto</t>
  </si>
  <si>
    <t>Completitud_resCot</t>
  </si>
  <si>
    <t>Aplica para CatA</t>
  </si>
  <si>
    <t>CatA</t>
  </si>
  <si>
    <t>pres</t>
  </si>
  <si>
    <t>Galones estimados</t>
  </si>
  <si>
    <t>Flete Tarifa máxima en pesos Colombianos Incluido IVA ($)</t>
  </si>
  <si>
    <t>Descuento Margen Minorista</t>
  </si>
  <si>
    <t>Descuento Margen Mayorista</t>
  </si>
  <si>
    <t>Descuento Extra</t>
  </si>
  <si>
    <t>Descuento Integral Prov</t>
  </si>
  <si>
    <t>fin_hoja</t>
  </si>
  <si>
    <t>Aplica para todas las categorias</t>
  </si>
  <si>
    <t>Todo</t>
  </si>
  <si>
    <t>Aplica para seg3</t>
  </si>
  <si>
    <t>seg3</t>
  </si>
  <si>
    <t>Completitud_Cot</t>
  </si>
  <si>
    <t>Proveedor</t>
  </si>
  <si>
    <t>CatC</t>
  </si>
  <si>
    <t>Proveedor Hoja Cotización</t>
  </si>
  <si>
    <t>Aplica para todos las caracterizaciones</t>
  </si>
  <si>
    <t>Todos</t>
  </si>
  <si>
    <t>Ciudad de referencia</t>
  </si>
  <si>
    <t>Flete mas bajo</t>
  </si>
  <si>
    <t>Valor Flete</t>
  </si>
  <si>
    <t>Forma de recaudo</t>
  </si>
  <si>
    <t>1c</t>
  </si>
  <si>
    <t>7c</t>
  </si>
  <si>
    <t>Aplica para CatC</t>
  </si>
  <si>
    <t>Porcentaje máximo de comisión del proveedor</t>
  </si>
  <si>
    <t>Descuento Flete (%)</t>
  </si>
  <si>
    <t>Nombre Archivo</t>
  </si>
  <si>
    <t>Estaciones de Servicio (EDS)</t>
  </si>
  <si>
    <t>N°</t>
  </si>
  <si>
    <t>Municipio</t>
  </si>
  <si>
    <t>Codigo SICOM</t>
  </si>
  <si>
    <t>Nombre de la EDS</t>
  </si>
  <si>
    <t xml:space="preserve">Bandera </t>
  </si>
  <si>
    <t>Tipo de EDS</t>
  </si>
  <si>
    <t>Dirección de la EDS</t>
  </si>
  <si>
    <t>Numero de Surtidores por EDS con Sistema de Control</t>
  </si>
  <si>
    <t>Diesel</t>
  </si>
  <si>
    <t>Gasolina Corriente</t>
  </si>
  <si>
    <t>Gasolina Extra</t>
  </si>
  <si>
    <t>EDS ESSO BELLO MADERA</t>
  </si>
  <si>
    <t>SHELL</t>
  </si>
  <si>
    <t>CARRERA 50 # 25B - 15</t>
  </si>
  <si>
    <t>ESTACION DE SERVICIOS TEXACO  AUTOGAS LAS VEGAS</t>
  </si>
  <si>
    <t>TEXACO</t>
  </si>
  <si>
    <t xml:space="preserve">CARRERA 48 # 30 sur 48 SUR </t>
  </si>
  <si>
    <t>AUTOGAS DE COLOMBIA BREASCOL S.A. EDS TERPEL CENTRAL MAYORISTA</t>
  </si>
  <si>
    <t>TERPEL</t>
  </si>
  <si>
    <t>CL 84A 46A -30</t>
  </si>
  <si>
    <t>ESTACION DE SERVICIOS TEXACO FLA</t>
  </si>
  <si>
    <t>CARRERA 50G # 12 SUR 04</t>
  </si>
  <si>
    <t>ESTACION DE SERVICIO TEXACO COLTEJER</t>
  </si>
  <si>
    <t>CARRERA 52 # 60 - 110</t>
  </si>
  <si>
    <t>ESTACION DE SERVICIO ESSO LA VARIANTE</t>
  </si>
  <si>
    <t>PRIMAX</t>
  </si>
  <si>
    <t>CARRERA 48 #100C SUR 131</t>
  </si>
  <si>
    <t>BREASCOL EDS TERPEL TERMINAL</t>
  </si>
  <si>
    <t>Cra 64a # 78-55</t>
  </si>
  <si>
    <t>ESTACION DE SERVICIO TEXACO LA  AGUACATALA</t>
  </si>
  <si>
    <t>CARRERA 50E # 10 SUR - 130</t>
  </si>
  <si>
    <t>EDS ESSO AVENIDA ORIENTAL</t>
  </si>
  <si>
    <t>CALLE 41 # 46 -11</t>
  </si>
  <si>
    <t>EDS MOBIL SUR</t>
  </si>
  <si>
    <t>CARRERA 51 # 32 - 40</t>
  </si>
  <si>
    <t>EDS ESSO CASTILLA</t>
  </si>
  <si>
    <t>TRANSVERSAL 78 # 65 - 71</t>
  </si>
  <si>
    <t>EDS ESSO SANTA MARTA</t>
  </si>
  <si>
    <t>CALLE 45A # 60 - 13</t>
  </si>
  <si>
    <t>EDS TEXACO PUNTO CERO</t>
  </si>
  <si>
    <t>DIAGONAL 64E # 67- 405</t>
  </si>
  <si>
    <t xml:space="preserve">EDS ESSO BOLIVARIANA  </t>
  </si>
  <si>
    <t>AV 33 # 66A - 21</t>
  </si>
  <si>
    <t>EDS ESSO MUZU</t>
  </si>
  <si>
    <t>CALLE 45 # 50B - 60 SUR</t>
  </si>
  <si>
    <t>EDS MOBIL LA ESPAÑOLA</t>
  </si>
  <si>
    <t xml:space="preserve">AV CLL 80 No 86 - 94 </t>
  </si>
  <si>
    <t>EDS ESSO BRASIL</t>
  </si>
  <si>
    <t xml:space="preserve"> AV. CLL. 6 N 34-90</t>
  </si>
  <si>
    <t>EDS ESSO EL TRIANGULO</t>
  </si>
  <si>
    <t>CARRERA 7 # 59 - 47</t>
  </si>
  <si>
    <t>EDS ESSO ERMITA CAPILLA</t>
  </si>
  <si>
    <t>AV. 14 No. 45A  25 sur</t>
  </si>
  <si>
    <t>EDS ESSO CIUDAD SALITRE</t>
  </si>
  <si>
    <t>CALLE  22 C No 68 D-20</t>
  </si>
  <si>
    <t>ESTACION DE SERVICIO AUTOMOTRIZ EDS ESSO LAS MARGARITAS</t>
  </si>
  <si>
    <t xml:space="preserve">CALLE 145  # 21 - 93 </t>
  </si>
  <si>
    <t>EDS ESSO PTE ARANDA</t>
  </si>
  <si>
    <t>CARRERA 50 No.19 - 15</t>
  </si>
  <si>
    <t>EDS ESSO QUIROGA</t>
  </si>
  <si>
    <t>AVENIDA CARACAS CARRERA 14 # 27 - 05 SUR</t>
  </si>
  <si>
    <t>EDS ESSO INDUSTRIAL BOYACA</t>
  </si>
  <si>
    <t>AVENIDA BOYACA CARRERA 71 No 19 - 53</t>
  </si>
  <si>
    <t>ESTACION DE SERVICIOS SANTANDER 19</t>
  </si>
  <si>
    <t>CALLE 20 SUR # 29 C-  83</t>
  </si>
  <si>
    <t>EDS TEXACO No 28</t>
  </si>
  <si>
    <t xml:space="preserve">AVENIDA CARACAS CARRERA .14 N 26 - 05 </t>
  </si>
  <si>
    <t>EDS ESSO AMERICANA</t>
  </si>
  <si>
    <t xml:space="preserve">CALLE 13 No 57 - 24 </t>
  </si>
  <si>
    <t>EDS ESSO SAN DIEGO</t>
  </si>
  <si>
    <t>CARRERA 19 No. 29-41</t>
  </si>
  <si>
    <t>ESTACION DE SERVICIO AUTOMOTRIZ EDS ESSO COMUNEROS</t>
  </si>
  <si>
    <t>Av Cll 6ª No 19 -11</t>
  </si>
  <si>
    <t>EDS ESSO KENNEDY</t>
  </si>
  <si>
    <t>CARRERA 79 # 41f - 24 SUR</t>
  </si>
  <si>
    <t>EDS ESSO INCOCENTRO CALLE 49</t>
  </si>
  <si>
    <t>AV CARACAS  CARRERA 14 No 48 -74</t>
  </si>
  <si>
    <t>EDS ESSO AVENIDA 68</t>
  </si>
  <si>
    <t xml:space="preserve">AV. 68 No 20 - 55 SUR </t>
  </si>
  <si>
    <t>EDS MOBIL LOS ANDES</t>
  </si>
  <si>
    <t xml:space="preserve">CARRERA 80 No 58 L - 15 SUR </t>
  </si>
  <si>
    <t>ESTACION DE SERVICIO AUTOMOTRIZ TEXACO 68</t>
  </si>
  <si>
    <t>Av.68 No. 1A-84</t>
  </si>
  <si>
    <t>PUERTA DE HIERRO</t>
  </si>
  <si>
    <t>KM 5 vía mamonal, sector puerta de hierro, parqueadero donde rafa. CARRERA 56 # 60D -177</t>
  </si>
  <si>
    <t>ESTACION DE SERVICIO AUTOMOTRIZ EDS ESSO SIBERIA</t>
  </si>
  <si>
    <t xml:space="preserve">AUTOPISTA MEDELLÍN  Km. 4.5 SIBERIA  </t>
  </si>
  <si>
    <t>EDS ESSO AUTOPISTA MEDELLIN</t>
  </si>
  <si>
    <t>KM 0,5 AUTOPISTA MEDELLÍN, VIA SIBERIA</t>
  </si>
  <si>
    <t>EDS AUTOGAS CRUCE MOSQUERA</t>
  </si>
  <si>
    <t>CALLE  3 No 3 - 59 este</t>
  </si>
  <si>
    <t>TEXANA</t>
  </si>
  <si>
    <t>AUTOPISTA NORTE #192-18 /30</t>
  </si>
  <si>
    <t>Globollantas Ltda</t>
  </si>
  <si>
    <t>Estación de Servicio Globollantas Ltda</t>
  </si>
  <si>
    <t>Primax</t>
  </si>
  <si>
    <t>Calle 10 No. 40-52</t>
  </si>
  <si>
    <t>Estación de Servicio Mobil Capri</t>
  </si>
  <si>
    <t>Cl 5 No. 77-59</t>
  </si>
  <si>
    <t>Cerón Zapata y Cia Ltda</t>
  </si>
  <si>
    <t>Calle 42 No. 31-71</t>
  </si>
  <si>
    <t>Estación de Servicios Los Cerros</t>
  </si>
  <si>
    <t>Calle 1 No. 69-43</t>
  </si>
  <si>
    <t>Estación de Servicio Terpel La Casona</t>
  </si>
  <si>
    <t>Terpel</t>
  </si>
  <si>
    <t>Carrera 27 No. T103-38</t>
  </si>
  <si>
    <t>Estación de Servicio Opes El Triángulo</t>
  </si>
  <si>
    <t>Calle 9 No. 17-65</t>
  </si>
  <si>
    <t>Estación de Servicio Opes Américas</t>
  </si>
  <si>
    <t>Calle 21 Norte Av 3-31</t>
  </si>
  <si>
    <t>Estación de Servicio Opes Belalcazar</t>
  </si>
  <si>
    <t>Carrera 1 No. 43-20</t>
  </si>
  <si>
    <t>Estación de Servicio Opes Acopi</t>
  </si>
  <si>
    <t>Calle 10 No. 33-98</t>
  </si>
  <si>
    <t>Estación de Servicio Opes Terminal Logístico</t>
  </si>
  <si>
    <t>Lote 1 kilómetro 6 vía Cali - Yumbo</t>
  </si>
  <si>
    <t>Estación de Servicio Opes Pasoancho</t>
  </si>
  <si>
    <t>Calle 13 No. 52-92</t>
  </si>
  <si>
    <t>Estación de Servicio Opes Palermo</t>
  </si>
  <si>
    <t>Petrobras</t>
  </si>
  <si>
    <t>Carrera 8 NO. 20-91</t>
  </si>
  <si>
    <t xml:space="preserve">Servicentro Esso Panamericana </t>
  </si>
  <si>
    <t>Esso</t>
  </si>
  <si>
    <t>Calle 34 No. 3-33</t>
  </si>
  <si>
    <t>Estación de Servicio Autopro San Marino</t>
  </si>
  <si>
    <t>Calle 70 No. 7D Bis70</t>
  </si>
  <si>
    <t>Estación de Servicio Autopro Carrera 10</t>
  </si>
  <si>
    <t>Carrera 10 No. 14-16</t>
  </si>
  <si>
    <t>Estación de Servicio Autopro Dorado</t>
  </si>
  <si>
    <t>Carrera 10 No. 16-36</t>
  </si>
  <si>
    <t>Servicentro Esso Santa Mónica</t>
  </si>
  <si>
    <t>Avenida 6N No. 22-61</t>
  </si>
  <si>
    <t>EDS ENGATIVA</t>
  </si>
  <si>
    <t xml:space="preserve">Terpel </t>
  </si>
  <si>
    <t>Calle 62 No. 97 - 10 Al Lado De La Expoferia Automotriz</t>
  </si>
  <si>
    <t>EDS LA 68</t>
  </si>
  <si>
    <t>Av. 68 No. 33-25 Sur</t>
  </si>
  <si>
    <t>EDS EL DORADO OPAIN</t>
  </si>
  <si>
    <t>Calle 26 No. 113 - 90</t>
  </si>
  <si>
    <t>EDS AVENIDA BOYACA SUR</t>
  </si>
  <si>
    <t>Av. Calle 71 Sur No. 3</t>
  </si>
  <si>
    <t>EDS CALLE 127 (PLAZA 127)</t>
  </si>
  <si>
    <t>Ak 45 No. 125-71/91</t>
  </si>
  <si>
    <t>EDS AMERICAS BOGOTA</t>
  </si>
  <si>
    <t>Av Americas No. 48 -71</t>
  </si>
  <si>
    <t>EDS VILLA ALSACIA</t>
  </si>
  <si>
    <t>Av Boyaca 12 A 80</t>
  </si>
  <si>
    <t>EDS COMPOSTELA</t>
  </si>
  <si>
    <t>Av Boyaca # 152 - 50</t>
  </si>
  <si>
    <t>EDS AVDA BOYACA</t>
  </si>
  <si>
    <t>Av Boyaca # 77A-15</t>
  </si>
  <si>
    <t>EDS LA 49</t>
  </si>
  <si>
    <t>Av Boyaca No. 49 - 48 (Bogotá)</t>
  </si>
  <si>
    <t>EDS TRINIDAD</t>
  </si>
  <si>
    <t>Av Carrera 68 # 2C- 30</t>
  </si>
  <si>
    <t>EDS VILLA CLAUDIA</t>
  </si>
  <si>
    <t>Av K 68 No 14-21 Sur</t>
  </si>
  <si>
    <t>EDS PASEO LA 15</t>
  </si>
  <si>
    <t>Av. 15 No. 103-71</t>
  </si>
  <si>
    <t>EDS TERPEL PONTEVEDRA</t>
  </si>
  <si>
    <t>Avenida Boyaca # 83 50</t>
  </si>
  <si>
    <t>EDS EL GANADERO</t>
  </si>
  <si>
    <t>Avenida Boyacá 70 – 53 Sur</t>
  </si>
  <si>
    <t>EDS PRIMERA DE MAYO</t>
  </si>
  <si>
    <t>Avenida Calle 26 Sur #51B-65</t>
  </si>
  <si>
    <t>EDS CRUZ ROJA</t>
  </si>
  <si>
    <t>Avenida Carrrera 68 67B05</t>
  </si>
  <si>
    <t>EDS COLON</t>
  </si>
  <si>
    <t>Calle 13 No 55-14</t>
  </si>
  <si>
    <t>EDS FONTIBON</t>
  </si>
  <si>
    <t>Calle 22 No. 98 A 03</t>
  </si>
  <si>
    <t>EDS CENTRO BOGOTA</t>
  </si>
  <si>
    <t>Carrera 13 No. 16 - 77</t>
  </si>
  <si>
    <t>EDS MOTOMART</t>
  </si>
  <si>
    <t>Carrera 45 # 242 - 34</t>
  </si>
  <si>
    <t>EDS BETANIA</t>
  </si>
  <si>
    <t>Carrera 86 A No. 52-19 Sur</t>
  </si>
  <si>
    <t>EDS JAVERIANA</t>
  </si>
  <si>
    <t>Carrrera 7 # 40 A - 65</t>
  </si>
  <si>
    <t>EDS PALMAS</t>
  </si>
  <si>
    <t>Cr 68 N 17-65</t>
  </si>
  <si>
    <t>EDS LAS VEGAS</t>
  </si>
  <si>
    <t>Cra 51 # 58D - 17 Sur, Bogota</t>
  </si>
  <si>
    <t>EDS LA JUANA</t>
  </si>
  <si>
    <t>Cra 7 No. 155-99</t>
  </si>
  <si>
    <t>EDS LA CONEJERA</t>
  </si>
  <si>
    <t>Cra 98B No. 140B-60</t>
  </si>
  <si>
    <t>EDS TERPEL LA MARIANA</t>
  </si>
  <si>
    <t>Diagonal 2B No. 85-10</t>
  </si>
  <si>
    <t>EDS MATATIGRES</t>
  </si>
  <si>
    <t>Diagonal 40 Sur No. 34A-50</t>
  </si>
  <si>
    <t>EDS TERPEL CARRERA</t>
  </si>
  <si>
    <t>Av America 50 -15</t>
  </si>
  <si>
    <t>EDS AV CIUDAD DE CALI</t>
  </si>
  <si>
    <t>Av Ciudad De Cali No 15A - 80</t>
  </si>
  <si>
    <t>EDS SEVILLANA</t>
  </si>
  <si>
    <t>Avenida 9 No. 125 - 31</t>
  </si>
  <si>
    <t>EDS CENCOSUR BOSA</t>
  </si>
  <si>
    <t>EDS PALOQUEMAO</t>
  </si>
  <si>
    <t>Avenida Calle 19 No 33 - 68</t>
  </si>
  <si>
    <t>EDS PASADENA</t>
  </si>
  <si>
    <t>Calle 100 # 50 - 38</t>
  </si>
  <si>
    <t>EDS SANTANDER</t>
  </si>
  <si>
    <t>Carrera 27 No.31C-63 Sur</t>
  </si>
  <si>
    <t>EDS EL TRIANGULO BOGOTA</t>
  </si>
  <si>
    <t>Carrera 72 No. 44B - 39 Sur.</t>
  </si>
  <si>
    <t>EDS ICOTRANS</t>
  </si>
  <si>
    <t>Cl 23B No. 123A-01</t>
  </si>
  <si>
    <t>EDS LA ESTRELLITA</t>
  </si>
  <si>
    <t>Cl 40C Sur No 73 -12</t>
  </si>
  <si>
    <t>EDS ALTAMIRA</t>
  </si>
  <si>
    <t>Cr 11 Este 42 35 Sur</t>
  </si>
  <si>
    <t>EDS ROOSVELT</t>
  </si>
  <si>
    <t>Cr 14 15 47 Sur</t>
  </si>
  <si>
    <t>EDS ACAPULCO</t>
  </si>
  <si>
    <t>Cra 92 # 158-65</t>
  </si>
  <si>
    <t>EDS JUAN MARTIN</t>
  </si>
  <si>
    <t>Cra. 28 A No. 67 - 83</t>
  </si>
  <si>
    <t>EDS UNION ROMA</t>
  </si>
  <si>
    <t>Kra 78Nb Bis 53-39 Sur</t>
  </si>
  <si>
    <t>EDS LOS ABUELOS</t>
  </si>
  <si>
    <t>Calle 170 # 20 A 34</t>
  </si>
  <si>
    <t>EDS TERPEL SAN ANDRES</t>
  </si>
  <si>
    <t>Calle 9 # 50-94</t>
  </si>
  <si>
    <t>EDS AMERICAS 2</t>
  </si>
  <si>
    <t>Cra 54 # 5C - 91</t>
  </si>
  <si>
    <t>EDS INCOCENTRO</t>
  </si>
  <si>
    <t>Carrera 69- 25 B 44 Oficina 606</t>
  </si>
  <si>
    <t>EDS BUENOS AIRES</t>
  </si>
  <si>
    <t>Cl 1 2A 51</t>
  </si>
  <si>
    <t>EDS TERPEL LA BOGOTANA</t>
  </si>
  <si>
    <t>Avenida Caraca 4-08 Sur</t>
  </si>
  <si>
    <t>EDS PORTAL DE ALAMOS</t>
  </si>
  <si>
    <t>Cra 98 N. 63-39</t>
  </si>
  <si>
    <t>EDS TERPEL AVENIDA 28</t>
  </si>
  <si>
    <t>Av 28 39B 67</t>
  </si>
  <si>
    <t>EDS SANTA LUCIA 2</t>
  </si>
  <si>
    <t>Cr 16 B 55 A 59 Sur</t>
  </si>
  <si>
    <t>EDS AURES</t>
  </si>
  <si>
    <t>EDS PRADERA AV 68</t>
  </si>
  <si>
    <t>Avenida 68 # 11-54</t>
  </si>
  <si>
    <t>EDS CARRERA 10</t>
  </si>
  <si>
    <t>Cra 10 # 31-50 sur</t>
  </si>
  <si>
    <t>EDS CONTANDOR</t>
  </si>
  <si>
    <t xml:space="preserve">AVENIDA 19 No. 134 A-54                             </t>
  </si>
  <si>
    <t>EDS Real transportadora</t>
  </si>
  <si>
    <t>calle 1C bis 18-34 Barrio Eduardo Santos</t>
  </si>
  <si>
    <t>EDS CHIA</t>
  </si>
  <si>
    <t>Carrera 2 No. 2-40</t>
  </si>
  <si>
    <t>EDS TERPEL AVENIDA PRADILLA</t>
  </si>
  <si>
    <t>Diagonal 13 Avenida Pradilla 1A 84</t>
  </si>
  <si>
    <t>EDS TERMINAL DE CARGA</t>
  </si>
  <si>
    <t>Aut Medellin Km 3</t>
  </si>
  <si>
    <t>EDS LA FLORIDA</t>
  </si>
  <si>
    <t>Autopista Bogotá Medellín Km 1.5</t>
  </si>
  <si>
    <t>EDS CALLE 80</t>
  </si>
  <si>
    <t>Km 1.0 Via Bogota Siberia Autopista Medellin</t>
  </si>
  <si>
    <t>EDS COTA</t>
  </si>
  <si>
    <t>Cr 5 10 67 Brr Centro</t>
  </si>
  <si>
    <t>EDS INTEXZONA</t>
  </si>
  <si>
    <t>Kilometro 1 Vía Funza - Siberia</t>
  </si>
  <si>
    <t>EDS TERPEL VARIANTE COTA</t>
  </si>
  <si>
    <t>Vrd Pueblo Viejo Vte / Sobre La Variente De Cota</t>
  </si>
  <si>
    <t>EDS SIBERIA</t>
  </si>
  <si>
    <t>km 2.4 via sibiera cota</t>
  </si>
  <si>
    <t>EDS EL CORZO</t>
  </si>
  <si>
    <t>Km 1.5 Via Facatativa</t>
  </si>
  <si>
    <t>EDS OROZCO Y CARVAL</t>
  </si>
  <si>
    <t>Kr 2 No. 8 - 192 Centro</t>
  </si>
  <si>
    <t>EDS SINALOA</t>
  </si>
  <si>
    <t>Km 11 + 600 Via Fontibon Facatativa Boyero</t>
  </si>
  <si>
    <t>EDS LA TORRE MOSQUERA</t>
  </si>
  <si>
    <t>Cl. 3 No. 10-119 Mosquera</t>
  </si>
  <si>
    <t>EDS CHUSACA-OT</t>
  </si>
  <si>
    <t>Autopista Sur Vía Soacha Sibate Km 14+300 Subcentral Chusaca</t>
  </si>
  <si>
    <t>EDS EL RETORNO</t>
  </si>
  <si>
    <t>Carrera 4 No. 3 - 40 Sur Br Quintas Del Portal</t>
  </si>
  <si>
    <t>EDS SIBATE</t>
  </si>
  <si>
    <t>Kr 7 No 10-95</t>
  </si>
  <si>
    <t>EDS CARICADA</t>
  </si>
  <si>
    <t>Autopista Norte Km 17 Via Bogota-Br</t>
  </si>
  <si>
    <t>EDS PUEBLO VIEJO</t>
  </si>
  <si>
    <t>Km 14 Via Al Llano</t>
  </si>
  <si>
    <t>EDS NORTE</t>
  </si>
  <si>
    <t>Carrera 64C # 103 Gg - 75</t>
  </si>
  <si>
    <t>EDS EL ENCIERRO OT</t>
  </si>
  <si>
    <t>Carrera 43 No. 24 - 30</t>
  </si>
  <si>
    <t>EDS EL TESORO</t>
  </si>
  <si>
    <t>Cra 25 No 1Sur-69</t>
  </si>
  <si>
    <t>EDS LA 45</t>
  </si>
  <si>
    <t>Carrera 45 No 66-10</t>
  </si>
  <si>
    <t>EDS LA 33</t>
  </si>
  <si>
    <t>Calle 33 No 63-B-315</t>
  </si>
  <si>
    <t>EDS LA AMERICA</t>
  </si>
  <si>
    <t>Calle 44 No 86A-27</t>
  </si>
  <si>
    <t>EDS CARRERA 80 81</t>
  </si>
  <si>
    <t>Calle 5 Sur No. 51-85, Medellin</t>
  </si>
  <si>
    <t>EDS LAS MERCEDES OT</t>
  </si>
  <si>
    <t>Calle 65 No. 56-35</t>
  </si>
  <si>
    <t>EDS TERPEL EL RODEO PROP</t>
  </si>
  <si>
    <t>Carrera 67 No. 1 Sur - 100 (Medellin)</t>
  </si>
  <si>
    <t>EDS VILLANUEVA</t>
  </si>
  <si>
    <t>Cra 56 No 55-29</t>
  </si>
  <si>
    <t>EDS LA MARIA-OT</t>
  </si>
  <si>
    <t>Cra 64 C N° 89 – 112 Autopista Norte</t>
  </si>
  <si>
    <t>EDS 891</t>
  </si>
  <si>
    <t>Calle 10 No. 65-179</t>
  </si>
  <si>
    <t>EDS EL PORVENIR MEDELLIN</t>
  </si>
  <si>
    <t>Carrera 52 No. 29-49</t>
  </si>
  <si>
    <t>EDS TERMINAL DE TRANSPORTE MEDELLIN</t>
  </si>
  <si>
    <t>Carrera 64A No. 78-55</t>
  </si>
  <si>
    <t>EDS LAS BRISAS</t>
  </si>
  <si>
    <t>Carrera 65 No. 101-67</t>
  </si>
  <si>
    <t>EDS TERPEL LA 65</t>
  </si>
  <si>
    <t>Carrera 65 No. 78-190</t>
  </si>
  <si>
    <t>EDS MAYORAL</t>
  </si>
  <si>
    <t>Carrera 81 No. 30 A 37</t>
  </si>
  <si>
    <t>EDS TANQUIADERO OT</t>
  </si>
  <si>
    <t>Diagonal 74B No. 32 - 15 (Medellin)</t>
  </si>
  <si>
    <t>EDS SAN FRANCISCO</t>
  </si>
  <si>
    <t>Cra 64 No. 34 - 355</t>
  </si>
  <si>
    <t>EDS PALENQUE</t>
  </si>
  <si>
    <t>Calle 68 No. 86 - 26</t>
  </si>
  <si>
    <t>EDS COOTRASANA</t>
  </si>
  <si>
    <t>Carrera 72 No. 41Sur-159 San Antonio De Prado</t>
  </si>
  <si>
    <t>EDS EL CONDOR DE COLOMBIA</t>
  </si>
  <si>
    <t>Carrera 68 No. 43-15</t>
  </si>
  <si>
    <t>EDS LA MOTA FRANQ</t>
  </si>
  <si>
    <t>Calle 2A No. 75B - 25</t>
  </si>
  <si>
    <t>EDS TERPEL CENTRO AUTOMOTIRZ</t>
  </si>
  <si>
    <t>Carrera 43A No. 19A-87</t>
  </si>
  <si>
    <t>EDS TERPEL LA RAYA OT</t>
  </si>
  <si>
    <t>Carrera 52 No 14 Sur - 04 Medellín</t>
  </si>
  <si>
    <t>EDS AUTOCENTRO LA PALMA 2</t>
  </si>
  <si>
    <t>Calle 28 No. 80A-32</t>
  </si>
  <si>
    <t>EDS TERPEL AUTOPISTA NORTE</t>
  </si>
  <si>
    <t>Cra 64 AA # 113A-34</t>
  </si>
  <si>
    <t>EDS SERVICENTRO CALDAS</t>
  </si>
  <si>
    <t>Carrera 50 No. 122 Sur-76</t>
  </si>
  <si>
    <t>EDS TERPEL LA ISLA</t>
  </si>
  <si>
    <t>Cra 50 #96Sur - 48</t>
  </si>
  <si>
    <t>EDS SIDERENSE</t>
  </si>
  <si>
    <t>Calle 76 Sur No. 60-51</t>
  </si>
  <si>
    <t>EDS TERPEL SABANETA</t>
  </si>
  <si>
    <t>Cra 43A-61 Sur 114</t>
  </si>
  <si>
    <t>EDS ANCON SUR</t>
  </si>
  <si>
    <t>Cl 84 Sur No 29-51 Variante De Caldas Km 1</t>
  </si>
  <si>
    <t>EDS PAYSANDU EDS MAYORCA</t>
  </si>
  <si>
    <t>Calle 57 Sur No. 48-25</t>
  </si>
  <si>
    <t>EDS LA CEIBA</t>
  </si>
  <si>
    <t>Calle 31 No. 50 A 32</t>
  </si>
  <si>
    <t>EDS ITAGUI</t>
  </si>
  <si>
    <t>Calle 45 50-28</t>
  </si>
  <si>
    <t>EDS LA MAYORITARIA</t>
  </si>
  <si>
    <t>Calle 84 A No. 46A-30</t>
  </si>
  <si>
    <t>EDS LA MONTAÑA</t>
  </si>
  <si>
    <t>Carrera 42 No. 72-81</t>
  </si>
  <si>
    <t>EDS ESCOBERO</t>
  </si>
  <si>
    <t>Calle 37 Sur No. 28C-30</t>
  </si>
  <si>
    <t>EDS LA INTERMEDIA</t>
  </si>
  <si>
    <t>Carrera 26D No. 28 Sur-80</t>
  </si>
  <si>
    <t>EDS PALMITAS</t>
  </si>
  <si>
    <t>Variante Las Palmas - Aeropuerto</t>
  </si>
  <si>
    <t>EDS LA PALOMA</t>
  </si>
  <si>
    <t>Diagonal 52 #10-269</t>
  </si>
  <si>
    <t>EDS NAVARRA</t>
  </si>
  <si>
    <t>Diagonal 52 No 20-100 Autopista Norte</t>
  </si>
  <si>
    <t>EDS LA MONTAÑA - GIRARDOTA</t>
  </si>
  <si>
    <t>VRD LA MATICA PARTE BAJA DE GIRARDOTA</t>
  </si>
  <si>
    <t>EDS SOL DE ORIENTE</t>
  </si>
  <si>
    <t>Calle 32 No.33A-10</t>
  </si>
  <si>
    <t>EDS CACIQUE OT</t>
  </si>
  <si>
    <t>Carrera 33 # 95-40</t>
  </si>
  <si>
    <t>EDS EL PUENTE</t>
  </si>
  <si>
    <t>Km 4 Auto Bucaramanga Giron C.Sur</t>
  </si>
  <si>
    <t>EDS LA ROSITA</t>
  </si>
  <si>
    <t>Avenida La Rosita No. 20-02</t>
  </si>
  <si>
    <t>EDS REAL DE MINAS</t>
  </si>
  <si>
    <t>Carrera 17C No.56-10</t>
  </si>
  <si>
    <t>EDS EL TRIANGULO</t>
  </si>
  <si>
    <t>Diagonal 15 No.56-15</t>
  </si>
  <si>
    <t>EDS ESTORAQUES</t>
  </si>
  <si>
    <t>Km 4 Via B/Manga Girón Costado Norte</t>
  </si>
  <si>
    <t>EDS EL BUENO</t>
  </si>
  <si>
    <t>Transv Central Metropolitana No.13B-30</t>
  </si>
  <si>
    <t>EDS LA FLORA</t>
  </si>
  <si>
    <t>Transv. Oriental Metropolitana No.89-02</t>
  </si>
  <si>
    <t>EDS CARIBE</t>
  </si>
  <si>
    <t>Kr 15 No 3-17</t>
  </si>
  <si>
    <t>EDS CENTRO ABASTOS</t>
  </si>
  <si>
    <t>Via Palenque Cafe Madrid No 44-96</t>
  </si>
  <si>
    <t>EDS LAS VEGAS BMANGA</t>
  </si>
  <si>
    <t>Calle 70 No. 44W-107 Barrio Las Vegas</t>
  </si>
  <si>
    <t>EDS REAL DE MINAS AFILIADA</t>
  </si>
  <si>
    <t>Kr 17 No.58-41</t>
  </si>
  <si>
    <t>EDS TERMINAL EXTERNO</t>
  </si>
  <si>
    <t>Lote 6 parqueadero externo, Terminal de Transportes, Bucaramanga -Santander</t>
  </si>
  <si>
    <t>EDS EL CARMEN GIRON</t>
  </si>
  <si>
    <t>Ave Los Caneyes No. 18-05</t>
  </si>
  <si>
    <t>EDS BASCULA GIRON</t>
  </si>
  <si>
    <t>Carrera 17 A 60 A-19 Km 1 Vía Palenque</t>
  </si>
  <si>
    <t>EDS BOSTON</t>
  </si>
  <si>
    <t>Cra.44 Con Calle 54 - 72</t>
  </si>
  <si>
    <t>EDS SANTA BERNARDITA</t>
  </si>
  <si>
    <t>Carrera 38 No. 80 - 113 (Barranquilla)</t>
  </si>
  <si>
    <t>EDS LA UNION</t>
  </si>
  <si>
    <t>Carrera 47 # 21 -174</t>
  </si>
  <si>
    <t>EDS LA 54</t>
  </si>
  <si>
    <t>Cra 54 No 52-37</t>
  </si>
  <si>
    <t>EDS TRINIDAD BARRANQUILLA</t>
  </si>
  <si>
    <t>Calle 110 No. 12F-29</t>
  </si>
  <si>
    <t>EDS CIRCUNVALAR</t>
  </si>
  <si>
    <t>EDS LA RIVERA</t>
  </si>
  <si>
    <t>Calle 17 #8-02</t>
  </si>
  <si>
    <t>EDS LA 38</t>
  </si>
  <si>
    <t>Calle 17 No.38-23</t>
  </si>
  <si>
    <t>EDS LA 17</t>
  </si>
  <si>
    <t>Calle 17#18-96</t>
  </si>
  <si>
    <t>EDS ATLANTICO</t>
  </si>
  <si>
    <t>Calle 30 #4B-250</t>
  </si>
  <si>
    <t>EDS JUAN MINA</t>
  </si>
  <si>
    <t>Via 11 No. 13-53</t>
  </si>
  <si>
    <t>EDS VIA 40</t>
  </si>
  <si>
    <t>Via 40 Calle 66 Esquina</t>
  </si>
  <si>
    <t>EDS LA VIA</t>
  </si>
  <si>
    <t>Via 40 No. 51-270</t>
  </si>
  <si>
    <t>EDS SAN FRANCISCO NORTE</t>
  </si>
  <si>
    <t>Carrera 38 No. 69D-29</t>
  </si>
  <si>
    <t>EDS LA PAZ BARRANQUILLA</t>
  </si>
  <si>
    <t>Calle 110 No 9G-680 Barranquilla-Atlántico</t>
  </si>
  <si>
    <t>EDS PUERTA DE ORO OT</t>
  </si>
  <si>
    <t>Calle 30 No. 24 - 38</t>
  </si>
  <si>
    <t>EDS GASXI 76</t>
  </si>
  <si>
    <t>Carrera 46 # 76-05</t>
  </si>
  <si>
    <t>EDS BARRANQUILLITA</t>
  </si>
  <si>
    <t>Calle 6 # 42-18/56</t>
  </si>
  <si>
    <t>EDS RIOMAR</t>
  </si>
  <si>
    <t>Carrera 46 Kilometro 5 Y 6 Al Mar</t>
  </si>
  <si>
    <t>EDS VENTANA AL MUNDO</t>
  </si>
  <si>
    <t>Pavas Molina - Lago Alto Portal Empresarial Norte Etapa 1 y 2</t>
  </si>
  <si>
    <t>EDS LA 30</t>
  </si>
  <si>
    <t>Calle 30 No 26 - 169 - Soledad</t>
  </si>
  <si>
    <t>EDS GAXI SOLEDAD</t>
  </si>
  <si>
    <t>Calle 32 No. 30- 15</t>
  </si>
  <si>
    <t>EDS TERPEL VILLA ESTADIO</t>
  </si>
  <si>
    <t>Calle 63 # 14A 10</t>
  </si>
  <si>
    <t>EDS SOLEDAD</t>
  </si>
  <si>
    <t>Calle 18 No.21-44</t>
  </si>
  <si>
    <t>EDS COMBURED EL DESCANSO</t>
  </si>
  <si>
    <t>CRA 28 # 38-345 LOTE B1B - 1 AV CIRCUNVALAR - SOLEDAD</t>
  </si>
  <si>
    <t>EDS SANTA MARIA DEL MAR</t>
  </si>
  <si>
    <t>EDS TERPEL PIMSA</t>
  </si>
  <si>
    <t>Calle 4A # 7 Sur 35 Carretera Oriental</t>
  </si>
  <si>
    <t>EDS AEROPUERTO-BARRANQUILLA</t>
  </si>
  <si>
    <t>Carrera 10 No. 4-65 En Malambo</t>
  </si>
  <si>
    <t>EDS TERPEL LOS VOLCANES PROPIA</t>
  </si>
  <si>
    <t>Kilometro 5 Carretera Cordialidad-Galapa</t>
  </si>
  <si>
    <t>EDS GREEN PARK</t>
  </si>
  <si>
    <t>PARQUE INDUSTRIAL GREEN PARK KM 2,7 VIA GALAPA</t>
  </si>
  <si>
    <t>EDS EL TIGRE</t>
  </si>
  <si>
    <t>EDS SAN BUENAVENTURA</t>
  </si>
  <si>
    <t>San Fernando Diagonal 31 No. 81B-96</t>
  </si>
  <si>
    <t>EDS TERNERA</t>
  </si>
  <si>
    <t>Carretera Troncal Occidente Salida Turbaco</t>
  </si>
  <si>
    <t>EDS DONA MANUELA</t>
  </si>
  <si>
    <t>T 54 No. 41D 50</t>
  </si>
  <si>
    <t>EDS EL BOSQUE (ANTICRESIS)</t>
  </si>
  <si>
    <t>Tranversal 21 No. 45 - 36 Sector El Bosque</t>
  </si>
  <si>
    <t>EDS ASTILLEROS</t>
  </si>
  <si>
    <t>Via Mamonal Km 3 Cra 56 No. 15 - 46</t>
  </si>
  <si>
    <t>EDS TERPEL LAS MERCEDES</t>
  </si>
  <si>
    <t>Variante Mamonal Gambote Km 9</t>
  </si>
  <si>
    <t>EDS LA HEROICA OT</t>
  </si>
  <si>
    <t>El Bosque Transversal 54 No. 21C - 76 Sector Purina</t>
  </si>
  <si>
    <t>EDS MARBELLA</t>
  </si>
  <si>
    <t>EDS NAUTICA</t>
  </si>
  <si>
    <t>Carrera 56 No.1-364</t>
  </si>
  <si>
    <t>EDS LA TRONCAL NORTE</t>
  </si>
  <si>
    <t>Dg 31 D No. 32 A - 25 Brr Ternera</t>
  </si>
  <si>
    <t>EDS PAIBA</t>
  </si>
  <si>
    <t>Carretera Cordialidad Km 11</t>
  </si>
  <si>
    <t>EDS CEBALLOS</t>
  </si>
  <si>
    <t>Diag 30 #56-31 Barrio Ceballos</t>
  </si>
  <si>
    <t>Avenida pedro de heredia cll 31 Nº 46-30</t>
  </si>
  <si>
    <t>EDS PIE DEL CERRO</t>
  </si>
  <si>
    <t>Cra 14 # 30 - 14</t>
  </si>
  <si>
    <t>EDS ESPINELES SAS</t>
  </si>
  <si>
    <t>Cl 32 8 53</t>
  </si>
  <si>
    <t>EDS TISQUESUSA SA</t>
  </si>
  <si>
    <t>Cr 14 2A-55 Sur</t>
  </si>
  <si>
    <t>ESTACION DE SERVICIO FUEL &amp; GAS</t>
  </si>
  <si>
    <t>Cr 7 14 88</t>
  </si>
  <si>
    <t>ESTACION DE SERVICIO PLAZA REAL</t>
  </si>
  <si>
    <t>Cl 21 14 21</t>
  </si>
  <si>
    <t>Avenida Universitaria No. 55-32</t>
  </si>
  <si>
    <t>ESTACION DE SERVICIO SPINELIS</t>
  </si>
  <si>
    <t>KM 113 VÍABOGOTÁ TUNJA</t>
  </si>
  <si>
    <t>ESTACIÓN DE SERVICIO COMBUSTIBLES LA GRAN AVENIDA</t>
  </si>
  <si>
    <t>CR 10  29 75</t>
  </si>
  <si>
    <t>EDS CAMPEROS DEL CAFE</t>
  </si>
  <si>
    <t>Avenida 18 # 27 - 10</t>
  </si>
  <si>
    <t>EDS TERPEL MANIZALES</t>
  </si>
  <si>
    <t>Av Centenario Nº 31-47</t>
  </si>
  <si>
    <t>EDS LA PLAZUELA</t>
  </si>
  <si>
    <t>Avenida Kevin Angel Entre Calle 62 Y 63</t>
  </si>
  <si>
    <t>EDS TERMINAL MANIZALES</t>
  </si>
  <si>
    <t>Carrera 43 N 65-100 Sector Los Cambulos</t>
  </si>
  <si>
    <t>EDS TERPEL MULTISERVICIOS PANAMERICANA</t>
  </si>
  <si>
    <t>Via Panamericana No 66-41</t>
  </si>
  <si>
    <t>EDS LA ENEA</t>
  </si>
  <si>
    <t>Km 13 Vía Al Magdalena</t>
  </si>
  <si>
    <t>EDS CENTENARIO</t>
  </si>
  <si>
    <t>Av Centenario 29 A 13</t>
  </si>
  <si>
    <t>EDS NORMANDIA</t>
  </si>
  <si>
    <t>Av Centenario Estacion Uribe</t>
  </si>
  <si>
    <t>EDS ALHAMBRA MANIZALES</t>
  </si>
  <si>
    <t>Km 11, Via Al Magdalena</t>
  </si>
  <si>
    <t>EDS SAN MARCEL</t>
  </si>
  <si>
    <t>Via Al Aeropuerto No 30-200</t>
  </si>
  <si>
    <t>EDS LAURELES</t>
  </si>
  <si>
    <t>AVENIDA KEVIN ANGEL 64A - 230</t>
  </si>
  <si>
    <t>EDS URBINA AFILIADA</t>
  </si>
  <si>
    <t>Kr 14 No 13-22</t>
  </si>
  <si>
    <t>EDS EL CORTIJO</t>
  </si>
  <si>
    <t>Calle 29 No. 20-195</t>
  </si>
  <si>
    <t>EDS LA PERLA DEL SINU-OT</t>
  </si>
  <si>
    <t>Mz 15, Urb El Mora, Calle 41 N° 15B-22</t>
  </si>
  <si>
    <t>EDS TERMINAL MONTERIA</t>
  </si>
  <si>
    <t>Carrera 17 N° 41-22</t>
  </si>
  <si>
    <t>EDS EL TRIANGULO MONTERIA</t>
  </si>
  <si>
    <t>Diagonal 13 No 5 - 35, avenida Circunvalar</t>
  </si>
  <si>
    <t>EDS PATIO BONITO</t>
  </si>
  <si>
    <t>KM 22 VIA PLANETA RICA</t>
  </si>
  <si>
    <t>EDS DE PASO LA GAITANA</t>
  </si>
  <si>
    <t>Av.Circ. Entre Calles 4 Y 5</t>
  </si>
  <si>
    <t>EDS EL JARDIN</t>
  </si>
  <si>
    <t>Calle 20 No. 30-59</t>
  </si>
  <si>
    <t>EDS NEIVANA GAS</t>
  </si>
  <si>
    <t>Carrera 5 No. 3-153 Sur, Neiva, Huila</t>
  </si>
  <si>
    <t>EDS TERMINAL NEIVA</t>
  </si>
  <si>
    <t>Carrera 7 No. 3A Sur 76</t>
  </si>
  <si>
    <t>EDS CHICALA</t>
  </si>
  <si>
    <t>Carrera 1 No. 64-35</t>
  </si>
  <si>
    <t>EDS TAXIS LIBRES</t>
  </si>
  <si>
    <t>Kr 5 No 1-43</t>
  </si>
  <si>
    <t>EDS ORIENTE</t>
  </si>
  <si>
    <t>Calle 8 No. 50 - 105</t>
  </si>
  <si>
    <t>EDS PRIMAVERA</t>
  </si>
  <si>
    <t>Kr 5 No 33 Sur 05</t>
  </si>
  <si>
    <t>EDS INVERSIONES COOMOTOR</t>
  </si>
  <si>
    <t>Calle 2 Sur 7-30</t>
  </si>
  <si>
    <t>EDS BRISAS - OT</t>
  </si>
  <si>
    <t>Calle 8 # 29-179/197</t>
  </si>
  <si>
    <t>EDS EL VENADO</t>
  </si>
  <si>
    <t>Cr 7 82 94</t>
  </si>
  <si>
    <t>EDS QUINTA AVENIDA</t>
  </si>
  <si>
    <t>Cra. 5 No. 14-02</t>
  </si>
  <si>
    <t>EDS TERPEL SAN PEDRO NEIVA</t>
  </si>
  <si>
    <t>calle 4 # 5-24</t>
  </si>
  <si>
    <t>EDS MILENIUM LA MOLIENDA</t>
  </si>
  <si>
    <t>CRA 7W No. 25L - 38</t>
  </si>
  <si>
    <t>EDS FERROCARRIL SANTA MARTA</t>
  </si>
  <si>
    <t>Avda Ferrocarril N.39ª-112</t>
  </si>
  <si>
    <t>EDS GAXI TAYRONA</t>
  </si>
  <si>
    <t>Transversal 9 No. 29F - 83 (Santa Marta)</t>
  </si>
  <si>
    <t>EDS TAYRONA DEL RIO</t>
  </si>
  <si>
    <t>Av. Del Río No. 29-85</t>
  </si>
  <si>
    <t>EDS AV 19 SANTA MARTA</t>
  </si>
  <si>
    <t>Carrera 19 # 26B-107</t>
  </si>
  <si>
    <t>EDS ARCAS LA 22</t>
  </si>
  <si>
    <t>Calle 22 Cra 12 Esq</t>
  </si>
  <si>
    <t>EDS ARCAS RODADERO</t>
  </si>
  <si>
    <t>Calle 25 Cra 4 Desvio Playa Salguero</t>
  </si>
  <si>
    <t>EDS ARCAS VIA TAYRONA</t>
  </si>
  <si>
    <t>Calle 30 No. 81-74 Barrio 11 De Noviembre</t>
  </si>
  <si>
    <t>EDS ARCAS COSTA AZUL</t>
  </si>
  <si>
    <t>Km 15 Vía Cienaga</t>
  </si>
  <si>
    <t>EDS ARCAS VIA ALTERNA</t>
  </si>
  <si>
    <t>Km 3 Vía Alterna Al Puerto</t>
  </si>
  <si>
    <t>EDS ARCAS VIA MINCA</t>
  </si>
  <si>
    <t>Cra 66 N48-22 Vía minca Urbz El cisne</t>
  </si>
  <si>
    <t>EDS CATAMA</t>
  </si>
  <si>
    <t>Av Catama</t>
  </si>
  <si>
    <t>EDS TERMINAL VILLAVICENCIO</t>
  </si>
  <si>
    <t>Kr 69D No 32A- 66</t>
  </si>
  <si>
    <t>EDS ELITE</t>
  </si>
  <si>
    <t>Cra 18A Este No. 35A 45 Barrio Morichal</t>
  </si>
  <si>
    <t>EDS LLANOS DE ORIENTE</t>
  </si>
  <si>
    <t>Anillo Vial Lote 4</t>
  </si>
  <si>
    <t>EDS MILENIUM GAS PAVITOS</t>
  </si>
  <si>
    <t>Av Catama Calle 35 No 11-10</t>
  </si>
  <si>
    <t>EDS MONTECARLO</t>
  </si>
  <si>
    <t>Kr 48 No 21 -34 Sur</t>
  </si>
  <si>
    <t>EDS MYM</t>
  </si>
  <si>
    <t>Cra 48 Sur #19-91</t>
  </si>
  <si>
    <t>EDS AMERICAS HIDROCARBUROS</t>
  </si>
  <si>
    <t>Km 3 Via A Las Acacias</t>
  </si>
  <si>
    <t>EDS SEÑORA VILLAVICENCIO</t>
  </si>
  <si>
    <t>Calle 8 #1 -57 Anillo Vial</t>
  </si>
  <si>
    <t>EDS GAS LLANOCOL</t>
  </si>
  <si>
    <t>Calle 15 A 33- 25</t>
  </si>
  <si>
    <t>EDS EL BARZAL</t>
  </si>
  <si>
    <t>Cra. 34 No 35-57 Barzal Bajo</t>
  </si>
  <si>
    <t>EDS EL CENTRO</t>
  </si>
  <si>
    <t>Kra 12 17 01</t>
  </si>
  <si>
    <t>EDS AMERICAS ARMENIA</t>
  </si>
  <si>
    <t>Carrera 29 No. 20-82 Las Américas</t>
  </si>
  <si>
    <t>EDS AGRICOLA</t>
  </si>
  <si>
    <t>Cra 18 Nº 49-20</t>
  </si>
  <si>
    <t>EDS SURTIDOR BOYACA</t>
  </si>
  <si>
    <t>Carrera 19 No 39-12</t>
  </si>
  <si>
    <t>EDS EL TINTAL</t>
  </si>
  <si>
    <t>Calle 19 Norte No 19-30</t>
  </si>
  <si>
    <t>EDS LA VILLA</t>
  </si>
  <si>
    <t>KM1 VÍA AL EDEN ESTADIO, CRA 18 # 57-25</t>
  </si>
  <si>
    <t>EDS ARMENIA MOTOR</t>
  </si>
  <si>
    <t>CRA 19 # 2N-38</t>
  </si>
  <si>
    <t>EDS EL CARMEN</t>
  </si>
  <si>
    <t>Avenida 30 De Agosto 29-68</t>
  </si>
  <si>
    <t>EDS MERCASA</t>
  </si>
  <si>
    <t>Avenida Las Americas Calle 100</t>
  </si>
  <si>
    <t>EDS CERRITOS</t>
  </si>
  <si>
    <t>Km 17 Vía Al Cartago</t>
  </si>
  <si>
    <t>EDS PARQUE OLAYA</t>
  </si>
  <si>
    <t>Kr 14 No 21 A 13</t>
  </si>
  <si>
    <t>EDS DIAGNOSTICENTRO</t>
  </si>
  <si>
    <t>Cl 63 No19-50 Av De Las Americas</t>
  </si>
  <si>
    <t>EDS SANTA HELENA</t>
  </si>
  <si>
    <t>Carrera 7 Nº 43-138</t>
  </si>
  <si>
    <t>EDS COOCHOFERES EL RIO</t>
  </si>
  <si>
    <t>Av El Rio No. 5-75</t>
  </si>
  <si>
    <t>EDS COOCHOFERES LA 28</t>
  </si>
  <si>
    <t>Cra 6A Nº 6 - 43</t>
  </si>
  <si>
    <t>EDS EL JARDIN DE LA SUR</t>
  </si>
  <si>
    <t>Av Las Americas No 30-26</t>
  </si>
  <si>
    <t>EDS CORALGAS</t>
  </si>
  <si>
    <t>Avenida Sur N 78-150</t>
  </si>
  <si>
    <t>EDS OKALA</t>
  </si>
  <si>
    <t>Cra. 25 No. 25-219</t>
  </si>
  <si>
    <t>EDS LOS ANGELES</t>
  </si>
  <si>
    <t>Ctera Troncal Salida A Sampues</t>
  </si>
  <si>
    <t>EDS COPVESA</t>
  </si>
  <si>
    <t>Calle 38 No.6-76</t>
  </si>
  <si>
    <t>EDS SAN CARLOS</t>
  </si>
  <si>
    <t>Cl 15 # 12-13</t>
  </si>
  <si>
    <t>EDS LA GALLERA</t>
  </si>
  <si>
    <t>Carrera 1 No.1-08 La Gallera</t>
  </si>
  <si>
    <t>EDS DOILGAS-OT</t>
  </si>
  <si>
    <t>Calle 38 No. 6-429 Barrio El Cortijo Troncal Occidente- Sincelejo</t>
  </si>
  <si>
    <t>EDS PEÑITAS</t>
  </si>
  <si>
    <t>Calle 25 # 27-108</t>
  </si>
  <si>
    <t>EDS CRUZ DE MAYO</t>
  </si>
  <si>
    <t>Cra 19 # 17-05/07</t>
  </si>
  <si>
    <t>Carrera 4 No. 4-40 Carretera Salida A Tolú</t>
  </si>
  <si>
    <t>EDS VERSALLES</t>
  </si>
  <si>
    <t>CARRERA 17 # 07-13 BR VERSALLES</t>
  </si>
  <si>
    <t>EDS APARCO</t>
  </si>
  <si>
    <t>Av. Picaleña Calle 116</t>
  </si>
  <si>
    <t>EDS LA AMONITA</t>
  </si>
  <si>
    <t>1 Km. Antes Del Cruce Con Payandé - Vía Ibague</t>
  </si>
  <si>
    <t>EDS FERROCARRIL</t>
  </si>
  <si>
    <t>Av Ferrocarril Calle 25 No. 3 - 37</t>
  </si>
  <si>
    <t>EDS GUABINAL</t>
  </si>
  <si>
    <t>Av. Guabinal Con Calle 60 Esquina</t>
  </si>
  <si>
    <t>EDS EL VERGEL</t>
  </si>
  <si>
    <t>Carrera 14 (Av Ambala) N° 76 - 77</t>
  </si>
  <si>
    <t>EDS JARDIN IBAGUE</t>
  </si>
  <si>
    <t>Carrera 5 # 78 - 40</t>
  </si>
  <si>
    <t>EDS TERMINAL IBAGUE</t>
  </si>
  <si>
    <t>Av 1A 21-07</t>
  </si>
  <si>
    <t>EDS LA QUINTA</t>
  </si>
  <si>
    <t>Cl 29 5-40</t>
  </si>
  <si>
    <t>EDS SAN MARINO</t>
  </si>
  <si>
    <t>Cl 83 18-177 Sur Diag. Parque Deportivo</t>
  </si>
  <si>
    <t>EDS DUAL CENTRO</t>
  </si>
  <si>
    <t>Cra 1 A 17-72 Centro</t>
  </si>
  <si>
    <t>EDS VELOGAS</t>
  </si>
  <si>
    <t>Transversal 1 Sur No 43B-230 Zona Ind El Papayo</t>
  </si>
  <si>
    <t>EDS MILENIUM EL JORDAN</t>
  </si>
  <si>
    <t>Calle 67 No 63-65 Av El Jordan</t>
  </si>
  <si>
    <t>EDS K60</t>
  </si>
  <si>
    <t>ESQUINA AVENIDA AMBALA CON CALLE 60</t>
  </si>
  <si>
    <t>EDS TERPEL IBAGUE</t>
  </si>
  <si>
    <t>Cra 9 # 136-27</t>
  </si>
  <si>
    <t>EDS BUENO MADRID</t>
  </si>
  <si>
    <t>Cll 34 # 3N-158</t>
  </si>
  <si>
    <t>EDS ALCAZARES</t>
  </si>
  <si>
    <t>Calle 70 No. 1A4-165</t>
  </si>
  <si>
    <t>EDS KRA. 5 NORTE</t>
  </si>
  <si>
    <t>Carrera 5 Norte No. 48-39</t>
  </si>
  <si>
    <t>EDS LA 44</t>
  </si>
  <si>
    <t>Calle 44 No. 1 D - 51</t>
  </si>
  <si>
    <t>EDS PASOANCHO</t>
  </si>
  <si>
    <t>Calle 13 No. 80-11</t>
  </si>
  <si>
    <t>EDS BELALCAZAR</t>
  </si>
  <si>
    <t>Cra 17B -23-31</t>
  </si>
  <si>
    <t>EDS CARRERA PRIMERA</t>
  </si>
  <si>
    <t>Carrera 1 # 47 - 58</t>
  </si>
  <si>
    <t>EDS TERPEL CHIPICHAPE</t>
  </si>
  <si>
    <t>Av 6 Norte 37A 12</t>
  </si>
  <si>
    <t>EDS GRANADA</t>
  </si>
  <si>
    <t>Avenida 8 # 14N - 36</t>
  </si>
  <si>
    <t>EDS LA AUTOPISTA</t>
  </si>
  <si>
    <t>Calle 10 No. 46-20</t>
  </si>
  <si>
    <t>EDS EL LIMONAR</t>
  </si>
  <si>
    <t>Calle 14 No. 70-06 Esquina Barrio Limonar</t>
  </si>
  <si>
    <t>EDS EL INGENIO</t>
  </si>
  <si>
    <t>Calle 25 Con Carrera 86 Esquina</t>
  </si>
  <si>
    <t>EDS TERMINAL DE CALI</t>
  </si>
  <si>
    <t>Calle 30 # 2B-N-140</t>
  </si>
  <si>
    <t>EDS CAÑAVERALEJO</t>
  </si>
  <si>
    <t>Calle 5 No.53A-75</t>
  </si>
  <si>
    <t>EDS LOS GUADUALES</t>
  </si>
  <si>
    <t>Calle 70 No. 4N-10</t>
  </si>
  <si>
    <t>EDS KRA 8</t>
  </si>
  <si>
    <t>Carrera 8 No. 32 -35</t>
  </si>
  <si>
    <t>EDS CAÑASGORDAS</t>
  </si>
  <si>
    <t>Calle 18 No. 114B-40</t>
  </si>
  <si>
    <t>EDS LA UNION CALI</t>
  </si>
  <si>
    <t>Calle 36 No. 42-03</t>
  </si>
  <si>
    <t>EDS EL SESCO</t>
  </si>
  <si>
    <t>Cll 34N # 2Bn 87</t>
  </si>
  <si>
    <t>EDS ALFONSO LOPEZ</t>
  </si>
  <si>
    <t>Cra 7 C No. 81-13</t>
  </si>
  <si>
    <t>EDS LOS ANDES OT</t>
  </si>
  <si>
    <t>Calle 52 # 1-25 Santiago De Cali</t>
  </si>
  <si>
    <t>EDS LA 73</t>
  </si>
  <si>
    <t>Dig 26J No. 73-03</t>
  </si>
  <si>
    <t>EDS MARBELLA - OT</t>
  </si>
  <si>
    <t>Cll 13 No 81 – 08</t>
  </si>
  <si>
    <t>EDS LA 70</t>
  </si>
  <si>
    <t>Calle 70 # 26 - 20</t>
  </si>
  <si>
    <t>EDS AMARILLO Y CREMA</t>
  </si>
  <si>
    <t>Calle 70 No. 28D - 74</t>
  </si>
  <si>
    <t>EDS ROOSEVELT - OT</t>
  </si>
  <si>
    <t>Av Roosevelt 28-21, Cali</t>
  </si>
  <si>
    <t>EDS LA CASONA- OT</t>
  </si>
  <si>
    <t>Transversal 103 No.84-126</t>
  </si>
  <si>
    <t>EDS EL OBRERO</t>
  </si>
  <si>
    <t>Cra 10 # 20-42</t>
  </si>
  <si>
    <t>EDS BRETAÑA</t>
  </si>
  <si>
    <t>CALLE 10 # 15 - 53</t>
  </si>
  <si>
    <t>EDS EL GORDITO</t>
  </si>
  <si>
    <t>CARRERA 23 No. 41-59</t>
  </si>
  <si>
    <t>EDS LA 26</t>
  </si>
  <si>
    <t>Kra. 11 B No 26 09 Barrio Benjamín Herrera</t>
  </si>
  <si>
    <t>EDS PLAZAS VERDES</t>
  </si>
  <si>
    <t>Kr 1 No 62A-50</t>
  </si>
  <si>
    <t>EDS LA 50</t>
  </si>
  <si>
    <t>Cra 50 No. 14 C 102</t>
  </si>
  <si>
    <t>EDS PALMIRANA</t>
  </si>
  <si>
    <t>Cra 35 No. 41 - 55</t>
  </si>
  <si>
    <t>EDS PALMIRA OT</t>
  </si>
  <si>
    <t>Calle 42 Carrera 43- 98 Esquina Palmira, Valle Del Cauca</t>
  </si>
  <si>
    <t>EDS SAN AGUSTIN-OT</t>
  </si>
  <si>
    <t>Recta Cali Palmira Km 12</t>
  </si>
  <si>
    <t>EDS LA COLOMBINA</t>
  </si>
  <si>
    <t>Cra 15 # 28- 24</t>
  </si>
  <si>
    <t>EDS PORTAL DE VERSALLES</t>
  </si>
  <si>
    <t>Cra 28 #45- 36</t>
  </si>
  <si>
    <t>EDS CYC</t>
  </si>
  <si>
    <t>: Cra 4 6 90, sobre la Av. Circunvalar</t>
  </si>
  <si>
    <t>EDS JAMUNDI</t>
  </si>
  <si>
    <t>Km 15 Vía Panamericana Cali-Jamundí</t>
  </si>
  <si>
    <t>EDS BONANZA</t>
  </si>
  <si>
    <t>Calle 11A #52 Sur-40 Vía Panamericana. Corregimiento De San Isidro</t>
  </si>
  <si>
    <t>EDS CHIPAYA</t>
  </si>
  <si>
    <t>Cll 2 #3-50</t>
  </si>
  <si>
    <t>EDS CENCAR</t>
  </si>
  <si>
    <t>Kr 20 H No 14B-32</t>
  </si>
  <si>
    <t>EDS AMERICAS YUMBO</t>
  </si>
  <si>
    <t>Calle 10 # 19A-81</t>
  </si>
  <si>
    <t>EDS SALENTO</t>
  </si>
  <si>
    <t>Km 5.6 Via Yumbo Vijes</t>
  </si>
  <si>
    <t>EDS MENGA-OT</t>
  </si>
  <si>
    <t>Calle 38 Con Calle 10 Vía Cali-Yumbo</t>
  </si>
  <si>
    <t>EDS YUMBO</t>
  </si>
  <si>
    <t>Cll 16 # 4-40</t>
  </si>
  <si>
    <t>EDS PORTAL DE MENGA</t>
  </si>
  <si>
    <t>CALLE 10 # 29 B 25</t>
  </si>
  <si>
    <t>EDS EL TUNJO-OT</t>
  </si>
  <si>
    <t>EDS SPINELIS 2</t>
  </si>
  <si>
    <t xml:space="preserve">EDS TERPEL LA GRAN AVENIDA </t>
  </si>
  <si>
    <t>EDS TERPEL MOLINOS I Y II</t>
  </si>
  <si>
    <t>EDS GRAN VIA DE RAMIRIQUI</t>
  </si>
  <si>
    <t>EDS GILMAR</t>
  </si>
  <si>
    <t>EDS LA TEBAIDA</t>
  </si>
  <si>
    <t>EDS MELGAR</t>
  </si>
  <si>
    <t>EDS SANTA ANA</t>
  </si>
  <si>
    <t>EDS CIUDADELA</t>
  </si>
  <si>
    <t>EDS SAN ANTONIO</t>
  </si>
  <si>
    <t>EDS EL OASIS</t>
  </si>
  <si>
    <t>EDS LA COLINA</t>
  </si>
  <si>
    <t>EDS SAN PEDRO</t>
  </si>
  <si>
    <t>EDS RIONEGRO</t>
  </si>
  <si>
    <t>EDS SAN SILVESTRE</t>
  </si>
  <si>
    <t>EDS LEBRIJA TERPEL</t>
  </si>
  <si>
    <t>EDS SERVINORTE</t>
  </si>
  <si>
    <t>EDS LA GUARDIOLA</t>
  </si>
  <si>
    <t>EDS EL BOSQUE PALERMO</t>
  </si>
  <si>
    <t>EDS LLANO GRANDE</t>
  </si>
  <si>
    <t>EDS LA 40</t>
  </si>
  <si>
    <t>EDS PANAMERICANA</t>
  </si>
  <si>
    <t>EDS GUAMAL</t>
  </si>
  <si>
    <t>EDS JOSE MARIA CORDOBA</t>
  </si>
  <si>
    <t>EDS BRISAS DEL NORTE</t>
  </si>
  <si>
    <t>EDS TULUA</t>
  </si>
  <si>
    <t>EDS LA ESMERALDA</t>
  </si>
  <si>
    <t>EDS GUADALAJARA</t>
  </si>
  <si>
    <t>EDS MONTERREY</t>
  </si>
  <si>
    <t>EDS LA GLORIETA</t>
  </si>
  <si>
    <t>EDS EL POIMA</t>
  </si>
  <si>
    <t>EDS LA GOMEZ</t>
  </si>
  <si>
    <t>EDS SURTIDOR VILLA DE LEYVA</t>
  </si>
  <si>
    <t>EDS LOS LINDEROS</t>
  </si>
  <si>
    <t>EDS MOCOA</t>
  </si>
  <si>
    <t>EDS ATILA</t>
  </si>
  <si>
    <t>EDS LA MANUELA</t>
  </si>
  <si>
    <t>EDS GALVIS Y JAIMES</t>
  </si>
  <si>
    <t>EDS LA GRAN VIA</t>
  </si>
  <si>
    <t>EDS CENTRAL</t>
  </si>
  <si>
    <t>EDS LA CRUZADA</t>
  </si>
  <si>
    <t>EDS SERVISHELL</t>
  </si>
  <si>
    <t>EDS SERVICAR</t>
  </si>
  <si>
    <t>EDS EL FARO</t>
  </si>
  <si>
    <t>EDS LA ENTRADA</t>
  </si>
  <si>
    <t>EDS TERDEX EL REPOSO</t>
  </si>
  <si>
    <t>EDS VILLA AMPARITO</t>
  </si>
  <si>
    <t>EDS QUIRAMA</t>
  </si>
  <si>
    <t>EDS AEROCARGA</t>
  </si>
  <si>
    <t>EDS LA MALOCA</t>
  </si>
  <si>
    <t>EDS BARANOA</t>
  </si>
  <si>
    <t>EDS OBANDO</t>
  </si>
  <si>
    <t>EDS SAN CARLOS DE GUAROA</t>
  </si>
  <si>
    <t>EDS MARIA ALEJANDRA</t>
  </si>
  <si>
    <t>EDS SERVICENTRO EL BORDO</t>
  </si>
  <si>
    <t>EDS EL DORADO</t>
  </si>
  <si>
    <t>EDS KALUA</t>
  </si>
  <si>
    <t>EDS LOS GERANIOS</t>
  </si>
  <si>
    <t>EDS EL LLANO</t>
  </si>
  <si>
    <t>EDS MEDRANO</t>
  </si>
  <si>
    <t>EDS BOYACA</t>
  </si>
  <si>
    <t>EDS GASOLY</t>
  </si>
  <si>
    <t>EDS COFEMA</t>
  </si>
  <si>
    <t>EDS SERVIPRONTA</t>
  </si>
  <si>
    <t>EDS ROUND POINT</t>
  </si>
  <si>
    <t>EDS NUEVA AVENIDA</t>
  </si>
  <si>
    <t>EDS EL ANDINO</t>
  </si>
  <si>
    <t>EDS TAUSA</t>
  </si>
  <si>
    <t>CORDOBA</t>
  </si>
  <si>
    <t>SANTANDER</t>
  </si>
  <si>
    <t>GUEPSA</t>
  </si>
  <si>
    <t>RIOFRIO</t>
  </si>
  <si>
    <t>EDS PIEDRAPINTADA</t>
  </si>
  <si>
    <t>NORTE DE SANTANDER</t>
  </si>
  <si>
    <t>CHINACOTA</t>
  </si>
  <si>
    <t>SAHAGUN</t>
  </si>
  <si>
    <t>PAMPLONA</t>
  </si>
  <si>
    <t>LOS PATIOS</t>
  </si>
  <si>
    <t>TOLIMA</t>
  </si>
  <si>
    <t>GUAMO</t>
  </si>
  <si>
    <t>EDS EL TRIUNFO</t>
  </si>
  <si>
    <t>Distracom Avenida Tercera</t>
  </si>
  <si>
    <t>Texaco</t>
  </si>
  <si>
    <t>Cr 30 Av NQS No. 4 - 51</t>
  </si>
  <si>
    <t>Distracom Javeriana</t>
  </si>
  <si>
    <t>Cr. 7 No. 46 - 21</t>
  </si>
  <si>
    <t>Distracom Primero De Mayo</t>
  </si>
  <si>
    <t>Ac 22 sur No 27 - 71</t>
  </si>
  <si>
    <t>Distracom Subalaurel</t>
  </si>
  <si>
    <t>Cl. 146A No. 95B - 67</t>
  </si>
  <si>
    <t>Distracom El Rodeo</t>
  </si>
  <si>
    <t>Km. 20 Costado Occidente Auto Norte</t>
  </si>
  <si>
    <t>Distracom San Jorge</t>
  </si>
  <si>
    <t>Autopista Medellin Km. 21</t>
  </si>
  <si>
    <t>Distracom Madrid</t>
  </si>
  <si>
    <t>Via Madrid - Facatativa 300 mts despues del peaje El Corzo</t>
  </si>
  <si>
    <t>Distracom Quito 2000</t>
  </si>
  <si>
    <t>Km. 7 via Bogota-Mosquera</t>
  </si>
  <si>
    <t>Distracom Ciudad De Quito</t>
  </si>
  <si>
    <t>Biomax</t>
  </si>
  <si>
    <t>Cll 5 No 20 - 11</t>
  </si>
  <si>
    <t>Distracom Soacha</t>
  </si>
  <si>
    <t>Transversal 7 No. 9 - 84</t>
  </si>
  <si>
    <t>Distracom Tequendama</t>
  </si>
  <si>
    <t>Carrera 16 Calle 2 lote 2</t>
  </si>
  <si>
    <t>Distracom Autosur</t>
  </si>
  <si>
    <t>Aut. sur km. 17 Via bogota</t>
  </si>
  <si>
    <t>Estación De Servicio Distracom Icaro</t>
  </si>
  <si>
    <t>Av Pradilla Dg 13-4 Este 01</t>
  </si>
  <si>
    <t>Estación De Servicio Y Supermercado Santa Ines</t>
  </si>
  <si>
    <t xml:space="preserve">Carrera 1 No. 6 A -60 </t>
  </si>
  <si>
    <t>Distracom Doña Juana</t>
  </si>
  <si>
    <t>AC 71B Sur No 12 - 85</t>
  </si>
  <si>
    <t>Distracom Zona Industrial</t>
  </si>
  <si>
    <t>Avenida Calle 13 No. 65 - 18</t>
  </si>
  <si>
    <t>Estación de servicio Distracom Allegro</t>
  </si>
  <si>
    <t>VEREDA ROZO KM 6 VÍA SIBERIA - COTA</t>
  </si>
  <si>
    <t>Distracom Camino Real</t>
  </si>
  <si>
    <t>Calle 9 No. 62- 98</t>
  </si>
  <si>
    <t>Distracom Miraflores</t>
  </si>
  <si>
    <t>Cl. 5 No. 27 - 02</t>
  </si>
  <si>
    <t>Distracom Nueva Terminal</t>
  </si>
  <si>
    <t>Cl. 30 No. 2B - 95</t>
  </si>
  <si>
    <t>Distracom Salomia</t>
  </si>
  <si>
    <t>Calle 47 No 1 - 40</t>
  </si>
  <si>
    <t>Distracom Terminal Cali</t>
  </si>
  <si>
    <t>Calle 31 No. 2B - 135</t>
  </si>
  <si>
    <t>Distracom Vasquez Cobo</t>
  </si>
  <si>
    <t xml:space="preserve">Av 2BN No. 26N - 53 </t>
  </si>
  <si>
    <t>Distracom Villa Colombia</t>
  </si>
  <si>
    <t xml:space="preserve">Cra. 15 No. 51 - 40 </t>
  </si>
  <si>
    <t>Distracom Parque Del Azucar</t>
  </si>
  <si>
    <t>Cl 42 No. 34B - 141</t>
  </si>
  <si>
    <t xml:space="preserve">Distracom Texaco 30 </t>
  </si>
  <si>
    <t>Cl. 15 No. 11 F - 147</t>
  </si>
  <si>
    <t>Estación De Servicio Distracom Bosques De La Viga</t>
  </si>
  <si>
    <t>Calle 36 No 146-120 La Viga</t>
  </si>
  <si>
    <t>Distracom Don Bosco</t>
  </si>
  <si>
    <t>Cr. 38 No. 17 - 19</t>
  </si>
  <si>
    <t>Distracom Murillo</t>
  </si>
  <si>
    <t>Cr. 35 No. 45 - 21</t>
  </si>
  <si>
    <t xml:space="preserve">Distracom Olaya Herrera  </t>
  </si>
  <si>
    <t>Cr. 46 No. 56 - 36 Barrio Boston</t>
  </si>
  <si>
    <t>Distracom San Roque</t>
  </si>
  <si>
    <t>Cl. 30 No. 32 - 13</t>
  </si>
  <si>
    <t>Distracom Parque Industrial</t>
  </si>
  <si>
    <t>La esperanza lote A Barrio Malambo</t>
  </si>
  <si>
    <t>Distracom Maracana</t>
  </si>
  <si>
    <t>Calle 84b No. 38 - 11</t>
  </si>
  <si>
    <t>Distracom Avenida Colombia</t>
  </si>
  <si>
    <t>Cl. 50 N°. 64B - 72</t>
  </si>
  <si>
    <t>Distracom Exposiciones</t>
  </si>
  <si>
    <t>Cll 36 No. 51 - 18</t>
  </si>
  <si>
    <t>Distracom Guayabal</t>
  </si>
  <si>
    <t>Cr. 52 No. 11A sur 21 Av. Guayabal</t>
  </si>
  <si>
    <t xml:space="preserve">Distracom Pedregal </t>
  </si>
  <si>
    <t>Cr. 64 C No. 89A - 30</t>
  </si>
  <si>
    <t>Distracom San Cristobal</t>
  </si>
  <si>
    <t xml:space="preserve">Cl. 64 No. 127 - 75 </t>
  </si>
  <si>
    <t xml:space="preserve">Distracom Codicaldas </t>
  </si>
  <si>
    <t>Cr. 50 No. 123 sur - 55</t>
  </si>
  <si>
    <t>Distracom El Llano</t>
  </si>
  <si>
    <t xml:space="preserve">Cr. 45 No. 143 SUR - 273  </t>
  </si>
  <si>
    <t>Distracom Las Vegas</t>
  </si>
  <si>
    <t>Cr 45 No. 134 sur - 605</t>
  </si>
  <si>
    <t xml:space="preserve">Distracom La Florida </t>
  </si>
  <si>
    <t>Cr. 60 No. 76 sur 51</t>
  </si>
  <si>
    <t>Distracom Maria Auxiliadora</t>
  </si>
  <si>
    <t>Cr. 45 No. 61 sur 53</t>
  </si>
  <si>
    <t>Distracom El Cerrito</t>
  </si>
  <si>
    <t>Cl. 50 No. 45 - 15</t>
  </si>
  <si>
    <t>Distracom La Independencia</t>
  </si>
  <si>
    <t>Cl. 37B No. 43 - 31</t>
  </si>
  <si>
    <t>Distracom Los Naranjos</t>
  </si>
  <si>
    <t>Cr. 42 No. 54A - 35</t>
  </si>
  <si>
    <t>Distracom Los Angeles</t>
  </si>
  <si>
    <t>Cl. 22D No. 45 - 39 entrada autopista Medellin-Bogota</t>
  </si>
  <si>
    <t>Distracom Portal Del Norte</t>
  </si>
  <si>
    <t>Diagonal 50A No. 42B - 255</t>
  </si>
  <si>
    <t>Distracom Portal de Niquia</t>
  </si>
  <si>
    <t>Avenida 38 No 51 - 185</t>
  </si>
  <si>
    <t>Distracom Costa De Oro</t>
  </si>
  <si>
    <t>Cl. 29 No. 15A 20</t>
  </si>
  <si>
    <t>Distracom El Dorado</t>
  </si>
  <si>
    <t>Cr. 9W No. 23A-34</t>
  </si>
  <si>
    <t>Distracom La Circunvalar</t>
  </si>
  <si>
    <t>Diagonal 13 No 17 - 25</t>
  </si>
  <si>
    <t>Distracom Los Corales</t>
  </si>
  <si>
    <t>Cl. 29 No. 39 - 22 b/Caribe</t>
  </si>
  <si>
    <t>Distracom La Candelaria</t>
  </si>
  <si>
    <t>Cl. 32 No. 29 - 210 Av. pedro heredia</t>
  </si>
  <si>
    <t>Distracom Las Olas</t>
  </si>
  <si>
    <t>Pasacaballo, Km 6 via Mamonal</t>
  </si>
  <si>
    <t>Carretera La Cordialidad Sector Doña Manuela</t>
  </si>
  <si>
    <t>Distracom Ciudad Victoria</t>
  </si>
  <si>
    <t>Cra 11 No. 11 - 64</t>
  </si>
  <si>
    <t>Distracom Las Americas</t>
  </si>
  <si>
    <t>Av. de Las Americas calle 46</t>
  </si>
  <si>
    <t>Distracom Los Pisamos</t>
  </si>
  <si>
    <t>Km. 3 variante El Pollo - La Romelia</t>
  </si>
  <si>
    <t>Distracom Matecaña</t>
  </si>
  <si>
    <t>Av. 30 de agosto No. 49 - 76</t>
  </si>
  <si>
    <t>Distracom Terminal Pereira</t>
  </si>
  <si>
    <t xml:space="preserve">Cl. 17 No. 23 - 157 salida Armenia </t>
  </si>
  <si>
    <t>Distracom La Badea</t>
  </si>
  <si>
    <t>Cl. 9 No. 1 A - 73</t>
  </si>
  <si>
    <t>Distracom La Romelia</t>
  </si>
  <si>
    <t>Cr. 16 cl. 80</t>
  </si>
  <si>
    <t>Distracom El Triunfo</t>
  </si>
  <si>
    <t>Cr. 1 No. 18 A -01</t>
  </si>
  <si>
    <t>Distracom Las Peñitas</t>
  </si>
  <si>
    <t>Calle 25 No. 25 b - 220</t>
  </si>
  <si>
    <t xml:space="preserve">Distracom Sabanas </t>
  </si>
  <si>
    <t>Cr. 4 No. 39-347 b/El Brujo</t>
  </si>
  <si>
    <t>Distracom Sevilla</t>
  </si>
  <si>
    <t xml:space="preserve">Cl. 38 No. 17 - 06 </t>
  </si>
  <si>
    <t>Distracom Sierraflor</t>
  </si>
  <si>
    <t xml:space="preserve">CALLE 15 N° 4 - 13 </t>
  </si>
  <si>
    <t xml:space="preserve">Distracom Avenida El Rio </t>
  </si>
  <si>
    <t>Av. Kevinangel 57 - 120</t>
  </si>
  <si>
    <t>Distracom Autocentro Palmira</t>
  </si>
  <si>
    <t>Transversal 29 N° 41-39</t>
  </si>
  <si>
    <t>Distracom Avenida Catama</t>
  </si>
  <si>
    <t>Cr. 9 Cl. 35 Parques de Sevilla</t>
  </si>
  <si>
    <t>Distracom Ciudad Villavicencio</t>
  </si>
  <si>
    <t>Calle 23 N° 35 - 29</t>
  </si>
  <si>
    <t>Distracom Divino Niño Del Llano</t>
  </si>
  <si>
    <t>Km 4 via Puerto Lopez</t>
  </si>
  <si>
    <t>Distracom Montealegre</t>
  </si>
  <si>
    <t>Cr. 48 No. 21 - 01</t>
  </si>
  <si>
    <t>Distracom Servipopular</t>
  </si>
  <si>
    <t>Calle 25 No 12A - 27</t>
  </si>
  <si>
    <t>Distracom Ciudad Porfia</t>
  </si>
  <si>
    <t>CRA 43 No. 79-01 B/ PORFIA</t>
  </si>
  <si>
    <t>Distracom Galan</t>
  </si>
  <si>
    <t>Cr. 19 No.  03-81</t>
  </si>
  <si>
    <t>Distracom Palermo</t>
  </si>
  <si>
    <t>Km. 2 Via Neiva- Palermo</t>
  </si>
  <si>
    <t>Distracom La Milagrosa</t>
  </si>
  <si>
    <t>Cl. 30 No. 17A - 78</t>
  </si>
  <si>
    <t xml:space="preserve">Distracom La Quinta </t>
  </si>
  <si>
    <t>Cl. 30 No. 31 - 242</t>
  </si>
  <si>
    <t>Distracom El Trapiche</t>
  </si>
  <si>
    <t>Km 23 vía Medellín - Costa Atlántica 500 metros antes del peaje de San Andrés</t>
  </si>
  <si>
    <t>Distracom El Molino</t>
  </si>
  <si>
    <t>Autopista Norte, Vereda San Andrés Km 24</t>
  </si>
  <si>
    <t>Distracom Los delfines</t>
  </si>
  <si>
    <t>Cl. 6 Sur No. 52 - 65</t>
  </si>
  <si>
    <t>Distracom Suramerica</t>
  </si>
  <si>
    <t>Cr. 42 No. 24 - 345</t>
  </si>
  <si>
    <t>Distracom Carnaval</t>
  </si>
  <si>
    <t>Cl. 30 No. 12 - 270</t>
  </si>
  <si>
    <t>Distracom El Virrey</t>
  </si>
  <si>
    <t>Cr 14  No. 4 - 41 Sur</t>
  </si>
  <si>
    <t>Distracom Chicamocha</t>
  </si>
  <si>
    <t>Cl. 45 No. 20 - 13</t>
  </si>
  <si>
    <t>Distracom Plaza San Juan</t>
  </si>
  <si>
    <t>Anillo vial km 6 vía Floridablanca - Girón</t>
  </si>
  <si>
    <t>Av.  23 No. 27B - 30</t>
  </si>
  <si>
    <t>Km. 1 via Marginal de la Selva</t>
  </si>
  <si>
    <t>Cr. 51 con cl. 45 - 31</t>
  </si>
  <si>
    <t>Cra 17 No 26 - 25</t>
  </si>
  <si>
    <t>Cl. 50 No. 18 - 19</t>
  </si>
  <si>
    <t>Diagonal 20 No 60 47</t>
  </si>
  <si>
    <t xml:space="preserve">Cl. 6 No. 57 - 58 </t>
  </si>
  <si>
    <t>Av. Simon Bolivar calle 6 No. 22D - 45</t>
  </si>
  <si>
    <t>Cl. 19 No. 68 - 145 vía alterna interna Av. Gamboa</t>
  </si>
  <si>
    <t>Calle 7 No 19 C - 31</t>
  </si>
  <si>
    <t>Cl 7 A No. 56C - 39</t>
  </si>
  <si>
    <t>​Calle 6 A N° 47 - 60</t>
  </si>
  <si>
    <t>Km 31 via Buenaventura - Loboguerrero, vereda Zaragoza</t>
  </si>
  <si>
    <t>Cra 12 No 6 - 20</t>
  </si>
  <si>
    <t>Km 4 via bugalagrande  - Uribe</t>
  </si>
  <si>
    <t>Carretera troncal a la costa, corregimiento Puerto Belgica</t>
  </si>
  <si>
    <t>Entrada carretera Zungo-Carepa</t>
  </si>
  <si>
    <t>Cl. 8 No. 1A- 140</t>
  </si>
  <si>
    <t>Cr. 20 No. 27 - 74</t>
  </si>
  <si>
    <t>Cl. 3 No. 5 Este - 33 Puerto España B/Las Malvinas</t>
  </si>
  <si>
    <t>Carrera troncal Km 1 via Cerete - Lorica</t>
  </si>
  <si>
    <t>Cra 15 Calle 19</t>
  </si>
  <si>
    <t xml:space="preserve">Cr. 11 No. 15-02 B/El Eden </t>
  </si>
  <si>
    <t xml:space="preserve">Cienaga de Oro Km. 1 via Monteria </t>
  </si>
  <si>
    <t>Cl. 40 No 21E -60</t>
  </si>
  <si>
    <t>Cl. 28 No. 07 - 29 Troncal del norte Don Matías</t>
  </si>
  <si>
    <t>Cr. 48 No. 57C - 09</t>
  </si>
  <si>
    <t>Cra. 63 N° 22-103</t>
  </si>
  <si>
    <t xml:space="preserve">Cr. 31 No. 44 - 130 </t>
  </si>
  <si>
    <t>Cr. 13 No. 1 manzana 041</t>
  </si>
  <si>
    <t>Km 3 via Espinal - Girardot</t>
  </si>
  <si>
    <t>Cl 7 diagonal 2 esquina</t>
  </si>
  <si>
    <t>Cr 8 cl 9 esquina</t>
  </si>
  <si>
    <t>Cl. 9 Cr. 10A 78 - 228</t>
  </si>
  <si>
    <t>Calle 8 No 8 - 70</t>
  </si>
  <si>
    <t>Km 74 via Bogota Girardot</t>
  </si>
  <si>
    <t>Entrada principal cl. 18B No. 15 - 70</t>
  </si>
  <si>
    <t>Km 20 autopista Medellín - Bogotá</t>
  </si>
  <si>
    <t>Cr. 53 cl. 46A - 126</t>
  </si>
  <si>
    <t>Cra. 12 No. 24-32</t>
  </si>
  <si>
    <t>Cl 12 No. 28-214 b/Pedregosa</t>
  </si>
  <si>
    <t>Cl 18 No.20A - 172</t>
  </si>
  <si>
    <t>Cl. 1 No. 12 - 02</t>
  </si>
  <si>
    <t>Cl. 20 No. 9b - 51</t>
  </si>
  <si>
    <t>Cl 24 N° 7 - 02 La Variante</t>
  </si>
  <si>
    <t>Cl 11A N° 9-15</t>
  </si>
  <si>
    <t>Cr 7 No 12-  09</t>
  </si>
  <si>
    <t>Km 1 No 6 - 55</t>
  </si>
  <si>
    <t>Cl 4 No. 7 - 59 b/San Antonio</t>
  </si>
  <si>
    <t>Km. 6 carretera troncal</t>
  </si>
  <si>
    <t>Cr. 21 A No. 17B 74 b/Alto Kennedy</t>
  </si>
  <si>
    <t>Cr. 20 via La Cordialidad</t>
  </si>
  <si>
    <t>Cl. 27 No. 31 - 37</t>
  </si>
  <si>
    <t xml:space="preserve">Km. 2.5 via Yati </t>
  </si>
  <si>
    <t>Cl. 16A No. 15 - 35</t>
  </si>
  <si>
    <t>Cr. 4 No. 28 - 80</t>
  </si>
  <si>
    <t>Cl. 1A No. 15 sector Márquez</t>
  </si>
  <si>
    <t>Cl 7 cr 7 esquina. b/Villa Holanda</t>
  </si>
  <si>
    <t>Cr. 7 No. 9A - 30</t>
  </si>
  <si>
    <t xml:space="preserve">Sector La Y via al aeropuerto </t>
  </si>
  <si>
    <t>Cl 2 via a Cerro Matoso</t>
  </si>
  <si>
    <t>Cr. 13 cr. 11 - 13</t>
  </si>
  <si>
    <t>Cra 1 No 21 -134</t>
  </si>
  <si>
    <t>Cr 5 No. 5 - 31</t>
  </si>
  <si>
    <t xml:space="preserve">Km 54 via Villavicencio - Yopal, Vereda Japon </t>
  </si>
  <si>
    <t>Cr. 11 via Paz de Ariporo- Yopal</t>
  </si>
  <si>
    <t>Cl. 14 No. 5-43 cabecera principal de Planeta Rica</t>
  </si>
  <si>
    <t>Km. 7 via Planeta Rica-Medellin</t>
  </si>
  <si>
    <t>Cr. 20 No.7 - 41</t>
  </si>
  <si>
    <t>Carrera 12 No 22 - 295</t>
  </si>
  <si>
    <t>Cra 7 N° 43 - 29</t>
  </si>
  <si>
    <t>Cr. 10 No. 35 - 36</t>
  </si>
  <si>
    <t>Km. 6 Alto de Neblinas</t>
  </si>
  <si>
    <t xml:space="preserve">Calle 7, carrera 14 </t>
  </si>
  <si>
    <t>Cl. 10 No. 11 - 27</t>
  </si>
  <si>
    <t>Calle 7 No. 2 - 138 Pachaquiaro</t>
  </si>
  <si>
    <t>Calle 6 No 14 - 76</t>
  </si>
  <si>
    <t>Cl. 8 No. 9 - 13</t>
  </si>
  <si>
    <t>Barrio el progreso calle principal</t>
  </si>
  <si>
    <t>Cr. 23 No. 28 - 52</t>
  </si>
  <si>
    <t>Cr. 1era No. 19 - 42</t>
  </si>
  <si>
    <t>Corregimiento La Ye via a Sahagun</t>
  </si>
  <si>
    <t>Cra. 2A N° 17C - 19 B/ El Carmen</t>
  </si>
  <si>
    <t>Transversal 13 Cr. 5 B/San Rafael</t>
  </si>
  <si>
    <t>Virgen del carmen 5000 metros corregimiento el crucero</t>
  </si>
  <si>
    <t>Cr. 55 No 53 sur 50 San Antonio de Prado</t>
  </si>
  <si>
    <t>Cr. 7 No. 15 - 16</t>
  </si>
  <si>
    <t>Cl. 26 No. 39 - 102</t>
  </si>
  <si>
    <t>Cl. 20 No. 16 - 58 b/San Juan Oriental</t>
  </si>
  <si>
    <t>Cl 19 No 11 -47</t>
  </si>
  <si>
    <t>Barrio Los Tres Chorros</t>
  </si>
  <si>
    <t>Cra. 29 No. 17 - 50</t>
  </si>
  <si>
    <t>Km 1 via san pedro</t>
  </si>
  <si>
    <t>Vereda San Juan km. 6 via Medellin - Santa Rosa</t>
  </si>
  <si>
    <t xml:space="preserve">Cra. 12 No. 15 - 07 La Esmeralda </t>
  </si>
  <si>
    <t>Diagonal 7 No 17 - 21</t>
  </si>
  <si>
    <t>Cr. 6 No. 10 - 66</t>
  </si>
  <si>
    <t>Carretera troncal via la costa</t>
  </si>
  <si>
    <t>Cra. 23 No. 10 - 14</t>
  </si>
  <si>
    <t>Diag 2 No 7C - 289</t>
  </si>
  <si>
    <t>Via La Ceja, vereda Concha</t>
  </si>
  <si>
    <t>Av. 31 No. 29 - 125</t>
  </si>
  <si>
    <t>Km. 1 via Villanueva</t>
  </si>
  <si>
    <t>Km 17 via Paz de Ariporo, vereda Palo Bajito</t>
  </si>
  <si>
    <t>Cr. 5 No. 26 - 58</t>
  </si>
  <si>
    <t>Cr. 19 No. 14 - 52</t>
  </si>
  <si>
    <t>Cra 7 No 23 - 54 Lote 3</t>
  </si>
  <si>
    <t>Cr. 20 No. 29 - 57</t>
  </si>
  <si>
    <t>Vereda la Pajuila</t>
  </si>
  <si>
    <t>ESTACION DE SERVICIO ALCARAVAN DEL ARIARI</t>
  </si>
  <si>
    <t>CALLE 25 No. 11-170</t>
  </si>
  <si>
    <t>Cra 20  No. 1-241</t>
  </si>
  <si>
    <t>Km 8 No. 8 - 04, vereda Paso Cusiana</t>
  </si>
  <si>
    <t>Calle 10 Carrera 6 Barranca De Upia</t>
  </si>
  <si>
    <t>Km 1.5 vía Bosconia - San Roque</t>
  </si>
  <si>
    <t>Carrera 5 No 32-50</t>
  </si>
  <si>
    <t>Carrera 11 No 3A-20</t>
  </si>
  <si>
    <t>Carrera 7A No 25A-65</t>
  </si>
  <si>
    <t>Calle 8 No. 7-30</t>
  </si>
  <si>
    <t>Calle 3 No. 12-56 Barrio Paz del Río</t>
  </si>
  <si>
    <t xml:space="preserve">Carrera 52 No 41-01 </t>
  </si>
  <si>
    <t>Calle 6 No. 4-731 Vía Troncal del Caribe</t>
  </si>
  <si>
    <t>Km 10 autopista Medellín - Bogotá, corregimiento Santiago Berrio</t>
  </si>
  <si>
    <t>Carrera 6 No. 11-01</t>
  </si>
  <si>
    <t>SERVICENTRO CALIMAR</t>
  </si>
  <si>
    <t>CALLE 6 No. 19B-60</t>
  </si>
  <si>
    <t>SERVICENTRO PASCUAL DE ANDAGOYA</t>
  </si>
  <si>
    <t>CALLE 6 No. 21C-70 BARRIO LA PALERA</t>
  </si>
  <si>
    <t>Calle 16 No. 28 - 33</t>
  </si>
  <si>
    <t>Carrera 63 No. 23 - 50</t>
  </si>
  <si>
    <t>Calle 24 No. 13 - 02</t>
  </si>
  <si>
    <t>DISCOM</t>
  </si>
  <si>
    <t>Calle 16 No. 10 - 106</t>
  </si>
  <si>
    <t>Carrera 1 No. 29 - 08</t>
  </si>
  <si>
    <t>Kilometro 2 troncal Sincelejo - corozal</t>
  </si>
  <si>
    <t>Calle 27 N° 30 - 128</t>
  </si>
  <si>
    <t>Cl. 14 No. 85N - 27</t>
  </si>
  <si>
    <t>Calle San Nicolas</t>
  </si>
  <si>
    <t>Cl. 7 No. 11 - 48</t>
  </si>
  <si>
    <t>Cl. 4 Cr. 5 esquina</t>
  </si>
  <si>
    <t>Cr. 11 No. 2 - 25 B/Kenedy</t>
  </si>
  <si>
    <t>Transversal 21A No. 16 - 96 tercera etapa</t>
  </si>
  <si>
    <t>Diagonal 7 No. 16 - 84</t>
  </si>
  <si>
    <t>Corregimiento Puerto Frasquillo</t>
  </si>
  <si>
    <t xml:space="preserve">Cl. 12 No. 11 - 09 B/Buenos Aires </t>
  </si>
  <si>
    <t>Cr. 7 No. 5 - 13</t>
  </si>
  <si>
    <t>Kilometro 17 vía Cabal Pombo</t>
  </si>
  <si>
    <t>Cl. 6 No. 22B - 64</t>
  </si>
  <si>
    <t>Cr. 23 No. 6 - 186 B/La Palera</t>
  </si>
  <si>
    <t>Corregimiento de Puente Tierra lote Centro Poblado</t>
  </si>
  <si>
    <t>Cr. 5 No. 18 - 50</t>
  </si>
  <si>
    <t>Cl. 2 No. 3 - 15 vía El Bongo - Magangué</t>
  </si>
  <si>
    <t>Autopista medellin bogota PR 112 mas 700</t>
  </si>
  <si>
    <t>Cl. 19 No. 9B - 200</t>
  </si>
  <si>
    <t>Cl. 5 No. 23A - 09</t>
  </si>
  <si>
    <t>Cr. 10 No. 11 - 27 San José de Uré</t>
  </si>
  <si>
    <t>Cr. 1 No. 7B - 13 Cl. Del Castillo, Ciénaga</t>
  </si>
  <si>
    <t xml:space="preserve">Cl. 1A CEN La Iglesia </t>
  </si>
  <si>
    <t xml:space="preserve">Cr. 3A No. 9A - 34 B/Pueblo Nuevo </t>
  </si>
  <si>
    <t xml:space="preserve"> Cl. 33 No. 38 - 43 B/Los Comodatos </t>
  </si>
  <si>
    <t>Cr. 50 No. 57A - 55</t>
  </si>
  <si>
    <t xml:space="preserve">Cr. 2 No. 10A - 29 </t>
  </si>
  <si>
    <t>Cr. 28 No. 25 - 03</t>
  </si>
  <si>
    <t>Cr. 7 No. 35C  - 30</t>
  </si>
  <si>
    <t>Cl. 47 No. 30A - 15 B/La Esmeralda</t>
  </si>
  <si>
    <t>Cr. 45 No. 42 B/La Vega</t>
  </si>
  <si>
    <t>Vereda La Sardina sector la y</t>
  </si>
  <si>
    <t xml:space="preserve">Corregimiento Pueblo Nuevo Regencia </t>
  </si>
  <si>
    <t>Carrera 43 No 35 - 06</t>
  </si>
  <si>
    <t>Cr. 7 No. 39 - 90</t>
  </si>
  <si>
    <t xml:space="preserve">EDS LA PETROLERA DEL ORIENTE </t>
  </si>
  <si>
    <t>TRINIDAD</t>
  </si>
  <si>
    <t>VILLANUEVA</t>
  </si>
  <si>
    <t>PAZ DE ARIPORO</t>
  </si>
  <si>
    <t>EDS COESCO ALTO PRADO</t>
  </si>
  <si>
    <t>CARRERA 51 B # 75-171</t>
  </si>
  <si>
    <t>EDS COESCO AVENIDA BOLIVAR</t>
  </si>
  <si>
    <t xml:space="preserve">AVENIDA BOLIVAR CALLE 19 NORTE </t>
  </si>
  <si>
    <t>EDS COESCO AVENIDA DEL RIO</t>
  </si>
  <si>
    <t>CARRERA 50 # 14 - 25</t>
  </si>
  <si>
    <t>EDS COESCO BOSTON</t>
  </si>
  <si>
    <t>CARRERA 43 # 66 - 35</t>
  </si>
  <si>
    <t>EDS COESCO EL BOSQUE</t>
  </si>
  <si>
    <t>DIAGONAL 21 # 45A - 111</t>
  </si>
  <si>
    <t>EDS COESCO CHUSACA</t>
  </si>
  <si>
    <t>KILOMETRO 15 AUTOPISTA SUR VEREDA DE CHUSACA</t>
  </si>
  <si>
    <t>EDS COESCO EL POBLADO</t>
  </si>
  <si>
    <t>CARRERA 43A # 11-19</t>
  </si>
  <si>
    <t>EDS COESCO EMANUEL</t>
  </si>
  <si>
    <t>AVENIDA CALLE 22 SUR # 24H-51</t>
  </si>
  <si>
    <t>EDS COESCO ESPIRITU SANTO</t>
  </si>
  <si>
    <t>CALLE 22 SUR # 12B - 94</t>
  </si>
  <si>
    <t>EDS COESCO GRANADA</t>
  </si>
  <si>
    <t>AVENIDA 8 N No 15 AN - 06</t>
  </si>
  <si>
    <t>EDS COESCO GUAYABAL</t>
  </si>
  <si>
    <t>CARRERA 50 FF # 8 SUR - 93</t>
  </si>
  <si>
    <t>EDS COESCO SANTA ROSA</t>
  </si>
  <si>
    <t>AVENIDA CALLE 24 # 116 - 19</t>
  </si>
  <si>
    <t>EDS COESCO TERMINAL</t>
  </si>
  <si>
    <t>CALLE 65B SUR # 77G-28</t>
  </si>
  <si>
    <t>EDS COESCO LA ONCE</t>
  </si>
  <si>
    <t>CALLE 11 No. 12 - 60 SECTOR MERCADO</t>
  </si>
  <si>
    <t>EDS COESCO MARTINICA</t>
  </si>
  <si>
    <t>KILOMETRO 1 VARIANTE IBAGUE ARMENIA BARRIO LA FLORIDA IBAGUE - TOLIMA</t>
  </si>
  <si>
    <t>EDS COESCO ROBLEDO</t>
  </si>
  <si>
    <t xml:space="preserve">CARRERA 70 # 53-21 </t>
  </si>
  <si>
    <t>EDS COESCO JARDIN</t>
  </si>
  <si>
    <t>CARRERA 5 # 80 -130 BARRIO JARDIN</t>
  </si>
  <si>
    <t>EDS COESCO MATAMUNDO</t>
  </si>
  <si>
    <t>CARRERA 5 # 5 - 17 SUR ZONA INDUSTRIAL</t>
  </si>
  <si>
    <t>EDS COESCO LA ISABELA</t>
  </si>
  <si>
    <t>Calle 105 # 16A - 24 - 32 - 38</t>
  </si>
  <si>
    <t>EDS COESCO LA NORTE</t>
  </si>
  <si>
    <t>Kilómetro 1 Vía Pamplona # 2 - 00</t>
  </si>
  <si>
    <t>EDS COESCO BRISAS DEL LAGO</t>
  </si>
  <si>
    <t>Calle 12 Sur # 10 A-77</t>
  </si>
  <si>
    <t>EDS COESCO PARALELA 118</t>
  </si>
  <si>
    <t>AK 45 (AUTOPISTA NORTE) # 118 - 54</t>
  </si>
  <si>
    <t>EDS COESCO LOS ANGELES</t>
  </si>
  <si>
    <t>Calle 2 #7ª-35</t>
  </si>
  <si>
    <t>SERVICENTRO EL PASO DE LA BARCA</t>
  </si>
  <si>
    <t>Transversal 9aw # 9Aw-09</t>
  </si>
  <si>
    <t>SERVICENTRO LUALCOR</t>
  </si>
  <si>
    <t>Carrera 16 # 11 - 30</t>
  </si>
  <si>
    <t>EDS COESCO PUENTE PUMAREJO</t>
  </si>
  <si>
    <t>CRA 8 B #5 - 153</t>
  </si>
  <si>
    <t>EDS COESCO EL AMPARO</t>
  </si>
  <si>
    <t>EDS COESCO TABOR 1</t>
  </si>
  <si>
    <t>Hacienda el tabor lote 1 vía Ibagué armenia Ibagué - Vereda aparco</t>
  </si>
  <si>
    <t>EDS COESCO TABOR 2</t>
  </si>
  <si>
    <t>Hacienda el tabor lote 2 vía Ibagué armenia Ibagué - Vereda aparco</t>
  </si>
  <si>
    <t>EDS COESCO DIAMANTE</t>
  </si>
  <si>
    <t>Vereda Monte Largo, Lote El Diamante</t>
  </si>
  <si>
    <t>SODEXO SERVICIOS DE BENEFICIOS E INCENTIVOS COLOMBIA S.A.S.</t>
  </si>
  <si>
    <t>AMAZONAS</t>
  </si>
  <si>
    <t>LETICIA</t>
  </si>
  <si>
    <t>EDS AVENIDA SEXTA</t>
  </si>
  <si>
    <t>CARRERA 6 No. 5-48</t>
  </si>
  <si>
    <t>DISTRIBUIDORA LOS COMUNEROS</t>
  </si>
  <si>
    <t>PUERTO CIVIL ISLA DE LA FANTASIA</t>
  </si>
  <si>
    <t>EDS BALSA EL CONDOR</t>
  </si>
  <si>
    <t>ANTIOQUIA</t>
  </si>
  <si>
    <t>RIONEGRO</t>
  </si>
  <si>
    <t>COMBUSTIBLES GALAXIA S.A.</t>
  </si>
  <si>
    <t>Cra. 48 No. 52-02</t>
  </si>
  <si>
    <t>ESSO LLANOGRANDE</t>
  </si>
  <si>
    <t>Km 8 vía Llano grande - Rionegro</t>
  </si>
  <si>
    <t>PUERTO TRIUNFO</t>
  </si>
  <si>
    <t>ESTACIÓN DORADAL</t>
  </si>
  <si>
    <t>Calle 20 No 17 102</t>
  </si>
  <si>
    <t>RETIRO</t>
  </si>
  <si>
    <t>DISTRACOM PINARES EL RETIRO</t>
  </si>
  <si>
    <t>Km. 2,5 Vía La Fe</t>
  </si>
  <si>
    <t>CAREPA</t>
  </si>
  <si>
    <t>DISTRACOM CASA VERDE</t>
  </si>
  <si>
    <t>EL CARMEN DE VIBORAL</t>
  </si>
  <si>
    <t>DISTRACOM EL PORTICO</t>
  </si>
  <si>
    <t>SAN PEDRO</t>
  </si>
  <si>
    <t>DISTRACOM LA PERLA</t>
  </si>
  <si>
    <t>Cr. 50 No. 40 - 240</t>
  </si>
  <si>
    <t>REMEDIOS</t>
  </si>
  <si>
    <t>ANGOLA</t>
  </si>
  <si>
    <t>CARRERA 15 # 3 A 259</t>
  </si>
  <si>
    <t>EL CARRETERO</t>
  </si>
  <si>
    <t>Calle 47 No. 65-10</t>
  </si>
  <si>
    <t>ÉXITO EL CARMEN</t>
  </si>
  <si>
    <t xml:space="preserve">VÍA LA CEJA - RIONEGRO KM 7 + 100  </t>
  </si>
  <si>
    <t>ESPINAL</t>
  </si>
  <si>
    <t>ÉXITO EL RETIRO</t>
  </si>
  <si>
    <t xml:space="preserve"> CR 20 CL 25 Y 26 VRD EL RETIRO </t>
  </si>
  <si>
    <t>CAUCASIA</t>
  </si>
  <si>
    <t>EL DORADO</t>
  </si>
  <si>
    <t>Cra. 20 No. 20 - 47</t>
  </si>
  <si>
    <t>DEALER 1</t>
  </si>
  <si>
    <t>Variante Belén</t>
  </si>
  <si>
    <t>AUTOCENTRO JBAM</t>
  </si>
  <si>
    <t>Carrera 47 No. 64 A 125</t>
  </si>
  <si>
    <t>MOBIL CRUCERO DEL OESTE</t>
  </si>
  <si>
    <t>Km, 5 vía Mall Llanogrande – La Ceja, Vereda Pontezuela, sector el Crucero -Rionegro</t>
  </si>
  <si>
    <t>GUARNE</t>
  </si>
  <si>
    <t>DISTRACOM AUTOPISTA</t>
  </si>
  <si>
    <t>Autopista Medellín Bogotá, retorno #6</t>
  </si>
  <si>
    <t>YARUMAL</t>
  </si>
  <si>
    <t>EDS ANA MARIA</t>
  </si>
  <si>
    <t xml:space="preserve">Km 2 via la costa </t>
  </si>
  <si>
    <t>FRONTINO</t>
  </si>
  <si>
    <t>EDS SERVICENTRO NUTIBARA</t>
  </si>
  <si>
    <t>ZEUSS</t>
  </si>
  <si>
    <t>CRA 30 Nª 29-50</t>
  </si>
  <si>
    <t>URRAO</t>
  </si>
  <si>
    <t>DISTRACOM VILLA NUEVA</t>
  </si>
  <si>
    <t>PUERTO BERRIO</t>
  </si>
  <si>
    <t>DISTRACOM LA MAGDALENA</t>
  </si>
  <si>
    <t>BIOMAX</t>
  </si>
  <si>
    <t>CRA 7 # 43 -29</t>
  </si>
  <si>
    <t>ENTRERRIOS</t>
  </si>
  <si>
    <t>DISTRACOM LOS SAUCES</t>
  </si>
  <si>
    <t>Cra. 13 No. 1MZ - 041</t>
  </si>
  <si>
    <t>SAN PEDRO DE URABA</t>
  </si>
  <si>
    <t>ESTACION DE SERVICIO DE SAN PEDRO DE URABA</t>
  </si>
  <si>
    <t>CARRERA 50 No. 49-47</t>
  </si>
  <si>
    <t>DISTRACOM PUERTO ESPAÑA</t>
  </si>
  <si>
    <t xml:space="preserve">B/Las Malvinas, carretera El Bagre a Caucasia </t>
  </si>
  <si>
    <t>DISTRACOM BAJO CAUCA</t>
  </si>
  <si>
    <t>Cra 20 1-241</t>
  </si>
  <si>
    <t>SANTA ROSA DE OSOS</t>
  </si>
  <si>
    <t>DISTRACOM SANTA MARIA DEL CAMINO</t>
  </si>
  <si>
    <t>VDA SAN JUAN KM 6 VIA MED SANTA ROSA</t>
  </si>
  <si>
    <t>SONSON</t>
  </si>
  <si>
    <t>DISTRACOM BUENOS AIRES</t>
  </si>
  <si>
    <t>Diagonal 9 con Cl. 17 Esquina</t>
  </si>
  <si>
    <t>LA UNION</t>
  </si>
  <si>
    <t>DISTRACOM DON QUIJOTE</t>
  </si>
  <si>
    <t>Vía La Ceja - La Unión, Vereda Concha</t>
  </si>
  <si>
    <t>CACERES</t>
  </si>
  <si>
    <t>DISTRACOM PUERTO BELGICA</t>
  </si>
  <si>
    <t>Carretera Troncal La Costa</t>
  </si>
  <si>
    <t>SAN JUAN DE URABA</t>
  </si>
  <si>
    <t>DISTRACOM ORIENTE</t>
  </si>
  <si>
    <t xml:space="preserve">Entrada principal   </t>
  </si>
  <si>
    <t>ARBOLETES</t>
  </si>
  <si>
    <t>DISTRACOM ARBOLETES</t>
  </si>
  <si>
    <t>Entrada pincipal</t>
  </si>
  <si>
    <t>SERVICENTRO ESSO LLANOGRANDE</t>
  </si>
  <si>
    <t>SAN CARLOS</t>
  </si>
  <si>
    <t>EDS DISTRIBUCIONES ZEUSS</t>
  </si>
  <si>
    <t>CALLE 19 No 17-87</t>
  </si>
  <si>
    <t xml:space="preserve"> KM 72 VIA YARUMAL VDA LA CIRCASIA</t>
  </si>
  <si>
    <t>EDS LA PONDEROSA</t>
  </si>
  <si>
    <t>PETROMIL</t>
  </si>
  <si>
    <t xml:space="preserve">CRA 80 82 29 </t>
  </si>
  <si>
    <t>SERVICENTRO LA PLAZA</t>
  </si>
  <si>
    <t xml:space="preserve">CLL 72 N 78 93 </t>
  </si>
  <si>
    <t>DON MATIAS</t>
  </si>
  <si>
    <t>DISTRACOM VILLA MARIA</t>
  </si>
  <si>
    <t>Troncal del Norte, Don Matias</t>
  </si>
  <si>
    <t>MACEO</t>
  </si>
  <si>
    <t>DISTRACOM MACEO</t>
  </si>
  <si>
    <t>TARAZA</t>
  </si>
  <si>
    <t>DISTRACOM EL VIAJERO</t>
  </si>
  <si>
    <t xml:space="preserve">Cr. troncal vía la costa </t>
  </si>
  <si>
    <t>AMAGA</t>
  </si>
  <si>
    <t>DISTRACOM LA CARBONERA</t>
  </si>
  <si>
    <t>Cr. 51 con cl. 45</t>
  </si>
  <si>
    <t>MARINILLA</t>
  </si>
  <si>
    <t>CALLE 22 N 51  53 KM 39</t>
  </si>
  <si>
    <t>VALDIVIA</t>
  </si>
  <si>
    <t>EDS MONTERREY DE VALDIVIA</t>
  </si>
  <si>
    <t>CRA 11 TRONCAL VÍA A LA COSTA</t>
  </si>
  <si>
    <t>EDS TERPEL RIONEGRO</t>
  </si>
  <si>
    <t>CRA 50 N°44B-15</t>
  </si>
  <si>
    <t>EDS TEXACO VIRGEN DE LA SIERRA</t>
  </si>
  <si>
    <t>AUTOPISTA MEDELLIN BOGOTA KILOMETRO 16 MAS 800</t>
  </si>
  <si>
    <t>CALLE 42 No 6 28</t>
  </si>
  <si>
    <t>EL BAGRE</t>
  </si>
  <si>
    <t>DISTRACOM PLAYA RICA</t>
  </si>
  <si>
    <t>Cr 49 No  57A  65</t>
  </si>
  <si>
    <t xml:space="preserve">TURBO </t>
  </si>
  <si>
    <t xml:space="preserve">VIA AL MAR CURRULAO </t>
  </si>
  <si>
    <t>APARTADO</t>
  </si>
  <si>
    <t>ZUNGO CARRETERA KM 8</t>
  </si>
  <si>
    <t xml:space="preserve">EDS GALERIA </t>
  </si>
  <si>
    <t>CALLE 92 No 102  30</t>
  </si>
  <si>
    <t>SEGOVIA</t>
  </si>
  <si>
    <t>CALLE 47  No   54C  51</t>
  </si>
  <si>
    <t>CRA 10 No 8  35 LA CRUZADA</t>
  </si>
  <si>
    <t>CHIGORODO</t>
  </si>
  <si>
    <t xml:space="preserve">EDS LA CURVA </t>
  </si>
  <si>
    <t>CALLE 95 No  84 25</t>
  </si>
  <si>
    <t>ANDES</t>
  </si>
  <si>
    <t>EDS ANDES</t>
  </si>
  <si>
    <t>CARRERA 50 No. 53 - 45</t>
  </si>
  <si>
    <t>EDS CALEIRA</t>
  </si>
  <si>
    <t>CARRERA 50 No. 52-83</t>
  </si>
  <si>
    <t>CIUDAD BOLIVAR</t>
  </si>
  <si>
    <t>EDS MULTISER  LIBARDO RINCON BOLIVAR</t>
  </si>
  <si>
    <t>CALLE 49 No 41 35</t>
  </si>
  <si>
    <t>SAN LUIS</t>
  </si>
  <si>
    <t>EDS ESTRELLA DE BELEN</t>
  </si>
  <si>
    <t>VEREDA CUBA PARAJE BELEN</t>
  </si>
  <si>
    <t>ABRIAQUI</t>
  </si>
  <si>
    <t>EDS ESTRELLA DE ABRIAQUI</t>
  </si>
  <si>
    <t>VEREDA LA ASOMADERA  FINCA ASOMADERA</t>
  </si>
  <si>
    <t>SANTO DOMINGO</t>
  </si>
  <si>
    <t>EDS COMDECOM PESCAITO</t>
  </si>
  <si>
    <t>KM 17 VIA BARBOSA CISNEROS</t>
  </si>
  <si>
    <t>EL PEÑOL</t>
  </si>
  <si>
    <t>VEREDA HORIZONTES VIA EL PENOL MARINILLA KILOMETRO  0 300</t>
  </si>
  <si>
    <t>HISPANIA</t>
  </si>
  <si>
    <t>SERVICENTRO EL CAMINO DEL CAFE</t>
  </si>
  <si>
    <t xml:space="preserve">TERPEL </t>
  </si>
  <si>
    <t xml:space="preserve">SALIDA HISPANIA </t>
  </si>
  <si>
    <t>SANTAFE DE ANTIOQUIA</t>
  </si>
  <si>
    <t>EDS LA VARIANTE SFE AN</t>
  </si>
  <si>
    <t>CALLE 13 LA VARIANTE No 7 18</t>
  </si>
  <si>
    <t>SANTA BARBARA</t>
  </si>
  <si>
    <t>ESTABLECIMIENTO DE SERVICIOS VERSALLES</t>
  </si>
  <si>
    <t>Cra 10 No 12 125 Versalles</t>
  </si>
  <si>
    <t xml:space="preserve">EDS EL LAGO </t>
  </si>
  <si>
    <t>Kr 20 No 33 153 LA TRONCAL</t>
  </si>
  <si>
    <t>JERICO</t>
  </si>
  <si>
    <t>DISTRACOM EL PRADO JERICO</t>
  </si>
  <si>
    <t>CALLE 1 No 12 02 SECTOR INDUSTRIAL LA BOMBA</t>
  </si>
  <si>
    <t>EDS LA POSESION</t>
  </si>
  <si>
    <t>TRONCAL DEL CAFE VEREDA 17 LAS COLONIAS PREDIO 6</t>
  </si>
  <si>
    <t>ESTACION DE GASOLINA SAN CARLOS</t>
  </si>
  <si>
    <t>SALIDA A GRANADA CALLE 19 SECTOR EL PUENTE</t>
  </si>
  <si>
    <t>TURBO</t>
  </si>
  <si>
    <t>EDS AVANADE LAS GARZAS</t>
  </si>
  <si>
    <t>KM 1 VIA HACIA APARTADO</t>
  </si>
  <si>
    <t>NECOCLI</t>
  </si>
  <si>
    <t>EDS AVANADE NECOCLI</t>
  </si>
  <si>
    <t>CLL 50 No 43 12</t>
  </si>
  <si>
    <t>LA CEJA</t>
  </si>
  <si>
    <t>EDS SERVITECA LA CEJA</t>
  </si>
  <si>
    <t>CARRERA 20 CALLE 26 45</t>
  </si>
  <si>
    <t>CAÑASGORDAS</t>
  </si>
  <si>
    <t>EDS LAS HELICONIAS</t>
  </si>
  <si>
    <t>PARAJE IMANTAGO</t>
  </si>
  <si>
    <t>kR 11A No 15 35</t>
  </si>
  <si>
    <t>DABEIBA</t>
  </si>
  <si>
    <t>EDS LAS GUADUAS DA</t>
  </si>
  <si>
    <t>CARRERA 10 No 13 526</t>
  </si>
  <si>
    <t>EDS PROXXON APARTADO</t>
  </si>
  <si>
    <t>PROXXON</t>
  </si>
  <si>
    <t>CR 100 No 90 40</t>
  </si>
  <si>
    <t>EDS PROXXON CHIGORODO</t>
  </si>
  <si>
    <t>CR 100 No 99 10</t>
  </si>
  <si>
    <t>ESTACION DE SERVICIOS LAS FLORES</t>
  </si>
  <si>
    <t>KILOMETRO 6 VIA A MEDELLIN</t>
  </si>
  <si>
    <t>EDS DISTRILUBRICANTES URABA</t>
  </si>
  <si>
    <t>ZAPATA</t>
  </si>
  <si>
    <t>KR 100 SALIDA CHIGORODO</t>
  </si>
  <si>
    <t>EDS COESCO GALAXIA</t>
  </si>
  <si>
    <t>CARRERA 48 CALLE 52  02</t>
  </si>
  <si>
    <t xml:space="preserve">EDS FUENTES DE SAN JOSE </t>
  </si>
  <si>
    <t>CR 52 No 44 A 01</t>
  </si>
  <si>
    <t>EDS CUATRO ESQUINAS</t>
  </si>
  <si>
    <t>DIAGONAL 43 No 45 275</t>
  </si>
  <si>
    <t>EDS DEL RIO STA</t>
  </si>
  <si>
    <t>AVENIDA 38 No 27 449</t>
  </si>
  <si>
    <t>EDS SERVICENTRO LA VARIANTE</t>
  </si>
  <si>
    <t>CR 17 CL 19 16 92</t>
  </si>
  <si>
    <t>HELICONIA</t>
  </si>
  <si>
    <t>EDS TEXACO SU JARDIN HELICONIA</t>
  </si>
  <si>
    <t>CALLE 20 No 20 09</t>
  </si>
  <si>
    <t xml:space="preserve">EDS GRUPO LA NAVARRA </t>
  </si>
  <si>
    <t>CRA 100 N 73A 12 LA NAVARRA</t>
  </si>
  <si>
    <t>ITUANGO</t>
  </si>
  <si>
    <t>EDS SERVITECA CHAPINEROS</t>
  </si>
  <si>
    <t>CALLE 18 No 16 132 SECTOR CHAPINEROS</t>
  </si>
  <si>
    <t>EDS LA CAMILA</t>
  </si>
  <si>
    <t>CLL 54 No 49 90</t>
  </si>
  <si>
    <t>EDS LOS CRISTALES</t>
  </si>
  <si>
    <t>CL 19 No 13B 251</t>
  </si>
  <si>
    <t>VIA LA CEJA - RIONEGRO KILOMETRO 11</t>
  </si>
  <si>
    <t>SAN JERONIMO</t>
  </si>
  <si>
    <t>EDS PREMIUM LA PLAYA</t>
  </si>
  <si>
    <t>ENTRADA PRINCIPAL A SAN JERONIMO</t>
  </si>
  <si>
    <t>EL SANTUARIO</t>
  </si>
  <si>
    <t>EDS PREMIUM LA MARIA</t>
  </si>
  <si>
    <t>CL 45 No 51 31</t>
  </si>
  <si>
    <t>EDS MARIANZA</t>
  </si>
  <si>
    <t>PARCELA 26 CORREGIMIENTO EL TOTUMO</t>
  </si>
  <si>
    <t>ARAUCA</t>
  </si>
  <si>
    <t>TAME</t>
  </si>
  <si>
    <t>EDS LA FRONTERA</t>
  </si>
  <si>
    <t>CALLE 15 N 73-110</t>
  </si>
  <si>
    <t xml:space="preserve">EDS LAS MALVINAS </t>
  </si>
  <si>
    <t>CARRERA 19 No. 10-126</t>
  </si>
  <si>
    <t>SARAVENA</t>
  </si>
  <si>
    <t>EDS LOS CONQUISTADORES</t>
  </si>
  <si>
    <t>DIAGONAL 30 No. 11 - 57</t>
  </si>
  <si>
    <t>EDS SABANALARGA</t>
  </si>
  <si>
    <t>CARRERA 19 No. 12 -04</t>
  </si>
  <si>
    <t>ARAUQUITA</t>
  </si>
  <si>
    <t xml:space="preserve">EDS EL NAVEGANTE </t>
  </si>
  <si>
    <t>CALLE 4 No 0 80</t>
  </si>
  <si>
    <t>EDS TRANSPORTE EL PROGRESO</t>
  </si>
  <si>
    <t>CARRERA 19   No 7 317</t>
  </si>
  <si>
    <t>FORTUL</t>
  </si>
  <si>
    <t>EDS JULI JULI</t>
  </si>
  <si>
    <t>CALLE PRINCIPAL NUEVO CARANAL</t>
  </si>
  <si>
    <t xml:space="preserve">EDS EL PIEDEMONTE </t>
  </si>
  <si>
    <t>CR 13 14 07 15 BRR GAITAN</t>
  </si>
  <si>
    <t>CRAVO NORTE</t>
  </si>
  <si>
    <t>EDS EL ACEITE</t>
  </si>
  <si>
    <t xml:space="preserve">CR 6 CL 7 BARRIO VILLA LLANO </t>
  </si>
  <si>
    <t>PUERTO RONDON</t>
  </si>
  <si>
    <t>EDS EXPENDIO LA RESERVA</t>
  </si>
  <si>
    <t>CALLE 2 No. 8 - 39</t>
  </si>
  <si>
    <t>EDS LA RESERVA</t>
  </si>
  <si>
    <t>CALLE 2 No 8 39</t>
  </si>
  <si>
    <t>EDS EL ARAUCO</t>
  </si>
  <si>
    <t>CRA 13 No 12 30</t>
  </si>
  <si>
    <t>EDS ROA</t>
  </si>
  <si>
    <t>DG 33 No 23 49</t>
  </si>
  <si>
    <t>SABANALARGA</t>
  </si>
  <si>
    <t xml:space="preserve">DISTRACOM LOS ÁNGELES </t>
  </si>
  <si>
    <t>Cr. 23 No. 28 - 25</t>
  </si>
  <si>
    <t>Clle 27 N° 23-75</t>
  </si>
  <si>
    <t>SANTO TOMAS</t>
  </si>
  <si>
    <t>EDS SAN BENITO</t>
  </si>
  <si>
    <t>Clle 13 N° 11 - 47</t>
  </si>
  <si>
    <t>BARANOA</t>
  </si>
  <si>
    <t>CRA 19 N 14 26</t>
  </si>
  <si>
    <t>CALLE 10 N 20-34</t>
  </si>
  <si>
    <t xml:space="preserve">EDS LA DIOSA </t>
  </si>
  <si>
    <t>VIA CORDIALIDAD INTERSECCION ENTRADA PITAL DE MEGUA  BARANOA</t>
  </si>
  <si>
    <t>TUBARA</t>
  </si>
  <si>
    <t xml:space="preserve">EDS PUERTO VELERO </t>
  </si>
  <si>
    <t>VIA AL MAR KILOMETRO 92 EN TUBARA</t>
  </si>
  <si>
    <t>PIOJO</t>
  </si>
  <si>
    <t>EDS AVANADE BRISAS DEL MAR</t>
  </si>
  <si>
    <t>KM 54 AUTOPISTA VIA AL MAR</t>
  </si>
  <si>
    <t>EDS COESCO SAN BENITO</t>
  </si>
  <si>
    <t>CALLE 13 No 11 47</t>
  </si>
  <si>
    <t>EDS EL RANCHO</t>
  </si>
  <si>
    <t>PUMA</t>
  </si>
  <si>
    <t>CARRETERA CORDIALIDAD No 24 15</t>
  </si>
  <si>
    <t>BOLIVAR</t>
  </si>
  <si>
    <t>MAGANGUE</t>
  </si>
  <si>
    <t>ÉXITO MAGANGUE</t>
  </si>
  <si>
    <t>CALLE 16 CON CARRERA 10-201</t>
  </si>
  <si>
    <t>EL CARMEN DE BOLIVAR</t>
  </si>
  <si>
    <t>DISTRACOM CARMEN DE BOLIVAR</t>
  </si>
  <si>
    <t>MARIA LA BAJA</t>
  </si>
  <si>
    <t>DISTRACOM MARIA LA BAJA</t>
  </si>
  <si>
    <t>Calle 15 No. 1 - 2, Sector Marquez</t>
  </si>
  <si>
    <t>SAN JUAN NEPOMUCENO</t>
  </si>
  <si>
    <t>EDS ANA TERESA 3</t>
  </si>
  <si>
    <t>CARRETERA TRONCAL DE OCCIDENTE KM 1</t>
  </si>
  <si>
    <t>MOMPOS</t>
  </si>
  <si>
    <t>CARRERA 2 No 25 30</t>
  </si>
  <si>
    <t>SANTA ROSA DEL SUR</t>
  </si>
  <si>
    <t>EDS LOS PINOS</t>
  </si>
  <si>
    <t>CALLE 14 No. 5-18</t>
  </si>
  <si>
    <t xml:space="preserve">EDS ANA TERESA </t>
  </si>
  <si>
    <t>BARRIO LA FLORESTA CALLE 19 2H 93</t>
  </si>
  <si>
    <t>TURBACO</t>
  </si>
  <si>
    <t>EDS AVANADE RODEO</t>
  </si>
  <si>
    <t>CARRETERA TRONCAL DE OCCIDENTE KILOMETRO 1</t>
  </si>
  <si>
    <t>ARJONA</t>
  </si>
  <si>
    <t>EDS AVANADE BASCULA</t>
  </si>
  <si>
    <t>KM60 TRONCAL DE OCCIDENTE CORREGIMIENTO DE SINCERO ARJONA</t>
  </si>
  <si>
    <t>EDS TERPEL EL MANANTIAL</t>
  </si>
  <si>
    <t>SAN JOSE DE PARE</t>
  </si>
  <si>
    <t>EDS SAN JOSE DE PARE</t>
  </si>
  <si>
    <t>VEREDA SAN ISIDRO BAJO</t>
  </si>
  <si>
    <t>CHIQUINQUIRA</t>
  </si>
  <si>
    <t>EDS LA REINA</t>
  </si>
  <si>
    <t>CARRERA 9 No. 1A - 50</t>
  </si>
  <si>
    <t>ESTACION SAN ANTONIO</t>
  </si>
  <si>
    <t>CARRERA 9 N° 7-95</t>
  </si>
  <si>
    <t>DUITAMA</t>
  </si>
  <si>
    <t>EDS LA AVENIDA</t>
  </si>
  <si>
    <t>AV. De las Americas No. 28 - 70</t>
  </si>
  <si>
    <t>SOGAMOSO</t>
  </si>
  <si>
    <t>EDS SANTA INES</t>
  </si>
  <si>
    <t>CL 11 No 15-42</t>
  </si>
  <si>
    <t>EDS EL TERMINAL</t>
  </si>
  <si>
    <t>Avda San Martin # 11A-42</t>
  </si>
  <si>
    <t>SOTAQUIRA</t>
  </si>
  <si>
    <t>EDS EL PEGASO</t>
  </si>
  <si>
    <t>Km 27 vía Tunja - Paipa</t>
  </si>
  <si>
    <t>INPRO - LAS AMERICAS</t>
  </si>
  <si>
    <t>KRA 18 N 10-21</t>
  </si>
  <si>
    <t>BELEN</t>
  </si>
  <si>
    <t>BELEN 2</t>
  </si>
  <si>
    <t>CARRERA 5 1 04</t>
  </si>
  <si>
    <t>PUERTO BOYACA</t>
  </si>
  <si>
    <t>ESTACION DE SERVICIO JAV</t>
  </si>
  <si>
    <t>CARRERA 5 No. 11-16</t>
  </si>
  <si>
    <t xml:space="preserve">EDS LA ISLA </t>
  </si>
  <si>
    <t>PETROBRAS</t>
  </si>
  <si>
    <t>Carrera 42 No 18-41 OESTE</t>
  </si>
  <si>
    <t>EDS LA ISLA 2</t>
  </si>
  <si>
    <t>Entrada Ciudadela Industrial</t>
  </si>
  <si>
    <t>EDS VENCEDORES</t>
  </si>
  <si>
    <t>BRIO</t>
  </si>
  <si>
    <t>CALLE 11 N o. 14-74</t>
  </si>
  <si>
    <t>NOBSA</t>
  </si>
  <si>
    <t>EDS VALLE DE IRAKA</t>
  </si>
  <si>
    <t>kilometro 13 via Duitama- Belencito</t>
  </si>
  <si>
    <t>TERPEL LA ESMERALDA</t>
  </si>
  <si>
    <t xml:space="preserve">KILOMETRO 14 AUTOPISTA DUITAMA - BELENCITO </t>
  </si>
  <si>
    <t>BRIO LA ESPERANZA</t>
  </si>
  <si>
    <t xml:space="preserve">CARRERA 11 No 8A BIS-04 </t>
  </si>
  <si>
    <t>PAJARITO</t>
  </si>
  <si>
    <t>EDS LOS MAGNIFICOS</t>
  </si>
  <si>
    <t>CARRERA 3 CALLE 6 CENTRO</t>
  </si>
  <si>
    <t>PAIPA</t>
  </si>
  <si>
    <t xml:space="preserve">EDS LA GRAN VIA </t>
  </si>
  <si>
    <t>AV LIBERTADORES No  23 49</t>
  </si>
  <si>
    <t xml:space="preserve">DISTRACOM PORTAL DEL SOL </t>
  </si>
  <si>
    <t>CARRERA 5 No 32 50</t>
  </si>
  <si>
    <t>EDS PUERTO BOYACA</t>
  </si>
  <si>
    <t>VEREDA MARAÑAL KM 19 AUTOPISTA MEDELLIN BOGOTA</t>
  </si>
  <si>
    <t>VILLA DE LEYVA</t>
  </si>
  <si>
    <t>Tv 10 No 8 88</t>
  </si>
  <si>
    <t>GARAGOA</t>
  </si>
  <si>
    <t>LA SULTANA GARAGOA</t>
  </si>
  <si>
    <t>CARRERA 15 No 5 23</t>
  </si>
  <si>
    <t>SAMACA</t>
  </si>
  <si>
    <t>EDS EL PROGRESO</t>
  </si>
  <si>
    <t>CARRERA 2 No. 3-74</t>
  </si>
  <si>
    <t>MONIQUIRA</t>
  </si>
  <si>
    <t>carretera central no 30-102 moniqu</t>
  </si>
  <si>
    <t>RAMIRIQUI</t>
  </si>
  <si>
    <t>tv 7 n° 9 - 150</t>
  </si>
  <si>
    <t>MIRAFLORES</t>
  </si>
  <si>
    <t>EDS BRIO EL PROVEEDOR</t>
  </si>
  <si>
    <t>CALLE 6 No. 11B-16</t>
  </si>
  <si>
    <t>EDS AVENIDA LA 15 GARAGOA</t>
  </si>
  <si>
    <t>CALLE 14 14 51</t>
  </si>
  <si>
    <t xml:space="preserve">EDS JC VILLA LUZ </t>
  </si>
  <si>
    <t xml:space="preserve">A 800 MTS DEL CEMENTERIO VIA ARCABUCO </t>
  </si>
  <si>
    <t>AUTOCENTRO DIAZ MIRAFLOREZ</t>
  </si>
  <si>
    <t>OCTANO</t>
  </si>
  <si>
    <t>CLLE 6 No 11 B 06</t>
  </si>
  <si>
    <t>EDS ERTRAC</t>
  </si>
  <si>
    <t>CARRERA 6 No 13A 38</t>
  </si>
  <si>
    <t>EDS LA MONIQUIREÑA</t>
  </si>
  <si>
    <t>VIA A TUNJA No 3  61</t>
  </si>
  <si>
    <t>LABRANZAGRANDE</t>
  </si>
  <si>
    <t>EDS EL STOP</t>
  </si>
  <si>
    <t>KRA 8  No 11 65 BARRIO ASODELA</t>
  </si>
  <si>
    <t>GUATEQUE</t>
  </si>
  <si>
    <t>EDS TERPEL VALLE DE TENZA</t>
  </si>
  <si>
    <t>CL 12 No 4 00</t>
  </si>
  <si>
    <t>SOCHA</t>
  </si>
  <si>
    <t xml:space="preserve">EDS SAN SALVADOR </t>
  </si>
  <si>
    <t>CLL 7 No 4 12</t>
  </si>
  <si>
    <t>EL COCUY</t>
  </si>
  <si>
    <t>EDS LA INTERNACIONAL</t>
  </si>
  <si>
    <t>CALLE 11 No  5 28</t>
  </si>
  <si>
    <t>VENTAQUEMADA</t>
  </si>
  <si>
    <t>EDS SAN ANTONIO VENT</t>
  </si>
  <si>
    <t>KILOMETRO 100 VIA BOGOTA VENTAQUEMADA</t>
  </si>
  <si>
    <t>PAZ DE RIO</t>
  </si>
  <si>
    <t>EDS EL SALITRE DE PAZ DE RIO</t>
  </si>
  <si>
    <t>KILOMETRO 23 VIA BELEN  PAZ DE RIO</t>
  </si>
  <si>
    <t>EDS AVANADE SERVIEZ</t>
  </si>
  <si>
    <t>KM 3 VIA LA COSTA ENTRADA A PUERTO SERVIEZ</t>
  </si>
  <si>
    <t>CUBARA</t>
  </si>
  <si>
    <t>EDS EL RUISENOR</t>
  </si>
  <si>
    <t>CALLE PRINCIPAL KM 122 VIA SARAVENA</t>
  </si>
  <si>
    <t>SABOYA</t>
  </si>
  <si>
    <t>EDS SAN VICENTE FERRER</t>
  </si>
  <si>
    <t>RURAL VEREDA PUENTE DE TIERRA</t>
  </si>
  <si>
    <t>BUENAVISTA</t>
  </si>
  <si>
    <t>EDS BUENAVISTA BOY</t>
  </si>
  <si>
    <t>VDA SAN PEDRO LOTE 2 BUENAVISTA</t>
  </si>
  <si>
    <t xml:space="preserve">EDS LOS ANGELES </t>
  </si>
  <si>
    <t xml:space="preserve">PETROBRAS </t>
  </si>
  <si>
    <t>KM 3 VIA TUNJA PAIPA</t>
  </si>
  <si>
    <t>SANTA ROSA DE VITERBO</t>
  </si>
  <si>
    <t>CARRERA 5 No 16 111</t>
  </si>
  <si>
    <t>LA UVITA</t>
  </si>
  <si>
    <t>EDS LOS ANDES DEL NORTE</t>
  </si>
  <si>
    <t>CALLE 5 No 7 85</t>
  </si>
  <si>
    <t>CALDAS</t>
  </si>
  <si>
    <t>LA DORADA</t>
  </si>
  <si>
    <t>ESTACION LA MELISSA</t>
  </si>
  <si>
    <t>CRA 15 CALLE 11 VARIANTE</t>
  </si>
  <si>
    <t>ANSERMA</t>
  </si>
  <si>
    <t>SUPER ESTACION SAN MATEO</t>
  </si>
  <si>
    <t>CARRERA 3E NO. 14A - 21</t>
  </si>
  <si>
    <t>SUPIA</t>
  </si>
  <si>
    <t>SERVICENTRO ESSO SAN LORENZO</t>
  </si>
  <si>
    <t>CALLE 28 NO. 9-35</t>
  </si>
  <si>
    <t>PALESTINA</t>
  </si>
  <si>
    <t xml:space="preserve">EDS LA ROCHELA </t>
  </si>
  <si>
    <t>VEREDA SANTAGUEDA ARAUCA</t>
  </si>
  <si>
    <t>VILLAMARIA</t>
  </si>
  <si>
    <t>EDS LA PRADERA VILLA MARIA</t>
  </si>
  <si>
    <t>CALLE 6 No 10 50</t>
  </si>
  <si>
    <t>CHINCHINA</t>
  </si>
  <si>
    <t>ESTACION LA PAZ</t>
  </si>
  <si>
    <t xml:space="preserve">AUTOPISTA DEL CAFE VIA CHINCHINA  EL JAZMIN </t>
  </si>
  <si>
    <t>ESTACION DE SERVICIO EL TRIANGULO</t>
  </si>
  <si>
    <t>PLUS+</t>
  </si>
  <si>
    <t>CARRERA 2 CALLE 39</t>
  </si>
  <si>
    <t>EDS AVENIDA CHINCHINA</t>
  </si>
  <si>
    <t>CRA 4 CL 13 ESQUINA</t>
  </si>
  <si>
    <t>FLORENCIA</t>
  </si>
  <si>
    <t>ESTACION CUNDUY LTDA</t>
  </si>
  <si>
    <t>CRA 1 # 34-70</t>
  </si>
  <si>
    <t>ESTACIÓN DE SERVICIO EL CHAMON</t>
  </si>
  <si>
    <t>Cra. 11 No. 4 A Sur - 30</t>
  </si>
  <si>
    <t>EDS LA VICTORIA DE FLORENCIA</t>
  </si>
  <si>
    <t>CARRERA 10 No. 19 -78</t>
  </si>
  <si>
    <t>EL CHORRO</t>
  </si>
  <si>
    <t>Clle 21 N° 14-17</t>
  </si>
  <si>
    <t>PUERTO RICO</t>
  </si>
  <si>
    <t>EDS AUTOCARS</t>
  </si>
  <si>
    <t>Cll 4 Cr 13 - 20 Esquina</t>
  </si>
  <si>
    <t>SAN VICENTE DEL CAGUAN</t>
  </si>
  <si>
    <t>EDS MUNOZ</t>
  </si>
  <si>
    <t>KILOMETRO 2 MAS 400 METROS VIA SAN VICENTE</t>
  </si>
  <si>
    <t>EL PAUJIL</t>
  </si>
  <si>
    <t>EDS COLISEO PAUJIL</t>
  </si>
  <si>
    <t>CRA 5A NO 8-60</t>
  </si>
  <si>
    <t>KILOMETRO 4 VIA MORELIA</t>
  </si>
  <si>
    <t>SAN JOSE DEL FRAGUA</t>
  </si>
  <si>
    <t>EDS SAN JOSE</t>
  </si>
  <si>
    <t>KILOMETRO 1 VIA ALBANIA</t>
  </si>
  <si>
    <t>EL DONCELLO</t>
  </si>
  <si>
    <t>EDS EL DONCELLO</t>
  </si>
  <si>
    <t>AVENIDA COLOMBIA No 7 33</t>
  </si>
  <si>
    <t>MILAN</t>
  </si>
  <si>
    <t>EDS Y DEPOSITO BRISAS DEL ORTEGUAZA</t>
  </si>
  <si>
    <t>CALLE PRINCIPAL SAN ANTONIO DE GETUCHA</t>
  </si>
  <si>
    <t>SOLANO</t>
  </si>
  <si>
    <t xml:space="preserve">EDS WILLIAN ANTONIO </t>
  </si>
  <si>
    <t xml:space="preserve">CR 2 No  2 07 </t>
  </si>
  <si>
    <t>CASANARE</t>
  </si>
  <si>
    <t>EDS PAZ DE ARIPORO</t>
  </si>
  <si>
    <t>KM 89.2  en el costado derecho vía Yopal Paz de Ariporo</t>
  </si>
  <si>
    <t>MONTERREY</t>
  </si>
  <si>
    <t>DISTRACOM MONSERRATE</t>
  </si>
  <si>
    <t>TK4 Cr1 interior 1 leche miel</t>
  </si>
  <si>
    <t>DISTRACOM LA PAZ</t>
  </si>
  <si>
    <t>Km. 0+500 Vía Paz de Ariporo
(57) A YOPAL</t>
  </si>
  <si>
    <t>AGUAZUL</t>
  </si>
  <si>
    <t>DISTRACOM LOS CANAGUAROS</t>
  </si>
  <si>
    <t>Km. 1 Vía Marginal de la Selva – Salida a Yopa</t>
  </si>
  <si>
    <t>TAURAMENA</t>
  </si>
  <si>
    <t>EDS ISMAT CASANARE</t>
  </si>
  <si>
    <t>CALLE 2 # 8-53</t>
  </si>
  <si>
    <t>EDS LA HIGUERA</t>
  </si>
  <si>
    <t>KM 1 VIA SAN JOSE VDA. CABAÑAS</t>
  </si>
  <si>
    <t>DISTRACOM VILLAGRANDE</t>
  </si>
  <si>
    <t>Km. 1 vía Villanueva</t>
  </si>
  <si>
    <t>MANI</t>
  </si>
  <si>
    <t>DISTRACOM CANOFISTOL</t>
  </si>
  <si>
    <t>PORE</t>
  </si>
  <si>
    <t>DISTRACOM PIE DE MONTE</t>
  </si>
  <si>
    <t>Cr. 20 No. 7 - 41 B/La Esperanza</t>
  </si>
  <si>
    <t>EDS EL DIAMANTE TAURAMENA</t>
  </si>
  <si>
    <t xml:space="preserve">KILOMETRO 1 VIA ALTERNA MONTERREY </t>
  </si>
  <si>
    <t>YOPAL</t>
  </si>
  <si>
    <t>DISTRACOM MI LLANURA</t>
  </si>
  <si>
    <t>Cl. 24 No. 6 - 03</t>
  </si>
  <si>
    <t>EDS RIVARCA CENTER</t>
  </si>
  <si>
    <t>CALLE  24 No. 35-139</t>
  </si>
  <si>
    <t>EDS LA CAMPANILLA</t>
  </si>
  <si>
    <t>Km 5 Via Yopal Morichal</t>
  </si>
  <si>
    <t>Calle 30 # 5 - 14</t>
  </si>
  <si>
    <t>EDS EL CRUCE</t>
  </si>
  <si>
    <t>CARRETERA BARRANCA DE UPIA  MONTERREY RUTA 6511 PR29 502</t>
  </si>
  <si>
    <t>EDS TRINIDAD CASANARE</t>
  </si>
  <si>
    <t>CARRERA 3 No 7 62</t>
  </si>
  <si>
    <t>HATO COROZAL</t>
  </si>
  <si>
    <t>EDS LA COROCORA</t>
  </si>
  <si>
    <t xml:space="preserve">CALLE 8 No. 11-27 HATO </t>
  </si>
  <si>
    <t>OROCUE</t>
  </si>
  <si>
    <t>EDS VIRGEN DE LA CANDELARIA</t>
  </si>
  <si>
    <t xml:space="preserve">DIAGONAL 5 No. 6-03 </t>
  </si>
  <si>
    <t>SAN LUIS DE PALENQUE</t>
  </si>
  <si>
    <t>EDS CAMINO REAL</t>
  </si>
  <si>
    <t>KILOMETRO 1 VIA SLP - TRINIDAD</t>
  </si>
  <si>
    <t>EDS TILODIRAN</t>
  </si>
  <si>
    <t>CORREGIMIENTO DE TILODIRAN</t>
  </si>
  <si>
    <t>EDS ATAMAICA</t>
  </si>
  <si>
    <t>KM 4 VIA VILLANUEVA YOPAL</t>
  </si>
  <si>
    <t>EDS COESCO ALCARAVAN</t>
  </si>
  <si>
    <t>KR 29 No 16  11 LOTE 2 EL HOBO</t>
  </si>
  <si>
    <t>CAUCA</t>
  </si>
  <si>
    <t>POPAYAN</t>
  </si>
  <si>
    <t xml:space="preserve">EDS LA VIRGEN POPAYAN </t>
  </si>
  <si>
    <t>CRA 6 No. 24N - 75</t>
  </si>
  <si>
    <t>AUTO CENTRO POPAYAN</t>
  </si>
  <si>
    <t>TV 17 No 28 -203/225</t>
  </si>
  <si>
    <t>SANTANDER DE QUILICHAO</t>
  </si>
  <si>
    <t>COMERCIAL MANDIVA SAS</t>
  </si>
  <si>
    <t>Via Panamerican Vda. Mandiva Km 7</t>
  </si>
  <si>
    <t>EDS VEREDA DE TORRES</t>
  </si>
  <si>
    <t>CALLE 19 NRO 35 174 KM3 VARIANTE SUR</t>
  </si>
  <si>
    <t>ESTACIÓN MOBIL EL ALJIBE</t>
  </si>
  <si>
    <t>Carrera 11 # 4N - 78</t>
  </si>
  <si>
    <t>ESTACION CALIBIO</t>
  </si>
  <si>
    <t>CARRERA 9 #73N-107 El Placer</t>
  </si>
  <si>
    <t>E/S CRUCERO TOTORO</t>
  </si>
  <si>
    <t>KM 3 VIA POPAYAN-CALI</t>
  </si>
  <si>
    <t>ESD. EL FAROL</t>
  </si>
  <si>
    <t>KRA. 17 4-20</t>
  </si>
  <si>
    <t>BUENAVENTURA</t>
  </si>
  <si>
    <t>CALIMAR</t>
  </si>
  <si>
    <t>Calle 6 No. 19 b 60</t>
  </si>
  <si>
    <t>Parque Industrial Paraiso manzana E, Lote 9</t>
  </si>
  <si>
    <t>E/S EL TRIANGULO ROJO</t>
  </si>
  <si>
    <t>Km1 Salida al Huila</t>
  </si>
  <si>
    <t>SOTARA</t>
  </si>
  <si>
    <t>Cr 9 No 6N-59</t>
  </si>
  <si>
    <t>GUACARI</t>
  </si>
  <si>
    <t>VILLA DIANA</t>
  </si>
  <si>
    <t>Variante Guacari - Via Panamericana</t>
  </si>
  <si>
    <t>GUADALAJARA DE BUGA</t>
  </si>
  <si>
    <t>SAN MARTIN</t>
  </si>
  <si>
    <t>Cra 8 No. 35 sn 110</t>
  </si>
  <si>
    <t>PATIA</t>
  </si>
  <si>
    <t>SERVICENTRO LOS GUERREROS</t>
  </si>
  <si>
    <t>CRA 7 #13-35 SALIDA AL NORTE</t>
  </si>
  <si>
    <t>VILLA RICA</t>
  </si>
  <si>
    <t>EDS VILLARICA</t>
  </si>
  <si>
    <t>Tramo 2 Villarica-Santander de Quilichao</t>
  </si>
  <si>
    <t>AUTOMOTRIZ AUTOCENTRO TERPEL AVENIDA</t>
  </si>
  <si>
    <t>CARRERA 9 No.3N-20</t>
  </si>
  <si>
    <t>EDS SERVIAUTOS DEL SUR LTDA</t>
  </si>
  <si>
    <t xml:space="preserve">CARRERA 13 No. 1 SUR-14 BARRIO BETANIA </t>
  </si>
  <si>
    <t>CORINTO</t>
  </si>
  <si>
    <t>EDS CORINTO</t>
  </si>
  <si>
    <t xml:space="preserve">CARRERA 10 CALLE 3 ESQUINA </t>
  </si>
  <si>
    <t>EL TAMBO</t>
  </si>
  <si>
    <t xml:space="preserve">EDS EL TAMBO </t>
  </si>
  <si>
    <t>CALLE 2 No  11 29</t>
  </si>
  <si>
    <t>PIENDAMO</t>
  </si>
  <si>
    <t xml:space="preserve">EDS EL MIRADOR PIENDAMO </t>
  </si>
  <si>
    <t>CARRERA 4 No  3 173 BARRIO INMACULADA</t>
  </si>
  <si>
    <t>CARRERA 7 No 2 21 SALIDA SUR EL BORDO</t>
  </si>
  <si>
    <t>PUERTO TEJADA</t>
  </si>
  <si>
    <t>EDS LOS BANCOS</t>
  </si>
  <si>
    <t>VEREDA LOS BANCOS</t>
  </si>
  <si>
    <t>CALOTO</t>
  </si>
  <si>
    <t>EDS CALOTO</t>
  </si>
  <si>
    <t>CRA 5 No 19 57</t>
  </si>
  <si>
    <t>EDS AVANADE AVEFENIX II</t>
  </si>
  <si>
    <t>KM 15 VIA JAMUNDI</t>
  </si>
  <si>
    <t>SUAREZ</t>
  </si>
  <si>
    <t xml:space="preserve">EDS SERVICENTRO RIO CAUCA </t>
  </si>
  <si>
    <t>BARRIO LAS BRISAS</t>
  </si>
  <si>
    <t>CAJIBIO</t>
  </si>
  <si>
    <t>EDS BIOMOTOR</t>
  </si>
  <si>
    <t>CRA 2 PREDIO URBANO BARRIO PATIO BONITO</t>
  </si>
  <si>
    <t>EDS DICOL OCCIDENTE PUERTO TEJADA</t>
  </si>
  <si>
    <t>CARRERA 24 No 13 62</t>
  </si>
  <si>
    <t>EDS DICOL OCCIDENTE SANTANDER DE QUILICHAO</t>
  </si>
  <si>
    <t>CARRERA 13 No 13 16</t>
  </si>
  <si>
    <t>CESAR</t>
  </si>
  <si>
    <t>SAN ALBERTO</t>
  </si>
  <si>
    <t>VIA AL MAR KMT 2 COSTADO ORIENTAL</t>
  </si>
  <si>
    <t>AGUACHICA</t>
  </si>
  <si>
    <t>LA UNIVERSAL</t>
  </si>
  <si>
    <t xml:space="preserve">KILÓMETRO 69 ALTO DE LA CAMPANA </t>
  </si>
  <si>
    <t>LA GLORIA</t>
  </si>
  <si>
    <t>BESOTE</t>
  </si>
  <si>
    <t xml:space="preserve">KILÓMETRO 87 VÍA NACIONAL </t>
  </si>
  <si>
    <t>VALLEDUPAR</t>
  </si>
  <si>
    <t>EDS LA ESMERALDA 3</t>
  </si>
  <si>
    <t>CRA 7A NO 45-10 SAN FERNANDO</t>
  </si>
  <si>
    <t xml:space="preserve">EDS CENTRO DIESEL
</t>
  </si>
  <si>
    <t>DIAGONAL N 29-85</t>
  </si>
  <si>
    <t>EL COPEY</t>
  </si>
  <si>
    <t>EDS EL BOSQUE 2</t>
  </si>
  <si>
    <t>CARRERA 8 No. 13-68</t>
  </si>
  <si>
    <t>EDS CENTRAL DE COMBUSTIBLE</t>
  </si>
  <si>
    <t>CR 8 15 43 CENTRO</t>
  </si>
  <si>
    <t>LA PAZ</t>
  </si>
  <si>
    <t>EDS LA PAZ</t>
  </si>
  <si>
    <t>ECOS</t>
  </si>
  <si>
    <t>TV 5 No. 3A-120 BRR JORGE ELIECER GAITAN-ROBLES-LA PAZ</t>
  </si>
  <si>
    <t>LA JAGUA DE IBIRICO</t>
  </si>
  <si>
    <t>EDS JORGE E RICARDO SANCHEZ</t>
  </si>
  <si>
    <t>DIAGONAL 1 No. 3A-143</t>
  </si>
  <si>
    <t>RIO DE ORO</t>
  </si>
  <si>
    <t>EDS BIOMAX MORRISON</t>
  </si>
  <si>
    <t>300 MTS DESPUES DEL PEAJE MORRISON VIA AL MAR</t>
  </si>
  <si>
    <t>CURUMANI</t>
  </si>
  <si>
    <t>KM 3 VIA CURUMANI A SANTA MARTA</t>
  </si>
  <si>
    <t>CHIRIGUANA</t>
  </si>
  <si>
    <t>SERVICENTRO LA SIERRA</t>
  </si>
  <si>
    <t>CRUCE DE CHIRIGUANA  VIA BOSCONIA</t>
  </si>
  <si>
    <t>EDS EL CRUCE CH</t>
  </si>
  <si>
    <t xml:space="preserve">CRUCE DE LA SIERRA </t>
  </si>
  <si>
    <t>PELAYA</t>
  </si>
  <si>
    <t xml:space="preserve">EDS EL JUVE </t>
  </si>
  <si>
    <t>CARRERA 8 No  18 55</t>
  </si>
  <si>
    <t>BOSCONIA</t>
  </si>
  <si>
    <t>EDS MOVIL AG</t>
  </si>
  <si>
    <t xml:space="preserve">CRA 18 No 18 156 </t>
  </si>
  <si>
    <t>EDS NUEVA CAROLINA</t>
  </si>
  <si>
    <t>KM 3 2   VIA CURUMANI  SANTA MARTA</t>
  </si>
  <si>
    <t>SERVICENTRO OMEGA</t>
  </si>
  <si>
    <t>CRA 16 No 21 85 BARRIO LA GRANJA</t>
  </si>
  <si>
    <t>EDS MIXTA AUTOMOTRIZ LOS CAUCHOS</t>
  </si>
  <si>
    <t>CRT NAL SALIDA VPAR BOSCONIA KM3</t>
  </si>
  <si>
    <t>AGUSTIN CODAZZI</t>
  </si>
  <si>
    <t>EDS AUTOMOTRIZ LA CAROLINA</t>
  </si>
  <si>
    <t>CRA 16 No 11 03</t>
  </si>
  <si>
    <t>EDS AUTOMOTRIZ LA TRINITARIA</t>
  </si>
  <si>
    <t>CRA 16 No 3 160</t>
  </si>
  <si>
    <t>EDS AUTOMOTRIZ LOS MARMOLES</t>
  </si>
  <si>
    <t>CALLE 18 No 24 503 SALIDA  A PLATO</t>
  </si>
  <si>
    <t>EDS PORVENIR 2000</t>
  </si>
  <si>
    <t>CALLE 4B No  8  63</t>
  </si>
  <si>
    <t>PAILITAS</t>
  </si>
  <si>
    <t>CARRERA  6 No 7C 44</t>
  </si>
  <si>
    <t>EL PASO</t>
  </si>
  <si>
    <t>ESTACION DE SERVICIO LIL PAX</t>
  </si>
  <si>
    <t>CL PRINCIPAL CL 3 CORR LA LOMA DE CALENTURAS</t>
  </si>
  <si>
    <t>EDS IBIRICO</t>
  </si>
  <si>
    <t>DIAGONAL 1 No 13 146</t>
  </si>
  <si>
    <t>EDS SERVICENTRO EL CAMPAMENTO</t>
  </si>
  <si>
    <t>PARCELA 197 LOTE 1 ELCAMPAMENTO</t>
  </si>
  <si>
    <t>EDS SANTA RITA UNO A</t>
  </si>
  <si>
    <t>KR 33 No 9A 24 AV LA VARIANTE CON LA TRONCAL</t>
  </si>
  <si>
    <t>EDS CHIRIGUANA</t>
  </si>
  <si>
    <t>TRONCAL DEL CARIBE KM 20 MAS 200 MTS CORREGIMIENTO AURORA</t>
  </si>
  <si>
    <t xml:space="preserve">ITSMINA </t>
  </si>
  <si>
    <t>ESTACION DE SERVICIO SERVIBRIOS LOS GUAMOS</t>
  </si>
  <si>
    <t>CARRERA 9 No. 32A-22</t>
  </si>
  <si>
    <t>QUIBDO</t>
  </si>
  <si>
    <t>SERVICENTRO CHOCO</t>
  </si>
  <si>
    <t>Cra 7 N° 28 -21</t>
  </si>
  <si>
    <t>UNION PANAMERICANA</t>
  </si>
  <si>
    <t>EDS MOVIL LAS LAJAS</t>
  </si>
  <si>
    <t>AVENIDA PRINCIPAL CORREGIMIENTO LA Y</t>
  </si>
  <si>
    <t>RIOSUCIO</t>
  </si>
  <si>
    <t>DISTRACOM BELEN DE BAJIRA</t>
  </si>
  <si>
    <t xml:space="preserve">Calle Principal, Salida Primavera, Belen de Bajira </t>
  </si>
  <si>
    <t>SAN JOSE DEL PALMAR</t>
  </si>
  <si>
    <t>EDS LAS DOS MM</t>
  </si>
  <si>
    <t>AVENIDA SERRANO SAN JOSE DEL PALMAR</t>
  </si>
  <si>
    <t>ISTMINA</t>
  </si>
  <si>
    <t>EDS  LOS ESPEJOS</t>
  </si>
  <si>
    <t>CALLE 23 No 4A 71</t>
  </si>
  <si>
    <t>EDS LA GRAN ESTACION IST</t>
  </si>
  <si>
    <t>BARRIO LA INDEPENDENCIA VALDEZ</t>
  </si>
  <si>
    <t xml:space="preserve">EDS LA GRAN PARADA </t>
  </si>
  <si>
    <t xml:space="preserve">VIA YUTO SECTOR CABI </t>
  </si>
  <si>
    <t xml:space="preserve">EDS MINEROS 7 </t>
  </si>
  <si>
    <t>SECTOR CABI QUEBRADA EL DESECHO</t>
  </si>
  <si>
    <t>CERETE</t>
  </si>
  <si>
    <t>EDS EL HANGAR</t>
  </si>
  <si>
    <t>KM 11 VIA MONTERIA CERETE</t>
  </si>
  <si>
    <t>EDS SAN NICOLAS</t>
  </si>
  <si>
    <t>DIAGONAL 7 TRANSV 9 VIA CERETE-CIENAGA DE ORO</t>
  </si>
  <si>
    <t>DISTRACOM EL ESFUERZO</t>
  </si>
  <si>
    <t>Calle 19 Cra. 15 Salida a Montería</t>
  </si>
  <si>
    <t>SAN BERNARDO DEL VIENTO</t>
  </si>
  <si>
    <t>DISTRACOM SAN BERNARDO DEL VIENTO</t>
  </si>
  <si>
    <t>Cr. 7 No. 16 - 17</t>
  </si>
  <si>
    <t>MONTELIBANO</t>
  </si>
  <si>
    <t xml:space="preserve">EDS SERVICENTOMONTELIBANO </t>
  </si>
  <si>
    <t>KM 3 VIA A CERROMATOSO SA</t>
  </si>
  <si>
    <t>LA APARTADA</t>
  </si>
  <si>
    <t>Carretera Troncal salida a Planeta Rica No. 1-582</t>
  </si>
  <si>
    <t>PLANETA RICA</t>
  </si>
  <si>
    <t>ESTACIÓN MOBIL PLANETA RICA</t>
  </si>
  <si>
    <t>CARRERA 7A No. 25 - 200</t>
  </si>
  <si>
    <t xml:space="preserve"> DISTRACOM SAN SEBASTIAN</t>
  </si>
  <si>
    <t>Carrera troncal vía a Buenavista</t>
  </si>
  <si>
    <t>SERVICENTRO ESSO PLANETA RICA</t>
  </si>
  <si>
    <t>KRA 7 # 4C  - 39 TRONCAL DE OCCIDENTE</t>
  </si>
  <si>
    <t>PUEBLO NUEVO</t>
  </si>
  <si>
    <t xml:space="preserve">DISTRACOM PUEBLO NUEVO </t>
  </si>
  <si>
    <t>Cr. troncal vía Planeta Rica</t>
  </si>
  <si>
    <t>EDS AMIJA</t>
  </si>
  <si>
    <t xml:space="preserve">TRAV 21 #16-96 </t>
  </si>
  <si>
    <t xml:space="preserve">DISTRACOM SAN RAFAEL </t>
  </si>
  <si>
    <t xml:space="preserve">Carretera Troncal de Occidente TV 13 cra 5 </t>
  </si>
  <si>
    <t>TIERRALTA</t>
  </si>
  <si>
    <t>DISTRACOM EL LEGAL</t>
  </si>
  <si>
    <t>Cr. 23 No. 10 - 13</t>
  </si>
  <si>
    <t>PUERTO LIBERTADOR</t>
  </si>
  <si>
    <t>DISTRACOM CANAVERAL</t>
  </si>
  <si>
    <t>LORICA</t>
  </si>
  <si>
    <t>DISTRACOM SANTA CRUZ</t>
  </si>
  <si>
    <t>DISTRACOM LA YE</t>
  </si>
  <si>
    <t xml:space="preserve">CORREGIMIENTO LA YE VIA A SAHAGUN </t>
  </si>
  <si>
    <t>EDS LA BONGA</t>
  </si>
  <si>
    <t>KM 2 VIA SAN BERNARDO</t>
  </si>
  <si>
    <t>EDS AVANADE FLOREZ</t>
  </si>
  <si>
    <t>CALLE 18 No 3 4</t>
  </si>
  <si>
    <t>EDS AVANADE GUADALUPE</t>
  </si>
  <si>
    <t>KRA 10 No 16 117</t>
  </si>
  <si>
    <t>EDS AVANADE PLAZA BONITA</t>
  </si>
  <si>
    <t>KM 12 VIA BUENAVISTA</t>
  </si>
  <si>
    <t>EDS AVANADE SUBASTA</t>
  </si>
  <si>
    <t>CALLE 1 No 1 400 BARRIO CARIMAGUA</t>
  </si>
  <si>
    <t>PURISIMA</t>
  </si>
  <si>
    <t>EDS BETEL</t>
  </si>
  <si>
    <t>CARRERA 1 No 1 70 CORREGIMIENTO LOS CORRALES</t>
  </si>
  <si>
    <t>CHINU</t>
  </si>
  <si>
    <t>EDS MOBIL 3</t>
  </si>
  <si>
    <t>kr 13 No 4 30</t>
  </si>
  <si>
    <t>CRA 2 NO 2 60 VEREDA CABUYA LARGA</t>
  </si>
  <si>
    <t>CIENAGA DE ORO</t>
  </si>
  <si>
    <t>DISTRACOM SAN GABRIEL</t>
  </si>
  <si>
    <t>CIENAGA DE ORO KM 1 VIA MONTERIA</t>
  </si>
  <si>
    <t>CALLE 2 KRA 2 34 VDA GUAIMARITO</t>
  </si>
  <si>
    <t>EDS LOS ROBLES</t>
  </si>
  <si>
    <t>KM 5 VIA CERETE CIENAGA DE ORO</t>
  </si>
  <si>
    <t>EDS SAN JORGE  LP</t>
  </si>
  <si>
    <t>TRONCAL KM 1 VIA CAUCASIA</t>
  </si>
  <si>
    <t>MOMIL</t>
  </si>
  <si>
    <t>EDS ORO NEGRO MOMIL</t>
  </si>
  <si>
    <t>CR 13 No 19 38</t>
  </si>
  <si>
    <t>CUNDINAMARCA</t>
  </si>
  <si>
    <t>TENA</t>
  </si>
  <si>
    <t>ESSO LA GRAN VIA</t>
  </si>
  <si>
    <t>Tv 4 No. 4 - 18</t>
  </si>
  <si>
    <t>PUERTO SALGAR</t>
  </si>
  <si>
    <t>EDS GALON</t>
  </si>
  <si>
    <t>KILOMETRO 40 VEREDA GUARUMO VIA PUERTO SALGAR</t>
  </si>
  <si>
    <t>VILLA DE SAN DIEGO DE UBATE</t>
  </si>
  <si>
    <t>SOCIEDAD MASILURES</t>
  </si>
  <si>
    <t>Cra 5 No 4-98</t>
  </si>
  <si>
    <t>GIRARDOT</t>
  </si>
  <si>
    <t>E.D.S.ESSO SUCRE</t>
  </si>
  <si>
    <t>Cra.12No.18-20</t>
  </si>
  <si>
    <t>EDS TERMINAL DE TRANSPORTES DE GIRARDOT</t>
  </si>
  <si>
    <t>CALLE 25 No. 12 - 56</t>
  </si>
  <si>
    <t>ANAPOIMA</t>
  </si>
  <si>
    <t>EDS LAS ABEJAS</t>
  </si>
  <si>
    <t>CARRERA 5 No. 12 - 10</t>
  </si>
  <si>
    <t>CAQUEZA</t>
  </si>
  <si>
    <t>Estación: Avda. 5 No. 4-101 Cáqueza / Oficinas Ples Calle 121 No. 7- 18  Bogotá</t>
  </si>
  <si>
    <t>SAN ANTONIO DEL TEQUENDAMA</t>
  </si>
  <si>
    <t>BELLAVISTA</t>
  </si>
  <si>
    <t>Estación: Km 15 Santandersito Cundinamarca / Oficinas Ples Calle 121 No. 7- 18  Bogotá</t>
  </si>
  <si>
    <t>LA MESA</t>
  </si>
  <si>
    <t>PUERTA DEL SOL</t>
  </si>
  <si>
    <t>Estación Calle 4 # 25 - 117  La Mesa / Oficinas Ples Calle 121 No. 7- 18  Bogotá</t>
  </si>
  <si>
    <t>RICAURTE</t>
  </si>
  <si>
    <t>PEÑALISA</t>
  </si>
  <si>
    <t>Km 3 via Girardot - Melgar</t>
  </si>
  <si>
    <t>EL COLEGIO</t>
  </si>
  <si>
    <t>Estación: Calle 8 # 7 - 59 El Colegio / Oficinas Ples Calle 121 No. 7- 18  Bogotá</t>
  </si>
  <si>
    <t>GUAYABETAL</t>
  </si>
  <si>
    <t>ESSO LIMONAR</t>
  </si>
  <si>
    <t>EL LIMONAR KM 51+150 MARGEN IZQ.VIA BOGOTA-VILLAVICENCIO - GUAYABETAL - CUNDINAMARCA</t>
  </si>
  <si>
    <t>FUSAGASUGA</t>
  </si>
  <si>
    <t>EDS LAS PALMAS</t>
  </si>
  <si>
    <t>AV LAS PALMAS No. 15 A - 60</t>
  </si>
  <si>
    <t>GRANADA</t>
  </si>
  <si>
    <t xml:space="preserve">EDS SAN RAIMUNDO </t>
  </si>
  <si>
    <t>GRANADA CUNDINAMARCA</t>
  </si>
  <si>
    <t>VIA BOG-GIRARDOT CALZADA IZQ, KM 98 + 004MTS</t>
  </si>
  <si>
    <t>VILLAPINZON</t>
  </si>
  <si>
    <t>EDS VILLAPINZON</t>
  </si>
  <si>
    <t>CLL 2 ESTE No 5 VEREDA LA MERCED</t>
  </si>
  <si>
    <t>NILO</t>
  </si>
  <si>
    <t>EDS TOLEMAIDA</t>
  </si>
  <si>
    <t>FUERTE MILIATR DE TOLEMAIDA</t>
  </si>
  <si>
    <t>EDS VALY</t>
  </si>
  <si>
    <t xml:space="preserve">KM 73 VIA TUNJA-BOGOTÁ VEREDA LA MERCED LOTE EL VERGEL </t>
  </si>
  <si>
    <t>SESQUILE</t>
  </si>
  <si>
    <t>EDS COMBUSCOL SESQUILE</t>
  </si>
  <si>
    <t>LOTE 1 EL TELEGRAFO BAJO</t>
  </si>
  <si>
    <t>DISTRACOM GRAN CHINAUTA</t>
  </si>
  <si>
    <t>Km. 74 Vía Bogota - Girardot</t>
  </si>
  <si>
    <t>ALBAN</t>
  </si>
  <si>
    <t>EDS ALBAN</t>
  </si>
  <si>
    <t xml:space="preserve"> Kilómetro 88 + 250 de la vía Puerto Bogotá – Bogotá (Calle 13) en la Vereda La María, del Municipio de Albán </t>
  </si>
  <si>
    <t>CHIPAQUE</t>
  </si>
  <si>
    <t>EDS SAN JORGE EL ENCANTO</t>
  </si>
  <si>
    <t>KM 16 VIA BOGOTA -VILLACIENCIO</t>
  </si>
  <si>
    <t>NOCAIMA</t>
  </si>
  <si>
    <t>EDS EL NARANJAL</t>
  </si>
  <si>
    <t>AUTOPISTA BOGOTA - MEDELLIN LA VEGA - VILLETA KILOMETRO 9</t>
  </si>
  <si>
    <t xml:space="preserve">EDS CIUDAD MONTES </t>
  </si>
  <si>
    <t>CARRERA 24 NO. 44-35 BARRIO CIUDAD MONTES</t>
  </si>
  <si>
    <t>EDS EL ESTADIO</t>
  </si>
  <si>
    <t>CALLE 19 CARRERA 24 VIA NARIÑO</t>
  </si>
  <si>
    <t>EDS PALOGORDO</t>
  </si>
  <si>
    <t>KM 3 VIA UBATE CHIQUINQUIRA VRD PALOGORDO</t>
  </si>
  <si>
    <t>Km 36 vía a Los Llanos Orientales</t>
  </si>
  <si>
    <t>VILLETA</t>
  </si>
  <si>
    <t>EDS BELLAVISTA VILLETA</t>
  </si>
  <si>
    <t>CALLE 2B CON CARRERA 12A  BARRIO CAYUNDA</t>
  </si>
  <si>
    <t>CRA 10 NO. 39-136 BARRIO LA ESMERALDA</t>
  </si>
  <si>
    <t>EDS LA KOLINA</t>
  </si>
  <si>
    <t xml:space="preserve">CRA 24 No.9-33 BARRIO LA COLINA </t>
  </si>
  <si>
    <t>GACHETA</t>
  </si>
  <si>
    <t>EDS Y REPUESTOS GACHETA</t>
  </si>
  <si>
    <t>AK 8 Nº 2 A 45</t>
  </si>
  <si>
    <t>EDS LA ESMERALDA NILO</t>
  </si>
  <si>
    <t>KILOMETRO 107 VIA BOGOTA MELGAR</t>
  </si>
  <si>
    <t>APULO</t>
  </si>
  <si>
    <t>EDS FATIMA APULO</t>
  </si>
  <si>
    <t>CARRERA 2 No 9 31</t>
  </si>
  <si>
    <t>VIANI</t>
  </si>
  <si>
    <t>PARATEBUENO</t>
  </si>
  <si>
    <t>EDS GASOLLANO II</t>
  </si>
  <si>
    <t>KM 64 22 VIA VCIO BARRANCA DE UPIA</t>
  </si>
  <si>
    <t>LA VEGA</t>
  </si>
  <si>
    <t>CARRERA 4 No  19 71</t>
  </si>
  <si>
    <t>GUADUAS</t>
  </si>
  <si>
    <t>EDS EL CARMEN GUADUAS</t>
  </si>
  <si>
    <t xml:space="preserve">CARRERA 9 No  2 38 </t>
  </si>
  <si>
    <t>UBALA</t>
  </si>
  <si>
    <t xml:space="preserve">EDS E LPUERTO </t>
  </si>
  <si>
    <t>CARRERA 6 No. 10-20</t>
  </si>
  <si>
    <t>EDS SANTA ISABEL PS</t>
  </si>
  <si>
    <t>Alejandria Vrda La Ceiba KM 49 No 540</t>
  </si>
  <si>
    <t>PACHO</t>
  </si>
  <si>
    <t>EDS DEIFRO</t>
  </si>
  <si>
    <t>CRA 20 No 6 59</t>
  </si>
  <si>
    <t>EDS AVANADE CORAN</t>
  </si>
  <si>
    <t xml:space="preserve">AUTOPISTA BOGOTA  MEDELLIN 500 MTS DELANTE DEL MATADERO MUNICIPAL </t>
  </si>
  <si>
    <t>EDS SUCRE</t>
  </si>
  <si>
    <t>Cra 12No 18 20</t>
  </si>
  <si>
    <t>EDS LA PUERTA DE CHINAUTA</t>
  </si>
  <si>
    <t>VRD LA PUERTA KM 59 VIA FUSAGASUGA MELGAR</t>
  </si>
  <si>
    <t>GUASCA</t>
  </si>
  <si>
    <t>EDS LA ROTONDA</t>
  </si>
  <si>
    <t xml:space="preserve">LOTE RANCHO KLARETH </t>
  </si>
  <si>
    <t>EDS GUADUAS</t>
  </si>
  <si>
    <t>GASO</t>
  </si>
  <si>
    <t xml:space="preserve">KM 2 VIA GUADUAS HONDA </t>
  </si>
  <si>
    <t>CHOCONTA</t>
  </si>
  <si>
    <t>EDS LA GLORIETA CH</t>
  </si>
  <si>
    <t>CARRERA 8 No 06  52</t>
  </si>
  <si>
    <t>EDS BIOMAX QUININI 1</t>
  </si>
  <si>
    <t>KM 76 VIA BOGOTA  MELGAR</t>
  </si>
  <si>
    <t>TV 3 No 10 59</t>
  </si>
  <si>
    <t>EDS APULO BIOMAX</t>
  </si>
  <si>
    <t>CRA 10 No 2 24</t>
  </si>
  <si>
    <t>EDS TENA</t>
  </si>
  <si>
    <t>KM 31 VIA MOSQUERA LA MESA</t>
  </si>
  <si>
    <t>EDS LA VIOLETA</t>
  </si>
  <si>
    <t>KM 44.8 BOGOTA TUNJA</t>
  </si>
  <si>
    <t>EDS BRISAS DEL LLANO JM</t>
  </si>
  <si>
    <t>VIA MARGINAL DE LA SELVA VEREDA MACAPAY ALTO</t>
  </si>
  <si>
    <t>GUAINIA</t>
  </si>
  <si>
    <t>INIRIDA</t>
  </si>
  <si>
    <t>EDS EL NUEVO NAVEGANTE VIA AEROPUERTO</t>
  </si>
  <si>
    <t>CL 15  No 14 40 Brr LA ESPERANZA</t>
  </si>
  <si>
    <t>EDS LA ESTRELLA FLOTANTE</t>
  </si>
  <si>
    <t>CARRERA 1 ORILLA DEL RIO INIRIDA</t>
  </si>
  <si>
    <t>GUAVIARE</t>
  </si>
  <si>
    <t>SAN JOSE DEL GUAVIARE</t>
  </si>
  <si>
    <t>EDS EL AEROPUERTO</t>
  </si>
  <si>
    <t>CALLE 10 No 23 44</t>
  </si>
  <si>
    <t>EDS LOS COMUNEROS SJG</t>
  </si>
  <si>
    <t>CRA 20 No  27 90</t>
  </si>
  <si>
    <t>CALAMAR</t>
  </si>
  <si>
    <t>EDS ZABALA</t>
  </si>
  <si>
    <t>CALLE 5 No. 8-24</t>
  </si>
  <si>
    <t>HUILA</t>
  </si>
  <si>
    <t>CAMPOALEGRE</t>
  </si>
  <si>
    <t>EDS LA GUIPA</t>
  </si>
  <si>
    <t>CALLE 12 N 10-112</t>
  </si>
  <si>
    <t>PALERMO</t>
  </si>
  <si>
    <t>EDS LOS FUNDADORES</t>
  </si>
  <si>
    <t>CARRERA 5 No. 12-05</t>
  </si>
  <si>
    <t>EDS ESSO BERDEZ</t>
  </si>
  <si>
    <t>CRA.7 No.43A-05 Santa Barbara</t>
  </si>
  <si>
    <t>DISTRACOM PALERMO</t>
  </si>
  <si>
    <t>Km. 3 Vía Neiva- Palermo</t>
  </si>
  <si>
    <t>PITALITO</t>
  </si>
  <si>
    <t>EDS AUTOSERVICIO SIDERAL</t>
  </si>
  <si>
    <t>CR 3 No 10-10</t>
  </si>
  <si>
    <t>GARZON</t>
  </si>
  <si>
    <t>ESTACION DE SERVICIO MILENIUM GAS EL CARMEN</t>
  </si>
  <si>
    <t>CARRERA 10 No. 26 - 193 PERIMETRO URBANO</t>
  </si>
  <si>
    <t>COOTRANSGAR</t>
  </si>
  <si>
    <t>AVENIDA LOS OLIVOS 1 SUR 57</t>
  </si>
  <si>
    <t>EDS GASOIL</t>
  </si>
  <si>
    <t>KM 1 VIA EL AGRADO</t>
  </si>
  <si>
    <t>LA PLATA</t>
  </si>
  <si>
    <t>EDS AVENIDA LIBERTADORES</t>
  </si>
  <si>
    <t>CARRERA 3E No  8C 39</t>
  </si>
  <si>
    <t>ALTAMIRA</t>
  </si>
  <si>
    <t>EDS SUCRE ALTAMIRA</t>
  </si>
  <si>
    <t xml:space="preserve">CARRERA 4 No1 5   </t>
  </si>
  <si>
    <t>SAN AGUSTIN</t>
  </si>
  <si>
    <t xml:space="preserve">EDS LOS ANDES DE SAN AGUSTIN   </t>
  </si>
  <si>
    <t>CALLE 3 No 1 23E</t>
  </si>
  <si>
    <t>PAICOL</t>
  </si>
  <si>
    <t>EDS EL TRIANGULO P</t>
  </si>
  <si>
    <t>Cra 6 No 11 60</t>
  </si>
  <si>
    <t>EDS COESCO EL CARMEN</t>
  </si>
  <si>
    <t>CRA 10 No 26 193 BAJO SARTENEJO</t>
  </si>
  <si>
    <t>EDS PAZ DEL RIO S A</t>
  </si>
  <si>
    <t>KM 20 VIA PITALITO SAN AGUSTIN</t>
  </si>
  <si>
    <t>LA GUAJIRA</t>
  </si>
  <si>
    <t>RIOHACHA</t>
  </si>
  <si>
    <t>EDS LOS REMEDIOS</t>
  </si>
  <si>
    <t>AYATAWACOOP</t>
  </si>
  <si>
    <t>CLL 15 No. 21 - 55</t>
  </si>
  <si>
    <t>DIBULLA</t>
  </si>
  <si>
    <t>EDS LA SIERRA</t>
  </si>
  <si>
    <t>CALLE 1 B No. 5-28 PALOMINO</t>
  </si>
  <si>
    <t>FONSECA</t>
  </si>
  <si>
    <t>EDS JG</t>
  </si>
  <si>
    <t>DIAGONAL 12 No 24-22  SALIDA A VALLEDUPAR</t>
  </si>
  <si>
    <t>MANAURE</t>
  </si>
  <si>
    <t>EDS SAN MARTIN</t>
  </si>
  <si>
    <t>Troncal Manaure - Uribia</t>
  </si>
  <si>
    <t>MAICAO</t>
  </si>
  <si>
    <t xml:space="preserve">EDS GERK </t>
  </si>
  <si>
    <t>CARRERA 4 No. 15-17</t>
  </si>
  <si>
    <t>EDS  H Y D</t>
  </si>
  <si>
    <t>CARRERA 4 No. 15-11</t>
  </si>
  <si>
    <t>ALBANIA</t>
  </si>
  <si>
    <t>EDS ALBANIA</t>
  </si>
  <si>
    <t xml:space="preserve">CALLE 1 A No. 3 -80 </t>
  </si>
  <si>
    <t>SAN JUAN DEL CESAR</t>
  </si>
  <si>
    <t>ESTACION DE SERVICIO EL ROBLE S.A.S</t>
  </si>
  <si>
    <t>RUTE 60 VIA QUIBDO - MEDELLIN - KM 15</t>
  </si>
  <si>
    <t>VILLA NUEVA</t>
  </si>
  <si>
    <t xml:space="preserve">EDS PONCHO </t>
  </si>
  <si>
    <t>VIA CHINCHINA EL JAZMIN</t>
  </si>
  <si>
    <t>EDS SUR GUAJIRA</t>
  </si>
  <si>
    <t>Diagonal 12 No. 23 -19</t>
  </si>
  <si>
    <t>Dig 12 # 24-80</t>
  </si>
  <si>
    <t>LA GRAN VIA EDS</t>
  </si>
  <si>
    <t>EKIA</t>
  </si>
  <si>
    <t>DIAGONAL 7G No. 16-14</t>
  </si>
  <si>
    <t>EDS NELLY</t>
  </si>
  <si>
    <t>CALLE 1 #3 -25</t>
  </si>
  <si>
    <t>HATONUEVO</t>
  </si>
  <si>
    <t>CALLE 22 15-41</t>
  </si>
  <si>
    <t>EDS ESSO ALBANIA</t>
  </si>
  <si>
    <t>CAMPAMENTO CERREJON</t>
  </si>
  <si>
    <t>AUTOCENTRO MOBIL BALLENAS</t>
  </si>
  <si>
    <t>Calle 15 No. 21 A - 24</t>
  </si>
  <si>
    <t>URUMITA</t>
  </si>
  <si>
    <t>ESTACION SANTA CRUZ</t>
  </si>
  <si>
    <t xml:space="preserve"> CARRERA 1 No. 11-15 CARRETERA NACIONAL</t>
  </si>
  <si>
    <t>EDS AUTOCENTRO MOBIL BALLENAS</t>
  </si>
  <si>
    <t>EL PROGRESO PENA</t>
  </si>
  <si>
    <t>CALLE 16 No  23 107 BARRIO CENTRO</t>
  </si>
  <si>
    <t>AUTOCENTRO MOBIL LA UNION</t>
  </si>
  <si>
    <t xml:space="preserve">CALLE 14 A No 3 97 </t>
  </si>
  <si>
    <t>URIBIA</t>
  </si>
  <si>
    <t>EDS JG URIBIA</t>
  </si>
  <si>
    <t>DIAGONAL 5 No 1  42</t>
  </si>
  <si>
    <t xml:space="preserve">EL MOLINO </t>
  </si>
  <si>
    <t>EDS AUTOMOTRIZ LOS JOSE</t>
  </si>
  <si>
    <t>CARRETERA NACIONAL EL MOLINO</t>
  </si>
  <si>
    <t>EDS AUTOMOTRIZ LAS MULAS</t>
  </si>
  <si>
    <t>CARRETERA NACIONAL VIA VILLANUEVA URUMITA</t>
  </si>
  <si>
    <t>EDS AUTOMOTRIZ AUTOCENTRO LOS REMEDIOS</t>
  </si>
  <si>
    <t>CARRERA 7 No 42  42</t>
  </si>
  <si>
    <t>EDS AUTOMOTRIZ CABO DE LA VELA</t>
  </si>
  <si>
    <t>CARR VIA URIBIA KM 1 1</t>
  </si>
  <si>
    <t>EDS COMBUSTIBLES URIBIA</t>
  </si>
  <si>
    <t>CR 2 No 1 B  57</t>
  </si>
  <si>
    <t xml:space="preserve">EDS LA REINA DEL SUR </t>
  </si>
  <si>
    <t>PYB PETROLEOS Y BIOCOMBUSTIBLES S A S</t>
  </si>
  <si>
    <t>CUESTECITA VIA A RIOHACHA ALBANIA</t>
  </si>
  <si>
    <t>EDS AUTOMOTRIZ VILLA LUCY</t>
  </si>
  <si>
    <t>CALLE 16 No 4 SUR 53</t>
  </si>
  <si>
    <t>DISTRACCION</t>
  </si>
  <si>
    <t>EDS KMILA</t>
  </si>
  <si>
    <t>KM 5 CARR NACIONAL MARGEN IZQUIERDO CN DISTRACCION  SAN JUAN DEL CESAR</t>
  </si>
  <si>
    <t>EDS ISA</t>
  </si>
  <si>
    <t>CR 14 No 11 177</t>
  </si>
  <si>
    <t>MAGDALENA</t>
  </si>
  <si>
    <t>CIENAGA</t>
  </si>
  <si>
    <t>MOBIL EL GIRASOL</t>
  </si>
  <si>
    <t>CTR TRONCAL CARIBE YE CIE</t>
  </si>
  <si>
    <t>SANTA ANA</t>
  </si>
  <si>
    <t>DISTRACOM EL PRADO SANTANA</t>
  </si>
  <si>
    <t>Cl. 14 No. 8SN - 27</t>
  </si>
  <si>
    <t>EL BANCO</t>
  </si>
  <si>
    <t>CALLE 13 No 7  16</t>
  </si>
  <si>
    <t xml:space="preserve">FUNDACION </t>
  </si>
  <si>
    <t xml:space="preserve">EDS MOTOCARS LA 6 </t>
  </si>
  <si>
    <t>CALLE 6 No  11 52</t>
  </si>
  <si>
    <t>EL RETEN</t>
  </si>
  <si>
    <t xml:space="preserve">EDS EL BONGO DEL SUR </t>
  </si>
  <si>
    <t xml:space="preserve">AVENIDA PRINCIPAL CALLE 7 </t>
  </si>
  <si>
    <t>REMOLINO</t>
  </si>
  <si>
    <t>EDS LA RUTA</t>
  </si>
  <si>
    <t>FINCA EL CHORY ENTRADA A REMOLINO EN REMOLINO</t>
  </si>
  <si>
    <t>PLATO</t>
  </si>
  <si>
    <t>EDS DEL RIO</t>
  </si>
  <si>
    <t>CALLE 4 CARRERA 5  02</t>
  </si>
  <si>
    <t>EDS BARUCH</t>
  </si>
  <si>
    <t>CL 6 No 10 67</t>
  </si>
  <si>
    <t xml:space="preserve">EDS LA FE SANTANA </t>
  </si>
  <si>
    <t>CARRERA 8A CALLE 5 No 3 30</t>
  </si>
  <si>
    <t xml:space="preserve">EDS LA VIAL </t>
  </si>
  <si>
    <t>KM 3  VIA FUNDACION  BOSCONIA</t>
  </si>
  <si>
    <t>META</t>
  </si>
  <si>
    <t>PUERTO LOPEZ</t>
  </si>
  <si>
    <t>EDS LA FRAGATA</t>
  </si>
  <si>
    <t xml:space="preserve">Av. 14 No. 15 - 35   </t>
  </si>
  <si>
    <t>PUERTO GAITAN</t>
  </si>
  <si>
    <t>DISTRACOM MANACACÍAS</t>
  </si>
  <si>
    <t>GUAMAL</t>
  </si>
  <si>
    <t>EDS EL SURTIDOR DE GUAMAL</t>
  </si>
  <si>
    <t>CALLE 10 TRANSVERSAL 2-57</t>
  </si>
  <si>
    <t>ACACIAS</t>
  </si>
  <si>
    <t>EDS MOBIL CANAGUARO</t>
  </si>
  <si>
    <t>CARRERA 23 18-03</t>
  </si>
  <si>
    <t>DISCOTRASAM S.A.S.</t>
  </si>
  <si>
    <t>Cra 6 N. 14-18 Barrio las Ferias</t>
  </si>
  <si>
    <t>RESTREPO</t>
  </si>
  <si>
    <t>CRISTALES</t>
  </si>
  <si>
    <t>Estación: Carrera 5 N° 10 - 42 Restrepo Meta/ Oficinas Ples Calle 121 No. 7- 18  Bogotá</t>
  </si>
  <si>
    <t>LOS OCARROS</t>
  </si>
  <si>
    <t>RIO ACACIITAS</t>
  </si>
  <si>
    <t>Estación Calle Av 23 # 16c - 130  Acacias / Oficinas Ples Calle 121 No. 7- 18  Bogotá</t>
  </si>
  <si>
    <t>ARAGUATOS</t>
  </si>
  <si>
    <t>Estación: Carrera 18 # 15 - 23 Acacias/ Oficinas Ples Calle 121 No. 7- 18  Bogotá</t>
  </si>
  <si>
    <t>CASTILLA LA NUEVA</t>
  </si>
  <si>
    <t>ORO NEGRO</t>
  </si>
  <si>
    <t>Calle Principal  Calle 6 # 14 - 79 Castilla Meta</t>
  </si>
  <si>
    <t>ESTACION DE SERVICIO BRIO LA MACARENA</t>
  </si>
  <si>
    <t>Cra, 15 N 13-63 Barrio Belen Centro</t>
  </si>
  <si>
    <t>EDS ALCARAVAN DEL ARIARI</t>
  </si>
  <si>
    <t>CALLE 25 N° 11 170 BARRIO LAS DELICIAS</t>
  </si>
  <si>
    <t>EDS CAPORAL</t>
  </si>
  <si>
    <t xml:space="preserve">Av 14 N° 18 - 39 Barrio la Union </t>
  </si>
  <si>
    <t>CUMARAL</t>
  </si>
  <si>
    <t>EDS LA VICTORIA</t>
  </si>
  <si>
    <t>500 MTS ADELANTE CUMARAL</t>
  </si>
  <si>
    <t>BARRANCA DE UPIA</t>
  </si>
  <si>
    <t>EDS BRISAS DEL UPIA</t>
  </si>
  <si>
    <t xml:space="preserve">CALLE 10 No 6  45 </t>
  </si>
  <si>
    <t>CUBARRAL</t>
  </si>
  <si>
    <t>EDS SERVICENTRO CUBARRAL</t>
  </si>
  <si>
    <t>CARRERA 12 5 07 CENTRO</t>
  </si>
  <si>
    <t>FUENTE DE ORO</t>
  </si>
  <si>
    <t>EDS SAN ANTONIO FO</t>
  </si>
  <si>
    <t>CARRERA 14 No 5 224 208</t>
  </si>
  <si>
    <t>EDS AGUAZARCAS</t>
  </si>
  <si>
    <t>KM 1 VIA PRINCIPAL EL DORADO META</t>
  </si>
  <si>
    <t xml:space="preserve">LA MACARENA </t>
  </si>
  <si>
    <t>EDS CENTRAL LA MACARENA</t>
  </si>
  <si>
    <t>CARRERA 8 No 3 29 BARRIO EL CENTRO</t>
  </si>
  <si>
    <t>LA URIBE</t>
  </si>
  <si>
    <t>EDS LA CARITO</t>
  </si>
  <si>
    <t xml:space="preserve">CL 5 No 5 55 </t>
  </si>
  <si>
    <t>LEJANIAS</t>
  </si>
  <si>
    <t>EDS LEJANIAS</t>
  </si>
  <si>
    <t>Calle 7 No  06 07</t>
  </si>
  <si>
    <t>MESETAS</t>
  </si>
  <si>
    <t>LA ESQUINA 2</t>
  </si>
  <si>
    <t>CL11 No 17 17</t>
  </si>
  <si>
    <t>PUERTO LLERAS</t>
  </si>
  <si>
    <t xml:space="preserve">EDS EL PORTAL </t>
  </si>
  <si>
    <t>CALLE 7 No 10 07</t>
  </si>
  <si>
    <t>EDS EL DORADO PR</t>
  </si>
  <si>
    <t>CALLE 15 No 1 04</t>
  </si>
  <si>
    <t>SAN CARLOS DE GUAROA</t>
  </si>
  <si>
    <t>ENTRADA PRINCIPAL A SAN CARLOS</t>
  </si>
  <si>
    <t>SAN JUAN DE ARAMA</t>
  </si>
  <si>
    <t xml:space="preserve"> TRANSVERSAL 12  No 11 61</t>
  </si>
  <si>
    <t>VISTA HERMOSA</t>
  </si>
  <si>
    <t>EDS  LOS CAMBULOS</t>
  </si>
  <si>
    <t>CARRERA 11 No 12 20</t>
  </si>
  <si>
    <t>EDS CANAGUARITO</t>
  </si>
  <si>
    <t>IPM PUNTA BRAVA VDA MACUYA AV PRINCIPAL</t>
  </si>
  <si>
    <t>LA MACARENA</t>
  </si>
  <si>
    <t>TRANSV 10 No 5 11</t>
  </si>
  <si>
    <t>EDS CURIVANITO</t>
  </si>
  <si>
    <t>Transversal 12 No 10 46</t>
  </si>
  <si>
    <t>EDS EL PEDREGAL</t>
  </si>
  <si>
    <t>AVENIDA LAS CAMELIAS</t>
  </si>
  <si>
    <t>EDS AUTOMOTRIZ SAN NICOLAS</t>
  </si>
  <si>
    <t>CARRERA 10 No 32 141</t>
  </si>
  <si>
    <t>ESTACION EXITO</t>
  </si>
  <si>
    <t>CALLE 15 No 2 21</t>
  </si>
  <si>
    <t>ESTACION DE SERVICIO EL PEDREGAL</t>
  </si>
  <si>
    <t>OCAÑA</t>
  </si>
  <si>
    <t>EDS TERMINAL DE OCAÑA</t>
  </si>
  <si>
    <t>COOMULPINORT</t>
  </si>
  <si>
    <t>CARRERA 11 # 19-220 VÍA CIRCUNVALAR</t>
  </si>
  <si>
    <t xml:space="preserve">SERVICENTRO AVENIDA  </t>
  </si>
  <si>
    <t>CALLE 7 No. 29 - 48</t>
  </si>
  <si>
    <t>TIBU</t>
  </si>
  <si>
    <t>EDS MONTERREY FABIO Y CIRO</t>
  </si>
  <si>
    <t>KM1 FRENTE ENTRADA ECOPETROL</t>
  </si>
  <si>
    <t>CUCUTA</t>
  </si>
  <si>
    <t>EDS EL CAMIONERO</t>
  </si>
  <si>
    <t>CALLE 0 No 7A 152 LTA1 SALADO</t>
  </si>
  <si>
    <t xml:space="preserve">EDS COTRANAL  </t>
  </si>
  <si>
    <t>CRA 9 No  3 144</t>
  </si>
  <si>
    <t>EDS BUCARAMANGA EF</t>
  </si>
  <si>
    <t>AV 10 No 37 04 LA SABANA</t>
  </si>
  <si>
    <t>SARDINATA</t>
  </si>
  <si>
    <t>EDS EL POBLADO PRAGOM</t>
  </si>
  <si>
    <t>CR 6 14 130 BRR EL POBLADO</t>
  </si>
  <si>
    <t>NARIÑO</t>
  </si>
  <si>
    <t>TANGUA</t>
  </si>
  <si>
    <t>EDS COBA NEGRA</t>
  </si>
  <si>
    <t xml:space="preserve">KM 15 VIA PANAMERICANA </t>
  </si>
  <si>
    <t>CONTADERO</t>
  </si>
  <si>
    <t xml:space="preserve">LA JOSEFINA </t>
  </si>
  <si>
    <t>Vereda La Providencia, Mpio de Contadero</t>
  </si>
  <si>
    <t>GUACHUCAL</t>
  </si>
  <si>
    <t>JUANCHITO NO. 2</t>
  </si>
  <si>
    <t>Calle 2 A # 1-32 barrio San Francisco</t>
  </si>
  <si>
    <t>CHACHAGUI</t>
  </si>
  <si>
    <t>PANORAMA</t>
  </si>
  <si>
    <t>Sector Cano Bajo, Km. 37 de Chachagui</t>
  </si>
  <si>
    <t>TUMACO</t>
  </si>
  <si>
    <t>EDS EL LITORAL</t>
  </si>
  <si>
    <t>Calle del Comercio</t>
  </si>
  <si>
    <t>IPIALES</t>
  </si>
  <si>
    <t>LOS CHILCOS</t>
  </si>
  <si>
    <t>Av Panamericana Norte Sector Los Chilcos</t>
  </si>
  <si>
    <t>EDS COMBUSCOL EL LITORAL IPIALES</t>
  </si>
  <si>
    <t>CL 9 46 63 OF 210</t>
  </si>
  <si>
    <t>SAPUYES</t>
  </si>
  <si>
    <t>EDS PANAMAL</t>
  </si>
  <si>
    <t>VEREDA PANAMAL CASA 41</t>
  </si>
  <si>
    <t>TUQUERRES</t>
  </si>
  <si>
    <t>CARRERA 18 No 20 04</t>
  </si>
  <si>
    <t>COOP ESP SUPERTAXIS DEL SUR</t>
  </si>
  <si>
    <t>PANAMERICANA NORTE CARRERA 1 No 6 79</t>
  </si>
  <si>
    <t>SAN BERNARDO</t>
  </si>
  <si>
    <t xml:space="preserve">EDS LA RECTA </t>
  </si>
  <si>
    <t>BARRIO FATIMA</t>
  </si>
  <si>
    <t>EDS GUIZA</t>
  </si>
  <si>
    <t>KILOMETRO 68 VIA TUMACO VEREDA CHAMBU</t>
  </si>
  <si>
    <t>SERVICENTRO ORO NEGRO</t>
  </si>
  <si>
    <t xml:space="preserve">KM 39 VIA PANAMERICANA </t>
  </si>
  <si>
    <t>SERVICENTRO CHACHAGUI</t>
  </si>
  <si>
    <t xml:space="preserve">KM 29 VIA AL NORTE </t>
  </si>
  <si>
    <t>SERVICENTRO SEBADAL</t>
  </si>
  <si>
    <t>VIA PANAMERICANA SUR KM 19</t>
  </si>
  <si>
    <t>BARBACOAS</t>
  </si>
  <si>
    <t>EDS PALOQUEMADO</t>
  </si>
  <si>
    <t>PARAJE PALO QUEMADO DE BARBACOAS</t>
  </si>
  <si>
    <t>EDS EL BUQUE</t>
  </si>
  <si>
    <t xml:space="preserve">KILOMETRO 1 CARRETERA BUCARAMANGA </t>
  </si>
  <si>
    <t>PUTUMAYO</t>
  </si>
  <si>
    <t>VILLA GARZON</t>
  </si>
  <si>
    <t>ESTACION DE SERVICIO SERVICENTRO VILLAGARZON</t>
  </si>
  <si>
    <t>Tv 4E N o. 1 -40  Barrio Urcusique Salida a Mocoa</t>
  </si>
  <si>
    <t>PUERTO ASIS</t>
  </si>
  <si>
    <t>EDS SU CASA</t>
  </si>
  <si>
    <t>CRA 20 N 13-85</t>
  </si>
  <si>
    <t>PUERTO LEGUIZAMO</t>
  </si>
  <si>
    <t>ESTACION DE SERVICIO ANDALUZ</t>
  </si>
  <si>
    <t xml:space="preserve">CARRERA 1 CALLES 4 Y 5 DE PUERTO LEGUIZAMO </t>
  </si>
  <si>
    <t>MOCOA</t>
  </si>
  <si>
    <t>ESTACION DE SERVICIO LA RESERVA</t>
  </si>
  <si>
    <t>BARRIO LA RESERVA KILOMETRO 1 VIA PITALITO - MOCOA</t>
  </si>
  <si>
    <t>VALLE DEL GUAMEZ</t>
  </si>
  <si>
    <t>ESTACION DE SERVICIO ANDINA LA HORMIGA</t>
  </si>
  <si>
    <t>CALLE 8 CARRERA 11 BARRIO MODELO</t>
  </si>
  <si>
    <t>VALLE DEL GUAMUEZ</t>
  </si>
  <si>
    <t>EDS EL HUILENSE</t>
  </si>
  <si>
    <t>CLL 4 No. 1-20 B/ SAN FRANCISCO</t>
  </si>
  <si>
    <t>VEREDA PUEBLO VIEJO KM5 VIA PITALITO</t>
  </si>
  <si>
    <t>EDS CENTRAL VICTORIA</t>
  </si>
  <si>
    <t>KM 1 VIA SANTA A ORITO</t>
  </si>
  <si>
    <t>SERVICENTRO KM 5</t>
  </si>
  <si>
    <t>KM 5 VIA A MOCOA DE PUERTO ASIS</t>
  </si>
  <si>
    <t>LEGUIZAMO</t>
  </si>
  <si>
    <t>EDS SANTA ISABEL</t>
  </si>
  <si>
    <t xml:space="preserve">CARRERA 1 ENTRE CALLE 5 Y 6 </t>
  </si>
  <si>
    <t>KM 3 VEREDA PEÑASORA</t>
  </si>
  <si>
    <t>ORITO</t>
  </si>
  <si>
    <t>SERVICENTRO LA GAITANA</t>
  </si>
  <si>
    <t xml:space="preserve">DIAGONAL 8 NO 1A   19 </t>
  </si>
  <si>
    <t>SIBUNDOY</t>
  </si>
  <si>
    <t>EDS SERVICENTRO EL FULL 2</t>
  </si>
  <si>
    <t>BARRIO FATIMA DE SIBUNDOY</t>
  </si>
  <si>
    <t>VILLAGARZON</t>
  </si>
  <si>
    <t>EDS AUTOMOTRIZ ARIAS SOLARTE</t>
  </si>
  <si>
    <t xml:space="preserve">CRA 7 No 1 85  B SAN DIEGO </t>
  </si>
  <si>
    <t>QUINDIO</t>
  </si>
  <si>
    <t>CALARCA</t>
  </si>
  <si>
    <t>EDS EL PESCADOR</t>
  </si>
  <si>
    <t>calle 40 No. 31 B 05</t>
  </si>
  <si>
    <t>SERVICENTRO MOBIL CALARCA</t>
  </si>
  <si>
    <t>CALLE 41 NO. 16-00</t>
  </si>
  <si>
    <t>LA TEBAIDA</t>
  </si>
  <si>
    <t>Km 13 Via Al Valle-Alambrado</t>
  </si>
  <si>
    <t>SALENTO</t>
  </si>
  <si>
    <t>ÉXITO SALENTO</t>
  </si>
  <si>
    <t>Carrea 3E No. 14A-51</t>
  </si>
  <si>
    <t>MONTENEGRO</t>
  </si>
  <si>
    <t>MOBIL EL CRUCERO</t>
  </si>
  <si>
    <t>Carrera 10 No. 19-16</t>
  </si>
  <si>
    <t xml:space="preserve">CALLE 20 No  18 51 </t>
  </si>
  <si>
    <t>QUIMBAYA</t>
  </si>
  <si>
    <t xml:space="preserve">COOMODEQUI LOS PINOS </t>
  </si>
  <si>
    <t xml:space="preserve">CALLE  19  No 9 19 </t>
  </si>
  <si>
    <t>CIRCASIA</t>
  </si>
  <si>
    <t>EDS COOTRACIR</t>
  </si>
  <si>
    <t>KILOMETRO 2 VIA CIRCASIA - MONTENEGRO</t>
  </si>
  <si>
    <t>PIJAO</t>
  </si>
  <si>
    <t>EDS COOPERATIVA DE TRANSPORTADORES DE PIJAO Y BUENAVISTA LTDA</t>
  </si>
  <si>
    <t>CARRERA 6 No. 5 - 74</t>
  </si>
  <si>
    <t>GENOVA</t>
  </si>
  <si>
    <t xml:space="preserve">EDS COOTRAGEN </t>
  </si>
  <si>
    <t>CARRERA 12 No. 15-26</t>
  </si>
  <si>
    <t>EDS LA ESPAÑOLA COR</t>
  </si>
  <si>
    <t>CARRERA 10 No. 9-58</t>
  </si>
  <si>
    <t>EDS EL MIRADOR DE BUENAVISTA</t>
  </si>
  <si>
    <t>VIA A BUENAVISTA ENSEGUIDA DEL PARQUE DE RECREACION</t>
  </si>
  <si>
    <t>FILANDIA</t>
  </si>
  <si>
    <t>EDS LA PAZ FIL</t>
  </si>
  <si>
    <t>CARRERA 5 N. 10 06</t>
  </si>
  <si>
    <t>ESTACION DE SERVICIO LA ESPAÑOLA</t>
  </si>
  <si>
    <t>CARRERA 10 No 9 58</t>
  </si>
  <si>
    <t>RISARALDA</t>
  </si>
  <si>
    <t>SANTA ROSA DE CABAL</t>
  </si>
  <si>
    <t>ESTACION DE SERVICIO MOBIL LA HERMOSA</t>
  </si>
  <si>
    <t>VIA RETORNO VTE SECTOR SAN ROQUE-SANTA ROSA</t>
  </si>
  <si>
    <t>SANTUARIO</t>
  </si>
  <si>
    <t>EDS LA MARINA</t>
  </si>
  <si>
    <t>VEREDA LA MARINA  SANTUARIO</t>
  </si>
  <si>
    <t>PUEBLO RICO</t>
  </si>
  <si>
    <t>EDS LA ESPERANZA</t>
  </si>
  <si>
    <t xml:space="preserve">TRANSVERSAL 1 ENTRADA PRINCIPAL PUEBLO RICO </t>
  </si>
  <si>
    <t>EDS TATAMA</t>
  </si>
  <si>
    <t>CARRERA 7 No 8 85</t>
  </si>
  <si>
    <t>APIA</t>
  </si>
  <si>
    <t xml:space="preserve">EDS LA MARIA APIA </t>
  </si>
  <si>
    <t>VEREDA LA MARIA KILOMETRO 2 200 METROS</t>
  </si>
  <si>
    <t>GUATICA</t>
  </si>
  <si>
    <t>EDS NUESTRA SEÑORA DE FATIMA</t>
  </si>
  <si>
    <t xml:space="preserve">CORREGIMIENTO SAN CLEMENTE </t>
  </si>
  <si>
    <t>SAN ANDRES</t>
  </si>
  <si>
    <t>EDS PORTOFINO GAS COMPANY</t>
  </si>
  <si>
    <t>CARRERA 6ta No. 3-23 ESQUINA AVENIDA COLON</t>
  </si>
  <si>
    <t>AUTO ISLAS</t>
  </si>
  <si>
    <t>VIA A SAN LUIS ESTACION VELEZ</t>
  </si>
  <si>
    <t>GSEPSA</t>
  </si>
  <si>
    <t>EDS DONDE ISIDRO GUEPSA</t>
  </si>
  <si>
    <t>VEREDA SANTA ROSA</t>
  </si>
  <si>
    <t>LEBRIJA</t>
  </si>
  <si>
    <t>SERVICENTRO PALONEGRO</t>
  </si>
  <si>
    <t>CALLE 8 N° 5-104</t>
  </si>
  <si>
    <t>EDS TRANSLEBRIJA</t>
  </si>
  <si>
    <t>CALLE 12 N° 17-116</t>
  </si>
  <si>
    <t>SOCORRO</t>
  </si>
  <si>
    <t>DISTRACOM LOS COMUNEROS</t>
  </si>
  <si>
    <t>Km. 8 Vía Socorro - San Gil</t>
  </si>
  <si>
    <t>SAN PABLO</t>
  </si>
  <si>
    <t>Kilometro 4  autopista via Lebrija</t>
  </si>
  <si>
    <t>BARRANCABERMEJA</t>
  </si>
  <si>
    <t>OLGA LUCIA</t>
  </si>
  <si>
    <t>KM 5.5 AUTOPISTA B/MANGA</t>
  </si>
  <si>
    <t>EDS SERVIYARIMA</t>
  </si>
  <si>
    <t xml:space="preserve">DIAGONAL 36A No.34-126 BARRIO YARIMA </t>
  </si>
  <si>
    <t>EDS GUAYACAN</t>
  </si>
  <si>
    <t>LOTE 1 VDA LISBOA FCA SAN CARLOS</t>
  </si>
  <si>
    <t>CURITI</t>
  </si>
  <si>
    <t>EDS BRIGADIER</t>
  </si>
  <si>
    <t>VEREDA LLANO DE NAVAS KILOMETRO 12 VIA A SAN GIL - BUCARAMANGA</t>
  </si>
  <si>
    <t>EDS EL DIAMANTE</t>
  </si>
  <si>
    <t>CARRETERA NACIONAL KILOMETRO 8</t>
  </si>
  <si>
    <t>SAN GIL</t>
  </si>
  <si>
    <t>EDS COTRASANGIL</t>
  </si>
  <si>
    <t>Carrera 11 N° 5 -74</t>
  </si>
  <si>
    <t>SABANA DE TORRES</t>
  </si>
  <si>
    <t xml:space="preserve">TRONCAL DE LA PAZ Y LA GOMEZ </t>
  </si>
  <si>
    <t>Calle 52 No 12-21 Olaya Herrera</t>
  </si>
  <si>
    <t xml:space="preserve">EDS EL CENTRO LA GRAN ESTACION </t>
  </si>
  <si>
    <t>VEREDA EL PROGRESO CORREGIMIENTO EL CENTRO KILOMETRO 12 MAS 200</t>
  </si>
  <si>
    <t>SAN VICENTE DE CHUCURI</t>
  </si>
  <si>
    <t>EDS EL VENADO DE ORO</t>
  </si>
  <si>
    <t>SEC SALIDA SAN VICENTE - BUCARAMANGA No. 2 - 31</t>
  </si>
  <si>
    <t>EDS EL NOGAL</t>
  </si>
  <si>
    <t>Carrera 64 No  41A 07 BRR PRADOS DEL CAMPESTRE</t>
  </si>
  <si>
    <t>CIMITARRA</t>
  </si>
  <si>
    <t>ESTACION EL DORADO</t>
  </si>
  <si>
    <t>KM 1 SALIDA A PUERTO ARAUJO</t>
  </si>
  <si>
    <t xml:space="preserve">EDS LIZAMAR </t>
  </si>
  <si>
    <t>KM 74 CRRT 4511 RIO ERMITAÑO LA LIZAMA</t>
  </si>
  <si>
    <t>EDS PALMAS DEL GUAYABITO</t>
  </si>
  <si>
    <t>KILOMETRO 67MAS189 COSTADO DERECHO SENTIDO S N VIA 4511 RIO ERMITAÑO LA LIZAMA</t>
  </si>
  <si>
    <t>PIEDECUESTA</t>
  </si>
  <si>
    <t>EDS AUTOMOTRIZ LA PLAYA DE PESCADERO</t>
  </si>
  <si>
    <t>KILOMETRO 55 VIA BUCARAMANGA SAN GIL</t>
  </si>
  <si>
    <t xml:space="preserve">CALLE 13 No 12 09 BARRIO 20 DE JULIO </t>
  </si>
  <si>
    <t>CALLE 8 No  7 12</t>
  </si>
  <si>
    <t>SUAITA</t>
  </si>
  <si>
    <t xml:space="preserve">EDS AVANADE MONTECARMELO </t>
  </si>
  <si>
    <t>VIA PRINCIPAL BARBOSA  SOCORRO KM 60</t>
  </si>
  <si>
    <t>BARICHARA</t>
  </si>
  <si>
    <t xml:space="preserve">EDS BRISAS DEL LLANO </t>
  </si>
  <si>
    <t>KM 4 VIA BARICHARA  SAN GIL</t>
  </si>
  <si>
    <t>EDS CARARE PTO ARAUJO</t>
  </si>
  <si>
    <t>CORR PUERTO ARAUJO</t>
  </si>
  <si>
    <t>PUERTO WILCHES</t>
  </si>
  <si>
    <t>EDS PUENTE SOGAMOSO LA GRAN ESTACION</t>
  </si>
  <si>
    <t>CALLE 3 No 1 10</t>
  </si>
  <si>
    <t>Transversal 14 No 13 519</t>
  </si>
  <si>
    <t>SIMACOTA</t>
  </si>
  <si>
    <t>EDS EL CUCHARO II</t>
  </si>
  <si>
    <t>KM 113 VEREDA AGUAS BLANCA TRONCAL DEL MAGDALENA</t>
  </si>
  <si>
    <t>EDS LA YE CURITI</t>
  </si>
  <si>
    <t>KM 9.5 VIA SANGIL CURITI</t>
  </si>
  <si>
    <t>SUCRE</t>
  </si>
  <si>
    <t>SAN MARCOS</t>
  </si>
  <si>
    <t xml:space="preserve">DISTRACOM LAS GUADUAS </t>
  </si>
  <si>
    <t>TOLU VIEJO</t>
  </si>
  <si>
    <t>DISTRACOM EL CASTILLO</t>
  </si>
  <si>
    <t>Ye entrada San Onofre vía Tolú Viejo</t>
  </si>
  <si>
    <t xml:space="preserve">DISTRACOM EL CARMEN </t>
  </si>
  <si>
    <t>Cr. 11 No. 22-17, b/20 de Enero</t>
  </si>
  <si>
    <t>GALERAS</t>
  </si>
  <si>
    <t>DISTRACOM GALERIAS</t>
  </si>
  <si>
    <t>COROZAL</t>
  </si>
  <si>
    <t>DISTRACOM COROZAL</t>
  </si>
  <si>
    <t>Cl. 40 No 21B -22</t>
  </si>
  <si>
    <t>SAN ONOFRE</t>
  </si>
  <si>
    <t>DISTRACOM SAN ONOFRE</t>
  </si>
  <si>
    <t>Cr. 27 No. 17 - 06</t>
  </si>
  <si>
    <t>LOS PALMITOS</t>
  </si>
  <si>
    <t>EDS SABANA DE BELTRAN</t>
  </si>
  <si>
    <t>CLL 8B CRA 4 27</t>
  </si>
  <si>
    <t>EDS AVANADE TRONCAL 1</t>
  </si>
  <si>
    <t>CLL 40 No 32 54 TRONCAL DE OCCIDENTE</t>
  </si>
  <si>
    <t>COVEÑAS</t>
  </si>
  <si>
    <t xml:space="preserve">EDS PUNTA PEDRA </t>
  </si>
  <si>
    <t>CL 4 12 A 158 SEC ISLA GALLINAZO</t>
  </si>
  <si>
    <t>MAJAGUAL</t>
  </si>
  <si>
    <t>DISTRACOM LA MOJANA</t>
  </si>
  <si>
    <t>CALLE 5 No 23  08</t>
  </si>
  <si>
    <t>EDS TRONCAL 2</t>
  </si>
  <si>
    <t>CARRETERA TRONCAL DE OCCIDENTE</t>
  </si>
  <si>
    <t xml:space="preserve">EDS EL PASO </t>
  </si>
  <si>
    <t>CARRETERA TRONCAL VIA LOS PALMITOS</t>
  </si>
  <si>
    <t>FRESNO</t>
  </si>
  <si>
    <t>DISTRACOM SAN PABLO</t>
  </si>
  <si>
    <t>HONDA</t>
  </si>
  <si>
    <t>DISTRACOM LA POPA</t>
  </si>
  <si>
    <t>Cra. 12 No. 14-04</t>
  </si>
  <si>
    <t>LIBANO</t>
  </si>
  <si>
    <t>DISTRACOM LA SIERRA</t>
  </si>
  <si>
    <t>Cl 4 No. 4-50</t>
  </si>
  <si>
    <t>MARIQUITA</t>
  </si>
  <si>
    <t>DISTRACOM LA NUBIA</t>
  </si>
  <si>
    <t xml:space="preserve">DISTRACOM LA TERMINAL HONDA </t>
  </si>
  <si>
    <t>Cl 23 No.14 - 16</t>
  </si>
  <si>
    <t>DISTRACOM RIO GUALÍ</t>
  </si>
  <si>
    <t>DISTRACOM EL FRESNO</t>
  </si>
  <si>
    <t>BANDERAS</t>
  </si>
  <si>
    <t>VIA PRINCIPAL GUALANDAY CHICORAL</t>
  </si>
  <si>
    <t>SALDAÑA</t>
  </si>
  <si>
    <t>LOS PUENTES</t>
  </si>
  <si>
    <t>Carrera 18No.18-45</t>
  </si>
  <si>
    <t>FLANDES</t>
  </si>
  <si>
    <t>EDS BANDERAS 2</t>
  </si>
  <si>
    <t>VDA PUERTA BLANCA PREDIO LA ESMERALDA</t>
  </si>
  <si>
    <t xml:space="preserve">MELGAR </t>
  </si>
  <si>
    <t>DISTRACOM LAS ACACIAS</t>
  </si>
  <si>
    <t>Km 5 Vía Melgar - Girardot</t>
  </si>
  <si>
    <t>CHAPARRAL</t>
  </si>
  <si>
    <t>ESTACION DE SERVICIO MENDOZA</t>
  </si>
  <si>
    <t>CARRERA 1A No. 9A-106 C10</t>
  </si>
  <si>
    <t>COOTRANSTOL</t>
  </si>
  <si>
    <t>Cra 4 N° 7 -74</t>
  </si>
  <si>
    <t>LERIDA</t>
  </si>
  <si>
    <t>DISTRACOM EL FARO</t>
  </si>
  <si>
    <t>km 1 # 6-55</t>
  </si>
  <si>
    <t>CAJAMARCA</t>
  </si>
  <si>
    <t xml:space="preserve">CARRERA 7 No. 11-38 BARRIO CENTRO </t>
  </si>
  <si>
    <t>EDS TEXACO PARADOR ROJO MELGAR</t>
  </si>
  <si>
    <t>AVENIDA 7 No. 5-125 BARRIO LA FLORIDA MELGAR</t>
  </si>
  <si>
    <t>CARMEN DE APICALA</t>
  </si>
  <si>
    <t>EDS PENA BLANCA</t>
  </si>
  <si>
    <t>CALLE 1  No. 9-55</t>
  </si>
  <si>
    <t>MELGAR</t>
  </si>
  <si>
    <t>EDS SUMAPAZ</t>
  </si>
  <si>
    <t xml:space="preserve"> KM 31+367 VIA BOGOTA GIRARDOT</t>
  </si>
  <si>
    <t>EDS SAN CAYETANO</t>
  </si>
  <si>
    <t>KM 6 VIA GUAMO ESPINAL</t>
  </si>
  <si>
    <t>EDS LOS BOHIOS</t>
  </si>
  <si>
    <t>KM 4 VIA GUAMO SALDAÑA</t>
  </si>
  <si>
    <t>EDS AUTOMOTRIZ TEXACO FLANDES</t>
  </si>
  <si>
    <t>CRA 7 No 13A 12   BARRIO IQUEIMA</t>
  </si>
  <si>
    <t>PLANADAS</t>
  </si>
  <si>
    <t>EDS LA GAVIOTA</t>
  </si>
  <si>
    <t xml:space="preserve">CARRERA 4 No. 6-16 </t>
  </si>
  <si>
    <t>NATAGAIMA</t>
  </si>
  <si>
    <t>EDS PAKANDE</t>
  </si>
  <si>
    <t>CARRERA 2 No  1N 161</t>
  </si>
  <si>
    <t>ARMERO</t>
  </si>
  <si>
    <t>EDS PLUS + LOS GUADUALES</t>
  </si>
  <si>
    <t>ZONA INDUSTRIAL ARMERO GUAYABAL</t>
  </si>
  <si>
    <t>EDS LA PISTA</t>
  </si>
  <si>
    <t>Kilometro 2 via Natagaima Espinal vereda BALOCA</t>
  </si>
  <si>
    <t>ATACO</t>
  </si>
  <si>
    <t>EDS ATA ICO</t>
  </si>
  <si>
    <t>CL 6 5 39 BRR CENTRO</t>
  </si>
  <si>
    <t>EDS BRIO MELGAR</t>
  </si>
  <si>
    <t>CLL 17 No 5 90</t>
  </si>
  <si>
    <t>EDS TERMINAL DE HONDA</t>
  </si>
  <si>
    <t>CALLE 23 ENTRE CRA 14 Y 16</t>
  </si>
  <si>
    <t>ORTEGA</t>
  </si>
  <si>
    <t>EDS SERVIPRADO</t>
  </si>
  <si>
    <t>CRA 4 No 2 29</t>
  </si>
  <si>
    <t>COYAIMA</t>
  </si>
  <si>
    <t>EDS GNE SAN NICOLAS</t>
  </si>
  <si>
    <t>KM 92 VIA NEIVA   ESPINAL  GIRARDOT</t>
  </si>
  <si>
    <t>EDS TECA</t>
  </si>
  <si>
    <t>KR 14 No 42 68</t>
  </si>
  <si>
    <t>VALLE DEL CAUCA</t>
  </si>
  <si>
    <t>DAGUA</t>
  </si>
  <si>
    <t>EDS KM 30</t>
  </si>
  <si>
    <t>KM 30 VEREDA BORRERO AYERBE</t>
  </si>
  <si>
    <t>EDS EL OASIS II SAS</t>
  </si>
  <si>
    <t>CLL 19 80 A 97</t>
  </si>
  <si>
    <t>DISTRACOM EL PIÑAL</t>
  </si>
  <si>
    <t>Av. Simón Bolivar calle 6 No. 22D - 45</t>
  </si>
  <si>
    <t>E/S EL RETORNO DE CHUSACA</t>
  </si>
  <si>
    <t>CARRETERA CABAL POMBO LA MARIA PARAJE KM 15 CARRETERA CABAL POMBO LT DE TERRENO 1A</t>
  </si>
  <si>
    <t>DISTRACOM ZARAGOZA</t>
  </si>
  <si>
    <t>Km 31 vía Buenaventura - Loboguerrero, vereda Zaragoza</t>
  </si>
  <si>
    <t>DISTRACOM MANGLARES</t>
  </si>
  <si>
    <t>Cr. 57 A No. 7 - 11</t>
  </si>
  <si>
    <t>EDS EL OASIS DE COCO DEL PACIFICO</t>
  </si>
  <si>
    <t>CL 3N TRANSV 78-14</t>
  </si>
  <si>
    <t>DISTRACOM LA PORTUARIA</t>
  </si>
  <si>
    <t>Av. Portuaria Cl. 7 No. 19C - 31</t>
  </si>
  <si>
    <t>DISTRACOM EL LITORAL</t>
  </si>
  <si>
    <t>Calle 6 A No. 57 - 06</t>
  </si>
  <si>
    <t>TULUA</t>
  </si>
  <si>
    <t xml:space="preserve">ESTACION DE SERVICIO EL TERMINAL </t>
  </si>
  <si>
    <t xml:space="preserve">CARRERA 20 NO. 27 A 28 </t>
  </si>
  <si>
    <t>EL MULERO</t>
  </si>
  <si>
    <t>Km 3 Vía alterna interna BuenaventuraKm 13 vía alterna interna barrio Carlos Holmes Trujillo</t>
  </si>
  <si>
    <t>ESTACION DE SERVICIO ESTAMBUL</t>
  </si>
  <si>
    <t>CARRERA 40 #13-21</t>
  </si>
  <si>
    <t>BUGALAGRANDE</t>
  </si>
  <si>
    <t>DISTRACOM LA URIBE</t>
  </si>
  <si>
    <t>Carretera Central Cruce Uribe - vía Sevilla</t>
  </si>
  <si>
    <t>EDS DIVINO NIÑO JESUS</t>
  </si>
  <si>
    <t>CALLE 48 No. 27A-13</t>
  </si>
  <si>
    <t>SEVILLA</t>
  </si>
  <si>
    <t>E.D.S. FERNANDEZ</t>
  </si>
  <si>
    <t>CARRERA 49 NRO 53-00</t>
  </si>
  <si>
    <t>CANDELARIA</t>
  </si>
  <si>
    <t>ESTACIÓN DE SERVICIO ESSO CAVASA</t>
  </si>
  <si>
    <t>KM 11 VIA CALI - CANDELARIA</t>
  </si>
  <si>
    <t>EDS VILLA LAS PALMAS</t>
  </si>
  <si>
    <t>KM 13 VIA CALI-CANDELARIA</t>
  </si>
  <si>
    <t>YOTOCO</t>
  </si>
  <si>
    <t>MOBIL MEDIACANOA</t>
  </si>
  <si>
    <t>KM 7 VIA BUGA  BUENAVENTURA</t>
  </si>
  <si>
    <t>ZONA T</t>
  </si>
  <si>
    <t xml:space="preserve">Cra. 24 No. 12-50 </t>
  </si>
  <si>
    <t xml:space="preserve">EDS EL CAÑADUZAL </t>
  </si>
  <si>
    <t>CRA 24 A #1DN-04</t>
  </si>
  <si>
    <t>FLORIDA</t>
  </si>
  <si>
    <t>AUTOSERVICIO LA PORTADA</t>
  </si>
  <si>
    <t>CALLE 9 No. 30 - 44</t>
  </si>
  <si>
    <t>KILOMETRO 14 VIA BUGA  - TULUA</t>
  </si>
  <si>
    <t>ESTACION DE SERVICIO VALLE</t>
  </si>
  <si>
    <t>cra 30 # 18-06</t>
  </si>
  <si>
    <t>ESSO SERVICENTRO STAMBUL</t>
  </si>
  <si>
    <t>CRA 40 # 10 - 75</t>
  </si>
  <si>
    <t>CARTAGO</t>
  </si>
  <si>
    <t>EDS LA SUPER 13</t>
  </si>
  <si>
    <t>CRA 2 # 33-23</t>
  </si>
  <si>
    <t>EDS POPULAR</t>
  </si>
  <si>
    <t>CRA 9NA #9-23</t>
  </si>
  <si>
    <t>SERVICIO GRAJALES</t>
  </si>
  <si>
    <t>CALLE 10 No. 9-04</t>
  </si>
  <si>
    <t>EDS PEDREGAL</t>
  </si>
  <si>
    <t>Cra 27A  # 40-390</t>
  </si>
  <si>
    <t>ESTACION DE SERVICIO MOBIL SANTA ANA</t>
  </si>
  <si>
    <t>CRA. 2 NO. 29-02</t>
  </si>
  <si>
    <t>SERVICENTRO ESSO EL MARISCAL</t>
  </si>
  <si>
    <t xml:space="preserve">CALLE 1 No. 1E-175 </t>
  </si>
  <si>
    <t>EL CERRITO</t>
  </si>
  <si>
    <t>EDS CODI MOBIL LA VIÑA</t>
  </si>
  <si>
    <t>CRA 14 CRT PANAMERICANA</t>
  </si>
  <si>
    <t>ESTACION DE SERVICIO VILLEGAS</t>
  </si>
  <si>
    <t>CL 10 CON CRA 22 ESQUINA-SALIDA A CALI</t>
  </si>
  <si>
    <t>ESTACION DE SERVICIO MOBIL  COOTRANSCART</t>
  </si>
  <si>
    <t>CRA 3B #1-06 AV CIRCUNVALAR</t>
  </si>
  <si>
    <t>ESTACIÓN DE SERVICIO EL CARMEN</t>
  </si>
  <si>
    <t>CRA 4 # 15-140</t>
  </si>
  <si>
    <t>LA VICTORIA</t>
  </si>
  <si>
    <t>DISTRACOM SANTA VICTORIA</t>
  </si>
  <si>
    <t>E.D.S. EL LLANO</t>
  </si>
  <si>
    <t>CARRERA 4 No. 18-23</t>
  </si>
  <si>
    <t>OBANDO</t>
  </si>
  <si>
    <t>DISTRACOM SANTA LUCIA</t>
  </si>
  <si>
    <t>EDS LA ANDINA</t>
  </si>
  <si>
    <t>CALLE 14 No. 14 - 15</t>
  </si>
  <si>
    <t>EDS LA BASCULA</t>
  </si>
  <si>
    <t>KM 7 Via Buga-Buenaventura</t>
  </si>
  <si>
    <t>ZARZAL</t>
  </si>
  <si>
    <t>ESTACION DE SERVICIO CAICEDO</t>
  </si>
  <si>
    <t>CL 5 NO. 5-04</t>
  </si>
  <si>
    <t>ESTACION DE SERVICIO LA PAILA</t>
  </si>
  <si>
    <t>CARRERA 1 # 8 27</t>
  </si>
  <si>
    <t>EDS ESTAMBUL</t>
  </si>
  <si>
    <t>CALLE 1 No. 10 - 35</t>
  </si>
  <si>
    <t>EDS REYNA</t>
  </si>
  <si>
    <t>Calle 2 No 8 40</t>
  </si>
  <si>
    <t>EDS LA GLORIETA 2</t>
  </si>
  <si>
    <t>CR 24 A 1 8N - 24</t>
  </si>
  <si>
    <t>ZARAGOZA</t>
  </si>
  <si>
    <t>Km 7 Via Cartago- Obando</t>
  </si>
  <si>
    <t>ESTACION DE SERVICIO QUEBRADA NUEVA</t>
  </si>
  <si>
    <t>CRA. 2 NO. 3-28</t>
  </si>
  <si>
    <t>SERVICENTRO ESSO 134</t>
  </si>
  <si>
    <t>CALLE  3  No. 02-18</t>
  </si>
  <si>
    <t>ANDALUCIA</t>
  </si>
  <si>
    <t xml:space="preserve">ESTACION LOS ALPES </t>
  </si>
  <si>
    <t>KM 4 VIA TULUA Andalucía</t>
  </si>
  <si>
    <t>RECARGAX  SAS</t>
  </si>
  <si>
    <t>PRADERA</t>
  </si>
  <si>
    <t>SERVICENTRO YIRETH</t>
  </si>
  <si>
    <t>km 1 via Pradera-Palmira</t>
  </si>
  <si>
    <t>EDS LOS POTRILLOS</t>
  </si>
  <si>
    <t>CRA 22 #9-80</t>
  </si>
  <si>
    <t>EDS LA BOMBA</t>
  </si>
  <si>
    <t>Calle 8 A # 19 - 83</t>
  </si>
  <si>
    <t>DISTRACOM MADRE LAURA</t>
  </si>
  <si>
    <t>Puente tierra corregimiento de Yotoco</t>
  </si>
  <si>
    <t>CAICEDONIA</t>
  </si>
  <si>
    <t>EDS LAS AMERICAS</t>
  </si>
  <si>
    <t>CR 14 # 18-12</t>
  </si>
  <si>
    <t>ROLDANILLO</t>
  </si>
  <si>
    <t>SERVINORTE</t>
  </si>
  <si>
    <t>CL  9  2 02</t>
  </si>
  <si>
    <t>LOBO GUERRERO</t>
  </si>
  <si>
    <t>SERVICENTRO LOBOGUERRERO</t>
  </si>
  <si>
    <t>KM 60 VIA BUENAVENTURA LOBO GUERRERO</t>
  </si>
  <si>
    <t>CALIMA (DARIEN)</t>
  </si>
  <si>
    <t>EDS CALIMA 1</t>
  </si>
  <si>
    <t>CARRERA 7 No. 7-14</t>
  </si>
  <si>
    <t>GINEBRA</t>
  </si>
  <si>
    <t xml:space="preserve">ESTACION DE SERVICIO CERRITO VALLE </t>
  </si>
  <si>
    <t xml:space="preserve">GINEBRA VIA PALMIRA - BUGA KILOMETRO 21 -250 METROS </t>
  </si>
  <si>
    <t>EDS BRISAS DE GUACHICONO</t>
  </si>
  <si>
    <t>AVENIDA PRINCIPAL VIA A BOLIVAR</t>
  </si>
  <si>
    <t>ANSERMANUEVO</t>
  </si>
  <si>
    <t>SERVIVALLE AYG</t>
  </si>
  <si>
    <t>CARRERA 4 No. 02-15</t>
  </si>
  <si>
    <t>EDS RESTREPO V</t>
  </si>
  <si>
    <t xml:space="preserve">CALLE 10 No. 13-06 </t>
  </si>
  <si>
    <t>CARRERA 8 CALLE 5 ESQUINA</t>
  </si>
  <si>
    <t>TRUJILLO</t>
  </si>
  <si>
    <t>EDS LA 20 EL PLANCHON</t>
  </si>
  <si>
    <t>CALLE 20 No. 17 - 69</t>
  </si>
  <si>
    <t>EL DOVIO</t>
  </si>
  <si>
    <t>EDS COOTRANSDOVIO</t>
  </si>
  <si>
    <t>CARRERA 9 No. 8-01</t>
  </si>
  <si>
    <t>VERSALLES</t>
  </si>
  <si>
    <t>CALLE 8 No. 3 - 14</t>
  </si>
  <si>
    <t>TORO</t>
  </si>
  <si>
    <t>EDS TORO</t>
  </si>
  <si>
    <t xml:space="preserve">CARRERA 1 No. 18-30 </t>
  </si>
  <si>
    <t>ALCALA</t>
  </si>
  <si>
    <t>EDS FENIX</t>
  </si>
  <si>
    <t>VEREDA SAN FELIPE</t>
  </si>
  <si>
    <t>ARGELIA</t>
  </si>
  <si>
    <t>EDS VILLA NUBIA</t>
  </si>
  <si>
    <t>CARRERA 6 No. 1B-70</t>
  </si>
  <si>
    <t>EL AGUILA</t>
  </si>
  <si>
    <t>EDS EL AGUILA</t>
  </si>
  <si>
    <t>CARRERA 4 No. 3-35</t>
  </si>
  <si>
    <t>EL CAIRO</t>
  </si>
  <si>
    <t>EDS ALBAN,</t>
  </si>
  <si>
    <t>CORREGIMIENTO ALBAN CARRERA 2 No. 2-15</t>
  </si>
  <si>
    <t>ULLOA</t>
  </si>
  <si>
    <t>EDS ULLOA</t>
  </si>
  <si>
    <t>CALLE 6 No. 4-130</t>
  </si>
  <si>
    <t>CRA 24 A Nª 1 DN-11</t>
  </si>
  <si>
    <t>CALLE 9 NO 2 - 02</t>
  </si>
  <si>
    <t>EDS EL RIO BUGA</t>
  </si>
  <si>
    <t xml:space="preserve">CALLE 1 #11-88 </t>
  </si>
  <si>
    <t>EDS BOMBEROS</t>
  </si>
  <si>
    <t>Carrera 51 Nro 47-43</t>
  </si>
  <si>
    <t>EDS ARGELIA PRADO</t>
  </si>
  <si>
    <t xml:space="preserve">CALLE 4 No. 1-42  </t>
  </si>
  <si>
    <t>EDS BOLIVAR 2</t>
  </si>
  <si>
    <t>KILOMETRO 2 SALIDA A ROLDANILLO</t>
  </si>
  <si>
    <t>EDS LAS PALMAS ROLDANILLO</t>
  </si>
  <si>
    <t>KILOMETRO 1 VIA ROLDANILLO - ZARZAL LAS PALMAS</t>
  </si>
  <si>
    <t>EDS LOS PACHOS</t>
  </si>
  <si>
    <t>CALLE 5 No 5-30</t>
  </si>
  <si>
    <t>EDS EL SAMAN DE ALCALA</t>
  </si>
  <si>
    <t>CALLE 5 CARRERA 15 ESQUINA</t>
  </si>
  <si>
    <t>EDS EL BORDADO</t>
  </si>
  <si>
    <t>KM 2 VEREDA GRAMALOTE</t>
  </si>
  <si>
    <t>EDS EL PADRO TULUA</t>
  </si>
  <si>
    <t>CARRERA 20 No. 25-41</t>
  </si>
  <si>
    <t>EDS EL LEON</t>
  </si>
  <si>
    <t xml:space="preserve">CARRERA 4 No. 2-02 </t>
  </si>
  <si>
    <t>CARRERA 4 No 18 23</t>
  </si>
  <si>
    <t>EDS LA VARIANTE ZARZAL</t>
  </si>
  <si>
    <t>CARRERA 8 VARIANTE ZARZAL LA VICTORIA</t>
  </si>
  <si>
    <t>EDS TERPEL ANDALUCIA 2</t>
  </si>
  <si>
    <t>CRA 14  No 1 62</t>
  </si>
  <si>
    <t xml:space="preserve">EDS TERPEL ANDALUCIA CENTRO </t>
  </si>
  <si>
    <t>CALLE 20 NO 4 83</t>
  </si>
  <si>
    <t>EDS TERPEL CANDELARIA</t>
  </si>
  <si>
    <t>KM 2 VIA PALMIRA</t>
  </si>
  <si>
    <t>EDS TERPEL EL SAMAN</t>
  </si>
  <si>
    <t>KM 7 BUGA  BUENAVENTURA</t>
  </si>
  <si>
    <t>CARRERA 2 No 15 102</t>
  </si>
  <si>
    <t>NV EDS SAN RAFAEL</t>
  </si>
  <si>
    <t>CRA 20 No  6  24</t>
  </si>
  <si>
    <t>EDS BRISAS DEL QUEREMAL</t>
  </si>
  <si>
    <t>CALLE 14 CARRERA 8 ESQUINA CENTRO POBLADO DEL QUEREMEL</t>
  </si>
  <si>
    <t>EDS EL CARRETERO JUANCHITO</t>
  </si>
  <si>
    <t>CARRERA 8 No 94 19</t>
  </si>
  <si>
    <t>EDS SERVICENTRO AGUACLARA</t>
  </si>
  <si>
    <t>TRV  12 No  28A 28</t>
  </si>
  <si>
    <t xml:space="preserve">EDS AVANADE INDUSTRIA </t>
  </si>
  <si>
    <t xml:space="preserve">KILOMETRO 2,5 VIA FLORIDA PARADERA  VALLE DEL CAUCA </t>
  </si>
  <si>
    <t>CALIMA</t>
  </si>
  <si>
    <t xml:space="preserve">EDS AVANADE FONTANA </t>
  </si>
  <si>
    <t xml:space="preserve">CRA SEPTIMA CALLE 17 CALIMA EL DARIEN VALLE DEL CAUCA </t>
  </si>
  <si>
    <t>EDS LA MARIA MEDIA CANOA</t>
  </si>
  <si>
    <t>VDA PUNTA BRAVA CARR MEDIACANOA</t>
  </si>
  <si>
    <t>CRA 5 No 1 82</t>
  </si>
  <si>
    <t>EDS PARADOR ROJO LA URIBE</t>
  </si>
  <si>
    <t>CORREGIMIENTO LA URIBE CRUCERO DE LA URIBE HACIA SEVILLA</t>
  </si>
  <si>
    <t>EDS DOVIO DE LA MONTANA</t>
  </si>
  <si>
    <t>CLL 5 No 9 26</t>
  </si>
  <si>
    <t>EDS EL SURTIDOR SEVILLA</t>
  </si>
  <si>
    <t>CARRERA 48 No 53 01</t>
  </si>
  <si>
    <t>EDS STANDARD</t>
  </si>
  <si>
    <t>CR 5 CL 1 SUR</t>
  </si>
  <si>
    <t>VAUPES</t>
  </si>
  <si>
    <t>CARURU</t>
  </si>
  <si>
    <t>EDS CARURU</t>
  </si>
  <si>
    <t>VEREDA ARARA</t>
  </si>
  <si>
    <t xml:space="preserve">VICHADA </t>
  </si>
  <si>
    <t xml:space="preserve">PUERTO CARREÑO </t>
  </si>
  <si>
    <t xml:space="preserve">EDS BRISAS DEL ORINOCO </t>
  </si>
  <si>
    <t>Cra 12 N° 22-18  BARIIO CAMILO CORTES</t>
  </si>
  <si>
    <t xml:space="preserve">LA PRIMAVERA </t>
  </si>
  <si>
    <t>EDS LA LLANURA</t>
  </si>
  <si>
    <t>CARRERA 5 CALLE 13 ESQUINA VIA VILLAVICENCIO</t>
  </si>
  <si>
    <t>CUMARIBO</t>
  </si>
  <si>
    <t>EDS DISTRIORIENTE</t>
  </si>
  <si>
    <t>CALLE 9 No. 14-37</t>
  </si>
  <si>
    <t>EDS EL CIMARRON DEL VICHADA</t>
  </si>
  <si>
    <t>CARRERA 8 No 6 08 CON CALLE 6  No 7 70 BARRIO EL CENTRO</t>
  </si>
  <si>
    <t>ABREGO</t>
  </si>
  <si>
    <t>EDS EL TUN-TUN</t>
  </si>
  <si>
    <t>CL 14  #7 58 ,ABREGO</t>
  </si>
  <si>
    <t>EDS ACACIITAS</t>
  </si>
  <si>
    <t>ESSO</t>
  </si>
  <si>
    <t>Av.23 No. 16 C -130 Mancera</t>
  </si>
  <si>
    <t>EDS ARAGUATOS</t>
  </si>
  <si>
    <t>CARRERA 18 # 15-23</t>
  </si>
  <si>
    <t>EDS DISTRACOM LA COROCORA</t>
  </si>
  <si>
    <t>AV. 23 #27B-30</t>
  </si>
  <si>
    <t>EDS MOBIL CUNAGUARO</t>
  </si>
  <si>
    <t>MOBIL</t>
  </si>
  <si>
    <t>CRR 23 #18-03</t>
  </si>
  <si>
    <t>AGUA DE DIOS</t>
  </si>
  <si>
    <t>ESTACION DE SERVICIO COOVERACRUZ</t>
  </si>
  <si>
    <t>PASEO MOJICA-SALIDA A GIRARDOT</t>
  </si>
  <si>
    <t>EDS MORRISON</t>
  </si>
  <si>
    <t>VEREDA MORRISON, MUNICIPIO RIO DE ORO - CESAR</t>
  </si>
  <si>
    <t>EDS DISTRACOM LOS CANAGUAROS</t>
  </si>
  <si>
    <t>KM 1 VÍA MARGINAL DE LA SELVA</t>
  </si>
  <si>
    <t>AIPE</t>
  </si>
  <si>
    <t>ESTACION DEL DESIERTO</t>
  </si>
  <si>
    <t>CR 13 5 150</t>
  </si>
  <si>
    <t>EDS TEXACO ALBAN</t>
  </si>
  <si>
    <t>Kilómetro 88 + 250 de la vía Puerto Bogotá – Bogotá (Calle 13) en la Vereda La María, del Municipio de Albán </t>
  </si>
  <si>
    <t>COMBUSTIBLES KARLY</t>
  </si>
  <si>
    <t>KM 1 VIA A MAICAO</t>
  </si>
  <si>
    <t>ESTACION DE SERVICIO ALBANIA C.C.</t>
  </si>
  <si>
    <t>Km 1 Via San Jose Del Fragua</t>
  </si>
  <si>
    <t>EDS GASOLINERA ALBANIA</t>
  </si>
  <si>
    <t>Calle 1 #3-89 Barrio Divino Niño</t>
  </si>
  <si>
    <t>CAL 2  5 76</t>
  </si>
  <si>
    <t>EDS CAMILO CE</t>
  </si>
  <si>
    <t>ZEUS</t>
  </si>
  <si>
    <t>VEREDA CAMILO CE KM 30 VIA SUROESTE</t>
  </si>
  <si>
    <t>EDS LA CARBONERA</t>
  </si>
  <si>
    <t>CARRERA 51 #45-31</t>
  </si>
  <si>
    <t>EDS TERPEL LA POSESION</t>
  </si>
  <si>
    <t>KM 1 TRONCAL DEL CAFÉ - ESTACION TERPEL</t>
  </si>
  <si>
    <t>EDS GASOLINERA SANTANA</t>
  </si>
  <si>
    <t>LA VARIANTE VIA MEDELLIN</t>
  </si>
  <si>
    <t>CR 3E 14A 21</t>
  </si>
  <si>
    <t>#   300 METROS DESPUES DEL ROMPOI VIA ANSERMA-TORO ,ANSERMANUEVO</t>
  </si>
  <si>
    <t>EDS ESTRELLA DE URABA</t>
  </si>
  <si>
    <t>CRA 100 # 73 A - 12</t>
  </si>
  <si>
    <t>EDS DISTRILUBRICANTES</t>
  </si>
  <si>
    <t>CR 49 # 49 - 73</t>
  </si>
  <si>
    <t>EDS LA GALERIA</t>
  </si>
  <si>
    <t>CL 92  #102 30 ,APARTADO</t>
  </si>
  <si>
    <t>EDS EL REPOSO</t>
  </si>
  <si>
    <t>CL 91  #99 28 ,APARTADO</t>
  </si>
  <si>
    <t>TRANSVERSAL 1 Y/O ENTRADA PRINCIPAL</t>
  </si>
  <si>
    <t>CARRERA 2 # 9 - 31 BARRIO FATIMA</t>
  </si>
  <si>
    <t>ARACATACA</t>
  </si>
  <si>
    <t>EDS MARANATHA</t>
  </si>
  <si>
    <t>CALLE 7 #12E-04</t>
  </si>
  <si>
    <t>EDS PROGRESO ARAUCA</t>
  </si>
  <si>
    <t>carrera 19#7-317</t>
  </si>
  <si>
    <t>EDS LA PRIMERA DEL LLANO</t>
  </si>
  <si>
    <t>CARRERA 19 CALLE 12-15 BARRIO CRISTO REY</t>
  </si>
  <si>
    <t>EDS LAS MALVINAS SAS</t>
  </si>
  <si>
    <t>KR 19  10 126 CRISTO REY</t>
  </si>
  <si>
    <t>EDS EL NAVEGANTE</t>
  </si>
  <si>
    <t>CALLE 4#0-80</t>
  </si>
  <si>
    <t xml:space="preserve">EDS DISTRACOM ARBOLETES </t>
  </si>
  <si>
    <t>ENTRADA PRINCIPAL</t>
  </si>
  <si>
    <t>ARCABUCO</t>
  </si>
  <si>
    <t>CLL 3 # 2-105</t>
  </si>
  <si>
    <t>BASCULA</t>
  </si>
  <si>
    <t>Troncal de Occidente Km. 60</t>
  </si>
  <si>
    <t>EDS TEXACO ARJONA</t>
  </si>
  <si>
    <t>CRA 50 #49-45 ,ARJONA</t>
  </si>
  <si>
    <t>ATRATO</t>
  </si>
  <si>
    <t>EDS EL SIETE</t>
  </si>
  <si>
    <t>Calle 64 Sur # 79 - 70 San Judas</t>
  </si>
  <si>
    <t>#   VIA PP CORREGIMIENTO LA Y  ,ATRATO</t>
  </si>
  <si>
    <t>BAHIA SOLANO</t>
  </si>
  <si>
    <t>COMBUSTIBLES RIGA</t>
  </si>
  <si>
    <t>Barrio Fillo Castro</t>
  </si>
  <si>
    <t>Tv. 54 #24-25,Baranoa, Bolívar, Colombia</t>
  </si>
  <si>
    <t>BARAYA</t>
  </si>
  <si>
    <t>EDS BARAYA</t>
  </si>
  <si>
    <t xml:space="preserve">Carrera 8C No. 2-56 2-58     </t>
  </si>
  <si>
    <t>GUAICARAMO</t>
  </si>
  <si>
    <t>#  KM 7 VIA CABUYARO   BARRANCA DE UPIA ,BARRANCA DE UPIA</t>
  </si>
  <si>
    <t>ESTACION DE SERVICIO EL NOGAL SAS</t>
  </si>
  <si>
    <t>CARRERA 64 N 41A 07</t>
  </si>
  <si>
    <t>EDS DISTRACOM LAS IGUANAS</t>
  </si>
  <si>
    <t>CARRERA 18 #50-02</t>
  </si>
  <si>
    <t xml:space="preserve">EDS EL CENTRO GRAN ESTACION </t>
  </si>
  <si>
    <t>KM 12 VIA  EL CENTRO</t>
  </si>
  <si>
    <t>CL52 12 21 BRR OLAYA HERRERA</t>
  </si>
  <si>
    <t>DGL 36 # 34-126</t>
  </si>
  <si>
    <t>EDS YUMA SAS</t>
  </si>
  <si>
    <t>DG 57  #48 22 ,BARRANCABERMEJA</t>
  </si>
  <si>
    <t>EDS LIZAMAR</t>
  </si>
  <si>
    <t>#  KM 147 0524 CARRETERA 5411 RIO ERMITAN</t>
  </si>
  <si>
    <t>BARRANCAS</t>
  </si>
  <si>
    <t>EDS SERVICERREJON</t>
  </si>
  <si>
    <t>ECOSPETROLEOS</t>
  </si>
  <si>
    <t>CL 13  #16A 62 ,BARRANCAS</t>
  </si>
  <si>
    <t>BECERRIL</t>
  </si>
  <si>
    <t>EDS ELICONIA</t>
  </si>
  <si>
    <t>ECOSPETROLEO</t>
  </si>
  <si>
    <t>CARRERA 5 #6 - 05</t>
  </si>
  <si>
    <t>EDS AUTOMOTRIZ BELEN</t>
  </si>
  <si>
    <t>CR 6 # 8-68</t>
  </si>
  <si>
    <t>BELEN DE LOS ANDAQUIES</t>
  </si>
  <si>
    <t>EDS PORTAL DEL SUR</t>
  </si>
  <si>
    <t>Cra 4 # 8 - 30</t>
  </si>
  <si>
    <t>BOLOMBOLO</t>
  </si>
  <si>
    <t>ESTACION DE SERVICIOS ZEUSS BOLOMBOLO</t>
  </si>
  <si>
    <t>CARRERA 6  A # 9-15</t>
  </si>
  <si>
    <t>BORDO</t>
  </si>
  <si>
    <t>CRA 7 # 13-35 SALIDA AL NORTE</t>
  </si>
  <si>
    <t>BARRIO LOS ANGELES 18 18 16</t>
  </si>
  <si>
    <t>EDS EL GRAN CONTROL</t>
  </si>
  <si>
    <t>EDS VIRGEN DEL CARMEN #1</t>
  </si>
  <si>
    <t>CARRERA 18 #21-77</t>
  </si>
  <si>
    <t xml:space="preserve">BOSCONIA </t>
  </si>
  <si>
    <t>EDS DISTRACOM RUTA DEL SOL</t>
  </si>
  <si>
    <t>KM 1,5 VIA BOSCONIA - SAN ROQUE</t>
  </si>
  <si>
    <t>EDS DISTRACOM BONAIRE</t>
  </si>
  <si>
    <t>VÍA ALTERNA INTERNA KM 4,3 - GAMBOA</t>
  </si>
  <si>
    <t>EDS DISTRACOM EL PIÑAL</t>
  </si>
  <si>
    <t>AV. SIMÓN BOLIVAR CALLE 6 #22D-45</t>
  </si>
  <si>
    <t>EDS DISTRACOM EL VELERO</t>
  </si>
  <si>
    <t>VÍA ALTERNA INTERNA KM 5,8 - GAMBOA</t>
  </si>
  <si>
    <t>EDS DISTRACOM LA PORTUARIA</t>
  </si>
  <si>
    <t>AV. PORTUARIA CALLE 7 #19C-31</t>
  </si>
  <si>
    <t>EDS DISTRACOM ZARAGOZA</t>
  </si>
  <si>
    <t>KM 31 VÍA B. AVENTURA - LOBOGUERRERO</t>
  </si>
  <si>
    <t>ESTACION DE SERVICIO DISTRACOM REINA SOFIA</t>
  </si>
  <si>
    <t>CL 6  #   BARRIO BELLAVISTA ,BUENAVENTURA</t>
  </si>
  <si>
    <t>EDS AVE FENIX 3</t>
  </si>
  <si>
    <t>CARRERA 66 # 6 - 22, AVENIDA BOLÍVAR - BUENAVENTURA</t>
  </si>
  <si>
    <t>EDS DISTRACOM EL LITORAL</t>
  </si>
  <si>
    <t>KM 8 CALLE 6A # 57-06</t>
  </si>
  <si>
    <t>EDS DISTRACOM MANGLARES</t>
  </si>
  <si>
    <t>CARRERA 57A # 7-11</t>
  </si>
  <si>
    <t>ESTACION DE SERVICIO EL RETORNO DE CHUSACA</t>
  </si>
  <si>
    <t xml:space="preserve">Carretera Cabal Pombo La Maria Prj Km 15 </t>
  </si>
  <si>
    <t>EDS DISTRACOM SAN SEBASTIAN</t>
  </si>
  <si>
    <t>CARRETERA TRONCAL VÍA A BUENAVISTA</t>
  </si>
  <si>
    <t>EDS DISTRACOM PROVIDENCIA</t>
  </si>
  <si>
    <t>CALLE 2 #3-15 VÍA BONGO MAGANGUÉ</t>
  </si>
  <si>
    <t>EDS BUENAVISTA</t>
  </si>
  <si>
    <t>KILOMETRO 1 VIA BUENAVISTA-SIMIJACA</t>
  </si>
  <si>
    <t>BUGA</t>
  </si>
  <si>
    <t>ESTACION DE SERVICIO EL CANADUZAL</t>
  </si>
  <si>
    <t>CR 24 A 1DN 04</t>
  </si>
  <si>
    <t>ESTACION DE SERVICIO GUADALAJARA</t>
  </si>
  <si>
    <t>CARRERA 12 # 3-61 SUR</t>
  </si>
  <si>
    <t>EDS DISTRACOM LA URIBE</t>
  </si>
  <si>
    <t>EXXON MOBIL</t>
  </si>
  <si>
    <t>CARRETERA CENTRAL CRUCE - VÍA SEVILLA</t>
  </si>
  <si>
    <t>EDS EL OVERO</t>
  </si>
  <si>
    <t xml:space="preserve">KM. 9+650 Y KM 9 + 900 DOBLE CALZADA BUGA-TULUÁ-LA PAILA-LA VICTORIA, CORREG. DEL OVERO -  BUGA LA GRANDE </t>
  </si>
  <si>
    <t>EDS DISTRACOM PUERTO BELGICA</t>
  </si>
  <si>
    <t>CARRETERA TRONCAL LA COSTA</t>
  </si>
  <si>
    <t xml:space="preserve">EDS EL CENTRO </t>
  </si>
  <si>
    <t>CR 15 # 6-06</t>
  </si>
  <si>
    <t>COOTRACAIME</t>
  </si>
  <si>
    <t>CR  7  14 02</t>
  </si>
  <si>
    <t>EDS EL COMPETIDOR</t>
  </si>
  <si>
    <t>CARRERA 8 # 5 - 11 BARRIO COMUNEROS</t>
  </si>
  <si>
    <t>ESTACION DE SERVICIO ZABALA</t>
  </si>
  <si>
    <t>CALLE 5 # 8-24</t>
  </si>
  <si>
    <t>SERVICENTRO GUERRERO</t>
  </si>
  <si>
    <t>CARRERA 25 # 29 -64</t>
  </si>
  <si>
    <t>EDS FONTANA</t>
  </si>
  <si>
    <t>Carrera 7 con Calle 17 Esquina</t>
  </si>
  <si>
    <t>LLANO GRANDE</t>
  </si>
  <si>
    <t xml:space="preserve">Carrera 9 No. 29-79      </t>
  </si>
  <si>
    <t>LOTE 1A CORREGIMIENTO EL BOLO</t>
  </si>
  <si>
    <t>MULTISERVICIO HERSIL</t>
  </si>
  <si>
    <t>CR  28  34A  162</t>
  </si>
  <si>
    <t>CAPARRAPI</t>
  </si>
  <si>
    <t>EDS LA LOMITA</t>
  </si>
  <si>
    <t>CR 4A  #4 15 ,CAPARRAPI</t>
  </si>
  <si>
    <t>ESTACION DE SERVICIO LA CANADA</t>
  </si>
  <si>
    <t>CARRERA 4 # 1 - 05</t>
  </si>
  <si>
    <t>CAPURGANA</t>
  </si>
  <si>
    <t>EDS BIOCOMBUSTIBLES CAPURGANA</t>
  </si>
  <si>
    <t>CR 13 N 91 23</t>
  </si>
  <si>
    <t>EDS ESSO CAQUEZA</t>
  </si>
  <si>
    <t>AV 5  #4 93 ,CAQUEZA</t>
  </si>
  <si>
    <t>EDS DISTRACOM CASA VERDE</t>
  </si>
  <si>
    <t>ENTRADA CARRETERA ZUNGO-CAREPA</t>
  </si>
  <si>
    <t>Calle 1 No. 9-55.</t>
  </si>
  <si>
    <t>ESTACION DE SERVICIO REINA SOFIA</t>
  </si>
  <si>
    <t>Cra 1 # 8 - 21</t>
  </si>
  <si>
    <t>CR 4 # 18-23</t>
  </si>
  <si>
    <t>SERVICIOS GRAJALES</t>
  </si>
  <si>
    <t>CALLE 10 # 9 - 04</t>
  </si>
  <si>
    <t>EDS DISTRACOM LA CASTELLANA</t>
  </si>
  <si>
    <t>CALLE 8 # 1-140</t>
  </si>
  <si>
    <t>EDS ORO NEGRO</t>
  </si>
  <si>
    <t>CLL 6# 14-79</t>
  </si>
  <si>
    <t>EDS DISTRACOM CANDILEJAS CAUCASIA</t>
  </si>
  <si>
    <t>CARRERA 20 #28-12, TRONCAL YE</t>
  </si>
  <si>
    <t>ESTACION DE SERVICIO DISTRACOM CARACOLI</t>
  </si>
  <si>
    <t>CR 3A  #9A 34 ,CAUCASIA</t>
  </si>
  <si>
    <t>EDS DISTRACOM PUERTO ESPANA</t>
  </si>
  <si>
    <t>CL 3 ESTE #5 33 ,CAUCASIA</t>
  </si>
  <si>
    <t>ESTACION DE SERVICIO DISTRACOM BAJO CAUCA</t>
  </si>
  <si>
    <t>CR 20  #2 241 ,CAUCASIA</t>
  </si>
  <si>
    <t>EDS SAN RAFAEL CAUCASIA</t>
  </si>
  <si>
    <t>KM  1 VIA MEDELLIN LA TRONCAL</t>
  </si>
  <si>
    <t>EDS DISTRACOM EL ESFUERZO</t>
  </si>
  <si>
    <t>CARRERA 15 CON CALLE 19</t>
  </si>
  <si>
    <t>EDS DISTRACOM SAN ANTONIO</t>
  </si>
  <si>
    <t>CALLE 11 #15-02</t>
  </si>
  <si>
    <t>EDS DISTRACOM CERETÉ</t>
  </si>
  <si>
    <t>CARRETERA TRONCAL KM 1 VÍA CERETE-LORICA</t>
  </si>
  <si>
    <t>EDS DISTRACOM SAN DIEGO</t>
  </si>
  <si>
    <t>CR 15  #98 71  AV SANTANDER ,CERETE</t>
  </si>
  <si>
    <t>EDS PARORAMA</t>
  </si>
  <si>
    <t>#   AVENIDA PANAMERICANA KM 37 SECTOR CANO BAJO  ,CHACHAG??I</t>
  </si>
  <si>
    <t>CARRERA 1A # 9A - 106</t>
  </si>
  <si>
    <t>EDS COINTRASUR NUMERO DOS</t>
  </si>
  <si>
    <t>CR 8  #7 35 ,CHAPARRAL</t>
  </si>
  <si>
    <t>CHIBOLO</t>
  </si>
  <si>
    <t>Calle 13 #12-21 Barrio 23 De Abril</t>
  </si>
  <si>
    <t>ZEUS LA CURVA</t>
  </si>
  <si>
    <t>CR 95  #84 25 ,CHIGORODO</t>
  </si>
  <si>
    <t>EDS GAMOGACHO</t>
  </si>
  <si>
    <t>#   KM 1 VEREDA GUAYABAL  SALIDA A MAICAO ,CHINACOTA</t>
  </si>
  <si>
    <t>CHINAUTA</t>
  </si>
  <si>
    <t>EDS QUININI 1</t>
  </si>
  <si>
    <t xml:space="preserve">KM. 76,5 VIA MELGAR, ALTOS DE CANECA - CHINAUTA </t>
  </si>
  <si>
    <t>EDS QUININI 2</t>
  </si>
  <si>
    <t>KM. 48 HACIENDA LOS CAPES -  VIA FUSAGASUGÁ</t>
  </si>
  <si>
    <t>EDS AGAS CHINCHINA</t>
  </si>
  <si>
    <t>CLL 13 KRA 4 Y 5</t>
  </si>
  <si>
    <t>MONTECZ CHINCHINA</t>
  </si>
  <si>
    <t>#   GLORIETA DE LA ROCA ENTRADA A CHINCHINA, PARQUEADERO LA VARIANTE, MUNICIPIO DE CHINCHINA ,CHINCHINA</t>
  </si>
  <si>
    <t>CR 4  #   CL 13 ESQUINA ,CHINCHINA</t>
  </si>
  <si>
    <t>Km 13 + 400, Vía Bogotá - Villavicencio</t>
  </si>
  <si>
    <t>CRR 9 # 1A-50</t>
  </si>
  <si>
    <t>ESTACION DE SERVICIO SAN JORGE</t>
  </si>
  <si>
    <t>CR 10 #26-26</t>
  </si>
  <si>
    <t>ESTACION DE SERVICIO JABES</t>
  </si>
  <si>
    <t>KM 20 CORREGIMIENTO DE LA AURORA</t>
  </si>
  <si>
    <t>CR 8 06 52</t>
  </si>
  <si>
    <t>EDS SATELITE</t>
  </si>
  <si>
    <t>KM 37 VIA BRICEÑO SOGAMOSO VEREDA VERACRUZ</t>
  </si>
  <si>
    <t>EDS DISTRACOM SAN GABRIEL</t>
  </si>
  <si>
    <t>CIÉNAGA DE ORO KM 1 VÍA MONTERÍA</t>
  </si>
  <si>
    <t>EDS GUAYABITO</t>
  </si>
  <si>
    <t>VIA 4511 RIO ERMITANO-LA LIZAMA KM 67 +658</t>
  </si>
  <si>
    <t>ESTACION DE SERVICIO EL DORADO</t>
  </si>
  <si>
    <t>KILOMETRO 1 SALIDA A PUERTO ARAUJO</t>
  </si>
  <si>
    <t>CISNEROS</t>
  </si>
  <si>
    <t>EDS LA CRISTALINA</t>
  </si>
  <si>
    <t>KM. 1 VIA CISNEROS -PUERTO BERRIO</t>
  </si>
  <si>
    <t>ESTACION DE SERVICIO COTRACIBOL</t>
  </si>
  <si>
    <t>CLL 49 # 44-74</t>
  </si>
  <si>
    <t>CONDOTO</t>
  </si>
  <si>
    <t>BOMBA CONDOTO</t>
  </si>
  <si>
    <t>Luis.Aluna.33@Gmail.Com</t>
  </si>
  <si>
    <t>EDS DISTRACOM COROZAL</t>
  </si>
  <si>
    <t>CALLE 40 # 21E-60</t>
  </si>
  <si>
    <t>TRONCAL 1</t>
  </si>
  <si>
    <t>Calle 40 con Troncal de Occidente (B. Las Flores)</t>
  </si>
  <si>
    <t>EDS LOS MANGOS</t>
  </si>
  <si>
    <t>CL 10  #10 139  SECTRO LA ISLA ,TOLU</t>
  </si>
  <si>
    <t>ESTACION SUCRE</t>
  </si>
  <si>
    <t>#   CL 4 #18   SEC LA COQUERITA ,COVENAS</t>
  </si>
  <si>
    <t>KRA6 # 7 BARRIO VILLA LLANO</t>
  </si>
  <si>
    <t>ESTACION DE SERVICIO AUTOMOTRIZ EL RUISENOR</t>
  </si>
  <si>
    <t>CALLE PRINCIPAL KILOMETRO 122 VIA SARAVENA</t>
  </si>
  <si>
    <t>CRR 12 # 5-07</t>
  </si>
  <si>
    <t>500MTS DELANTE DE CUMURAL</t>
  </si>
  <si>
    <t>VICHADA</t>
  </si>
  <si>
    <t>#  KM 1 VIA CUMARIBO ,SANTA RITA</t>
  </si>
  <si>
    <t>CURILLO</t>
  </si>
  <si>
    <t>EDS NUEVA ESPERANZA</t>
  </si>
  <si>
    <t>Carrera 2 #7a-91</t>
  </si>
  <si>
    <t>EDS CURUMANI</t>
  </si>
  <si>
    <t>CL 8 16 32</t>
  </si>
  <si>
    <t>ESTACION DE SERVICIO SAN LUIS</t>
  </si>
  <si>
    <t>KM 12 VIA LA MAR  SAN ROQUE</t>
  </si>
  <si>
    <t>EDS SEBASMAR</t>
  </si>
  <si>
    <t>CR   #8 87  URIBE  ,DABEIBA</t>
  </si>
  <si>
    <t>#  KM 30 VIA AL CARMEN ,DAGUA</t>
  </si>
  <si>
    <t>DAGUA - LOBO GUERRERO</t>
  </si>
  <si>
    <t>CL 1 B 5 28</t>
  </si>
  <si>
    <t>EDS DISTRACOM  VILLA MARIA</t>
  </si>
  <si>
    <t>TRONCAL DEL NORTE, ENTRADA A DONMATÍAS</t>
  </si>
  <si>
    <t>ESTACION DE SERVICIO PORTAL DEL NORTE</t>
  </si>
  <si>
    <t>KILIMETRO 1,5 TRONCAL DEL NORTE VIA LA COSTA</t>
  </si>
  <si>
    <t>EDS LA ISLA DUITAMA</t>
  </si>
  <si>
    <t>CR 42 # 18-41 OESTE</t>
  </si>
  <si>
    <t xml:space="preserve">EDS LA ISLA II </t>
  </si>
  <si>
    <t xml:space="preserve">ENTRADA CIUDADELA INDUSTRIAL </t>
  </si>
  <si>
    <t>INPRO-DUITAMA</t>
  </si>
  <si>
    <t>EDS DISTRACOM FLUVIAL EL BAGRE</t>
  </si>
  <si>
    <t>CARRERA 50 # 57A - 55</t>
  </si>
  <si>
    <t>EDS SAGRADO CORAZON</t>
  </si>
  <si>
    <t>CR 63 23 50</t>
  </si>
  <si>
    <t>ESTACION DE SERVICIO LA SANTA</t>
  </si>
  <si>
    <t>CARRERA 50 #38-95 CARRETERA TRONCAL DEL CARIBE SECTOR LA SANTA</t>
  </si>
  <si>
    <t>ESTACION DE SERVICIO DISTRACOM SAGRADO CORAZON</t>
  </si>
  <si>
    <t xml:space="preserve">Cr. 63 No. 23 - 50 </t>
  </si>
  <si>
    <t>EDS DISTRACOM CARMEN DE BOLIVAR</t>
  </si>
  <si>
    <t>CR 63  #22 103 ,EL CARMEN DE BOLIVAR</t>
  </si>
  <si>
    <t>EDS DISTRACOM EL PÓRTICO</t>
  </si>
  <si>
    <t>CARRERA 31 # 44-130</t>
  </si>
  <si>
    <t>EDS LOS TOBOGANES</t>
  </si>
  <si>
    <t>CR 11  #10 92  CABAL MOLINA ,EL CERRITO</t>
  </si>
  <si>
    <t>EDS EL SOCORRO</t>
  </si>
  <si>
    <t>CRA 8 #15-43</t>
  </si>
  <si>
    <t>EL DIFICIL</t>
  </si>
  <si>
    <t>EDS EL AMPARO 2</t>
  </si>
  <si>
    <t>Diagonal 7 #8a-178</t>
  </si>
  <si>
    <t>AVENIDA COLOMBIA N. 7-33</t>
  </si>
  <si>
    <t>ESTACION DE SERVICIO AUTOMOTRIZ PARADOR AGUAZARCAS</t>
  </si>
  <si>
    <t>ESTACION DE SERVICIO SANTA RITA UNO A</t>
  </si>
  <si>
    <t>CR 33 9A 24 AV LA VARIANTE CON LA TRONCAL</t>
  </si>
  <si>
    <t>ESTACION DE SERVICIO EL COLISEO PAUJIL</t>
  </si>
  <si>
    <t>Carrera 5 Numero 8-60</t>
  </si>
  <si>
    <t>EDS EL SANTUARIO</t>
  </si>
  <si>
    <t>#   CALLE PRINCIPAL CRA 1-183  ,EL RETEN</t>
  </si>
  <si>
    <t>EL RETIRO</t>
  </si>
  <si>
    <t>EDS TEXACO CALIFORNIA</t>
  </si>
  <si>
    <t xml:space="preserve">KM 0 MAS 40 METROS GLORIETA DON DIEGO </t>
  </si>
  <si>
    <t>EDS DISTRACOM PINARES DE EL RETIRO</t>
  </si>
  <si>
    <t>KILÓMETRO 2,5 VÍA LA FE</t>
  </si>
  <si>
    <t>EDS DISTRACOM LOS SAUCES</t>
  </si>
  <si>
    <t>CARRERA 13 # 1MANZANA 041</t>
  </si>
  <si>
    <t>EDS EL SAMAN</t>
  </si>
  <si>
    <t>KM 3 VIA ESPINAL - GIRARDOT</t>
  </si>
  <si>
    <t xml:space="preserve">EDS SAN NICOLÁS </t>
  </si>
  <si>
    <t>Km 92 Vía Neiva-Espinal. Vereda Guaguarco.     (Coyaima-Tolima )</t>
  </si>
  <si>
    <t>EDS DISTRACOM EL SAMAN</t>
  </si>
  <si>
    <t>#   KM 3 VIA ESPINAL-GIRARDOT ,ESPINAL</t>
  </si>
  <si>
    <t>AUTOCENTRO COOTRANSTOL</t>
  </si>
  <si>
    <t>CARRERA 4 # 7 -74</t>
  </si>
  <si>
    <t>#   LOTE EL MOLINO NO 1 ,FLANDES</t>
  </si>
  <si>
    <t>EDS LA PERDIZ</t>
  </si>
  <si>
    <t>CR 11 # 10-86</t>
  </si>
  <si>
    <t>Km 4 Via A Morelia</t>
  </si>
  <si>
    <t>EDS EL ROBLE</t>
  </si>
  <si>
    <t xml:space="preserve">Cr 1 32 91 </t>
  </si>
  <si>
    <t>ESTACION DE SERVICIO EL CHORRO</t>
  </si>
  <si>
    <t>CR 10  #20 00 ,FLORENCIA</t>
  </si>
  <si>
    <t>ESTACION DE SERVICIO LA INDUSTRIA</t>
  </si>
  <si>
    <t>#   KM 2.5 MCP VIA FLORIDA PRADERA  ,FLORIDA</t>
  </si>
  <si>
    <t>GASOLINERA NUEVA AVENIDA</t>
  </si>
  <si>
    <t>DG  12 24 80</t>
  </si>
  <si>
    <t>DIAGONAL 12 #23-19</t>
  </si>
  <si>
    <t>EDS DISTRACOM EL FRESNO</t>
  </si>
  <si>
    <t>CALLE 7 DIAGONAL 2a ESQUINA SALIDA MANIZALES</t>
  </si>
  <si>
    <t>EDS DISTRACOM LA PLAYA</t>
  </si>
  <si>
    <t>CARRERA 8 CON CALLE 9 ESQUINA</t>
  </si>
  <si>
    <t>EDS DISTRACOM SAN PABLO</t>
  </si>
  <si>
    <t>CALLE 9 CARRERA 10A #78-228</t>
  </si>
  <si>
    <t>EDS DISTRACOM TERMINAL EL FRESNO</t>
  </si>
  <si>
    <t>CARRERA 9 #7-47</t>
  </si>
  <si>
    <t>EDS AGRICOLA N.2</t>
  </si>
  <si>
    <t>CR 14  15 34 BR BUENOS AIRES</t>
  </si>
  <si>
    <t>FUNDACION</t>
  </si>
  <si>
    <t>EDS SAN RAFAEL FUNDACION</t>
  </si>
  <si>
    <t>SAVE</t>
  </si>
  <si>
    <t>CLL 2B # 7-18</t>
  </si>
  <si>
    <t>EDS DISTRACOM PAZ DEL RIO</t>
  </si>
  <si>
    <t>CALLE 3 #12-56</t>
  </si>
  <si>
    <t>EDS DISTRACOM GRAN CHINAUTA</t>
  </si>
  <si>
    <t>KM 74 VÍA BOGOTÁ - GIRARDOT</t>
  </si>
  <si>
    <t>EDS INVERSIONES SUTAGAO S.A</t>
  </si>
  <si>
    <t>CALLE 8 N. 30-30</t>
  </si>
  <si>
    <t>EDS Y RESPUESTOS GACHETA</t>
  </si>
  <si>
    <t>AK 8 H 2A 45</t>
  </si>
  <si>
    <t>EDS DISTRACOM GALERAS</t>
  </si>
  <si>
    <t>ENTRADA PRINCIPAL CALLE 18B #15-70</t>
  </si>
  <si>
    <t>ESTACION DE SERVICIO AVENIDA 15 GARAGOA</t>
  </si>
  <si>
    <t>CALLE 14 # 14-51</t>
  </si>
  <si>
    <t>EDS GAS OIL</t>
  </si>
  <si>
    <t>GIGANTE</t>
  </si>
  <si>
    <t>EDS COOTRANGIGANTE LTDA</t>
  </si>
  <si>
    <t>CR 4 # 7-32</t>
  </si>
  <si>
    <t>ESTACION DE SERVICIO LOS HALCONES</t>
  </si>
  <si>
    <t>KM 1 VIA A NEIVA VRD LA GUANDINOSA</t>
  </si>
  <si>
    <t>EDS TERPEL LA 40</t>
  </si>
  <si>
    <t>CRA 10 39 136</t>
  </si>
  <si>
    <t>EDS TERPEL ESTADIO</t>
  </si>
  <si>
    <t>CL 19  #21  VIA NARINO ,GIRARDOT</t>
  </si>
  <si>
    <t>EDS SAN JUAN DE GRANADA</t>
  </si>
  <si>
    <t>KM 27 VIA BOGOTA - GIRARDOT</t>
  </si>
  <si>
    <t>EDS BRIO LA MACARENA</t>
  </si>
  <si>
    <t>CR 15 # 13-63</t>
  </si>
  <si>
    <t>ESTACION DE SERVICIO EL ALCARAVAN DEL ARIARI</t>
  </si>
  <si>
    <t>CLL 25 # 11 - 170 LAS EDLICIAS</t>
  </si>
  <si>
    <t>VEREDA SAN RAIMUNDO - GRANADA CUNDINAMARCA</t>
  </si>
  <si>
    <t>EDS SAN NICOLAS (GRANADA)</t>
  </si>
  <si>
    <t>CARRERA 10 NO. 32 -141 KLM 1 VIA VILLAVICENCIO</t>
  </si>
  <si>
    <t>EDS ALTO DE LAS ROSAS</t>
  </si>
  <si>
    <t>PARCELA 7 DENOMINADA EL TESORO - GRANADA, CUNDINAMARCA</t>
  </si>
  <si>
    <t>ESTACION DE SERVICIO EL CARMEN LIMITADA</t>
  </si>
  <si>
    <t>KR  9 2 38</t>
  </si>
  <si>
    <t>CALLE 4 # 10 - 55</t>
  </si>
  <si>
    <t>GUALANDAY</t>
  </si>
  <si>
    <t>EDS PLUS CO GUALANDAY</t>
  </si>
  <si>
    <t>KM 4 VIA GUALANDAY ESPINAL</t>
  </si>
  <si>
    <t xml:space="preserve">EDS EL GUAMAL </t>
  </si>
  <si>
    <t>CALLE 10 TRV 2-57</t>
  </si>
  <si>
    <t>EDS SERVIGUAMO</t>
  </si>
  <si>
    <t>KM 1 VIA GUAMO - ESPINAL</t>
  </si>
  <si>
    <t>EDS AUTOMOTRIZ SAN CAYETANO</t>
  </si>
  <si>
    <t>KM 6 VIA ESPINAL</t>
  </si>
  <si>
    <t>EDS TERPEL VILLALINDA</t>
  </si>
  <si>
    <t>KM 2 VEREDA CHONTADURO</t>
  </si>
  <si>
    <t>EDS BOHIOS</t>
  </si>
  <si>
    <t>Km. 4 Vía Guamo - Saldaña Vereda Guamalito ( Guamo -Tolima)</t>
  </si>
  <si>
    <t>KM 6 VIA GUAMO - ESPINAL</t>
  </si>
  <si>
    <t>EDS DISTRACOM AUTOPISTA</t>
  </si>
  <si>
    <t>AUTOPISTA MEDELLÍN-BOGOTÁ KILOMETRO 20</t>
  </si>
  <si>
    <t>EDS DISTRACOM BONANZA</t>
  </si>
  <si>
    <t>CARRERA 53 #46A-126</t>
  </si>
  <si>
    <t>#  KM 16 + 800 METROS AUTOPISTA MEDELLIN BOGOTA ,GUARNE</t>
  </si>
  <si>
    <t>EDS TEXACO LA ROTONDA</t>
  </si>
  <si>
    <t>LOTE RANCHO KLAREN</t>
  </si>
  <si>
    <t>ESTACION DE SERVICIO TERPEL VALLE DE TENZA</t>
  </si>
  <si>
    <t>CALLE 12 # 4-00</t>
  </si>
  <si>
    <t>Km 51 + 150 margen izquierda Vía Bogotá - Villavicencio</t>
  </si>
  <si>
    <t>CARRERA 1 # 14-75, GUAYABETAL-CUNDINAMARCA</t>
  </si>
  <si>
    <t>ESSO DONDE ISIDRO</t>
  </si>
  <si>
    <t>VEREDA DE SANTA ROSA</t>
  </si>
  <si>
    <t>ESTACION DE SERVICIO TULUA</t>
  </si>
  <si>
    <t>CL 22 15A - 41 BARRIO 15 DE FEBRERO</t>
  </si>
  <si>
    <t>HERVEO</t>
  </si>
  <si>
    <t>EDS DELGADITAS</t>
  </si>
  <si>
    <t>DELGADITAS. CRUCE CAMINO A HERVEO</t>
  </si>
  <si>
    <t>HOBO</t>
  </si>
  <si>
    <t>EL  BOSQUE DE HOBO</t>
  </si>
  <si>
    <t>cra 4 No 6-98</t>
  </si>
  <si>
    <t>EDS DISTRACOM LA POPA</t>
  </si>
  <si>
    <t>CARRERA 12 # 14-04</t>
  </si>
  <si>
    <t>EDS DISTRACOM RIO GUALI</t>
  </si>
  <si>
    <t>CALLE 12 #28-214</t>
  </si>
  <si>
    <t>EDS DISTRACOM EL TERMINAL HONDA</t>
  </si>
  <si>
    <t>CALLE 23 # 14-16</t>
  </si>
  <si>
    <t>EDS ESTRELLA FLOTANTE</t>
  </si>
  <si>
    <t>Cra 1 Orilla Del Rio Inirida</t>
  </si>
  <si>
    <t>EDS COMBUSCOL IPIALES</t>
  </si>
  <si>
    <t>CR 1 # 15-16</t>
  </si>
  <si>
    <t>EDS LOS CHILCOS</t>
  </si>
  <si>
    <t>AVEN PANAMERICANA NORTE - CHILCOS</t>
  </si>
  <si>
    <t>SERVICENTRO LAS LAJAS EU</t>
  </si>
  <si>
    <t>AV PANAMERICANA NORTE SECTOR LOS CHILCOS ESTACION TERPEL</t>
  </si>
  <si>
    <t>MINEROS 1</t>
  </si>
  <si>
    <t>CR 9 41 42 SECTOR LA 70</t>
  </si>
  <si>
    <t>JAGUA DE IBIRICO</t>
  </si>
  <si>
    <t>ESTACION DE SERVICIO LA VARIANTE</t>
  </si>
  <si>
    <t>CARRETERA PRINCIPAL SALIDA A BUCARAMANGA</t>
  </si>
  <si>
    <t>EDS DISTRACOM EL PRADO</t>
  </si>
  <si>
    <t>CALLE 1 #14-15</t>
  </si>
  <si>
    <t>ESTACION DE SERVICIO DISTRACOM LA APARTADA</t>
  </si>
  <si>
    <t>CLL 20 # 9B - 51</t>
  </si>
  <si>
    <t>EDS DISTRACOM RIO GRANDE</t>
  </si>
  <si>
    <t>CL 11A  #9 15 ,LA DORADA</t>
  </si>
  <si>
    <t>DISTRACOM LA VARIANTE</t>
  </si>
  <si>
    <t>CL 24  #7 02 ,LA DORADA</t>
  </si>
  <si>
    <t>LA ESPERANZA</t>
  </si>
  <si>
    <t>EDS GEDEON</t>
  </si>
  <si>
    <t>COMULPINORT</t>
  </si>
  <si>
    <t>VEREDA EL RUMBON VIA AL MAR</t>
  </si>
  <si>
    <t>EDS EL BESOTE</t>
  </si>
  <si>
    <t>KM 87 VIA NACIONAL AGUACHICA- LA MATA</t>
  </si>
  <si>
    <t>LA LOMA</t>
  </si>
  <si>
    <t>EDS CALENTURITA DE LA LOMA</t>
  </si>
  <si>
    <t>#   VIA LA LOMA ,EL PASO</t>
  </si>
  <si>
    <t>CARRERA 8 # 3-27-29 BARRIO EL CENTRO</t>
  </si>
  <si>
    <t>EDS PUERTA DEL SOL</t>
  </si>
  <si>
    <t>CLL 4 # 25 -117</t>
  </si>
  <si>
    <t>EDS CEIBA</t>
  </si>
  <si>
    <t>CALLE 4A # 27- 251</t>
  </si>
  <si>
    <t>LA MONTAÑITA</t>
  </si>
  <si>
    <t>EDS LA SARDINITA</t>
  </si>
  <si>
    <t>CR 4  #5 44 ,LA MONTANITA</t>
  </si>
  <si>
    <t>LA PAILA</t>
  </si>
  <si>
    <t>CR 1 8 27</t>
  </si>
  <si>
    <t>LA PALMA</t>
  </si>
  <si>
    <t>ESTACION DE SERVICIO BIOMAX LA PALMA</t>
  </si>
  <si>
    <t>CL 2B  #2 45 ,LA PALMA</t>
  </si>
  <si>
    <t>TRANV 5 #3A-120</t>
  </si>
  <si>
    <t>EDS ISA LA PAZ</t>
  </si>
  <si>
    <t xml:space="preserve">TRANSVERSAL 4 #1C-03 </t>
  </si>
  <si>
    <t xml:space="preserve">LA PINTADA                   </t>
  </si>
  <si>
    <t>EDS EL CRUCERO LA PINTADA</t>
  </si>
  <si>
    <t>AV 30  29 16</t>
  </si>
  <si>
    <t>EDS BRISAS DE SAN SEBASTIAN DE LA PLATA</t>
  </si>
  <si>
    <t>KILOMETRO 1 VIA AL CAUCA</t>
  </si>
  <si>
    <t>LA PRIMAVERA</t>
  </si>
  <si>
    <t>ESTACION DE SERVICIO LA LLANURA</t>
  </si>
  <si>
    <t>#   CALLE 13 CARRERA 5   ESQUINA ,LA PRIMAVERA</t>
  </si>
  <si>
    <t>EDS DISTRACOM DON QUIJOTE</t>
  </si>
  <si>
    <t>VÍA LA CEJA-LA UNION(1KM ANTES DE LA UNIN) , VEREDA CONCHA</t>
  </si>
  <si>
    <t>CR 11A # 15-35</t>
  </si>
  <si>
    <t>COOPERATIVA DE TRANSPORTADORES LA ANDINA</t>
  </si>
  <si>
    <t>CL 14 14 15 PI 3</t>
  </si>
  <si>
    <t>E.D.S TERPEL GUARDIOLA</t>
  </si>
  <si>
    <t>CRA 4 N. 19-71</t>
  </si>
  <si>
    <t>EDS PETROMIL LA VEGA</t>
  </si>
  <si>
    <t>KILOMETRO 4 VIA LA VEGA - VILLETA</t>
  </si>
  <si>
    <t>EDS DISTRACOM SANTA VICTORIA</t>
  </si>
  <si>
    <t>CARRERA 7 # 12-09</t>
  </si>
  <si>
    <t>CALLE 8 # 7 - 12</t>
  </si>
  <si>
    <t>CALLE 12 A # 17 - 116</t>
  </si>
  <si>
    <t>ESTACION DE SERVICIO LEJANIAS</t>
  </si>
  <si>
    <t>Calle 7 # 06-07</t>
  </si>
  <si>
    <t>EDS DISTRACOM EL FARO</t>
  </si>
  <si>
    <t>CR 1  #6 155 ,LERIDA</t>
  </si>
  <si>
    <t>PUERTO CIVIL-ISLA DE LA FANTASIA</t>
  </si>
  <si>
    <t>EDS DISTRACOM LA SIERRA</t>
  </si>
  <si>
    <t>CALLE 4 #4-50</t>
  </si>
  <si>
    <t>EDS DISTRACOM LA PALMA</t>
  </si>
  <si>
    <t xml:space="preserve">KM 5 VÍA A CERETÉ  </t>
  </si>
  <si>
    <t>EDS SANTA CRUZ</t>
  </si>
  <si>
    <t>CR 21  #17B 74   ALTO KENNEDY ,LORICA</t>
  </si>
  <si>
    <t>EDS SABANAS DE BELTRAN</t>
  </si>
  <si>
    <t>CL 8B  #48 27C  SABANAS DE BELTRAN ,PALMITO</t>
  </si>
  <si>
    <t>LOS SANTOS</t>
  </si>
  <si>
    <t>KM 2 VIA LOS SANTOS</t>
  </si>
  <si>
    <t>LURUACO</t>
  </si>
  <si>
    <t>EDS DISTRACOM LURUACO</t>
  </si>
  <si>
    <t>CARRERA 20, VÍA LA CORDIALIDAD</t>
  </si>
  <si>
    <t>EDS LURUACO</t>
  </si>
  <si>
    <t>CRA 22 # 21-100</t>
  </si>
  <si>
    <t>MACANAL</t>
  </si>
  <si>
    <t>EDS MACANAL</t>
  </si>
  <si>
    <t>#   CARRETERA PRINCIPAL SITIO PUERTO MACANAL ,MACANAL</t>
  </si>
  <si>
    <t>EDS DISTRACOM MACEO</t>
  </si>
  <si>
    <t>CALLE 27#31-37</t>
  </si>
  <si>
    <t>EDS DISTRACOM SAN JOSÉ</t>
  </si>
  <si>
    <t>CALLE 16 # 15-18</t>
  </si>
  <si>
    <t>ESYACION DE SERVICIO DISTRACOM TACALOA</t>
  </si>
  <si>
    <t>Cl. 16 No. 10 - 106</t>
  </si>
  <si>
    <t>ESTACION DE SERVICIO DISTRACOM SANTA RITA</t>
  </si>
  <si>
    <t>Cl. 16 No. 28 - 33</t>
  </si>
  <si>
    <t>DISTRACOM FLUVIAL Y TERRESTRE</t>
  </si>
  <si>
    <t>#   KM 2.5 VIA YATI ,MAGANGUE</t>
  </si>
  <si>
    <t>EDS EL PROGRESO PENA</t>
  </si>
  <si>
    <t>CL 16 23 107</t>
  </si>
  <si>
    <t>ESTACION DE SERVICIO IMPERIO</t>
  </si>
  <si>
    <t>CALLE 16 #5-10</t>
  </si>
  <si>
    <t>EDS LA MOJANA</t>
  </si>
  <si>
    <t>#   CL 5 # 23-09 ,MAJAGUAL</t>
  </si>
  <si>
    <t>MALAGA</t>
  </si>
  <si>
    <t>ESTACION DE SERVICIO TALAMEDA</t>
  </si>
  <si>
    <t>CR 10 21 19</t>
  </si>
  <si>
    <t>TRONCAL MANAURE - URIBIA</t>
  </si>
  <si>
    <t>ESTACION DE SERVICIO DISTRACOM CANOFISTOL</t>
  </si>
  <si>
    <t>CRA 4 # 28 - 22</t>
  </si>
  <si>
    <t>EDS DISTRACOM MARÍA LA BAJA</t>
  </si>
  <si>
    <t>CARRERA 15 #1-2, SECTOR MARQUEZ</t>
  </si>
  <si>
    <t>CLL 22 # 51-53</t>
  </si>
  <si>
    <t>EDS LA NUBIA</t>
  </si>
  <si>
    <t>CL 7CR 7A ESQUINA BARRIO VILLA HOLANDA</t>
  </si>
  <si>
    <t>EDS LA GRAN MANZANA</t>
  </si>
  <si>
    <t>#   CL 7 # 82-48 ,MARIQUITA</t>
  </si>
  <si>
    <t>MARSELLA</t>
  </si>
  <si>
    <t>ESTACIONDE SERVICIO COOTRANSMAR</t>
  </si>
  <si>
    <t>#   PARROQUIA LA INMACULADA  CRA 12 CALLE 5 ESQUINA ,MARSELLA</t>
  </si>
  <si>
    <t>MONTECZ MARSELLA</t>
  </si>
  <si>
    <t>AV   #   VILLA RICA ,MARSELLA</t>
  </si>
  <si>
    <t>MEDINA</t>
  </si>
  <si>
    <t>EDS DISTRACOM EL TRIUNFO</t>
  </si>
  <si>
    <t>Carrera 7 No 9A-30</t>
  </si>
  <si>
    <t>EDS EL PARADOR ROJO</t>
  </si>
  <si>
    <t>AV 7 #5 125 ,MELGAR</t>
  </si>
  <si>
    <t>CALLE 7 NO. 15-90, BARRIO VERSALLES - MELGAR, TOLIMA</t>
  </si>
  <si>
    <t>KILOMETRO 31 + 367 VIA BOGOTA GIRARDOT</t>
  </si>
  <si>
    <t>EDS SEPTIMA AVENIDA</t>
  </si>
  <si>
    <t>CALLE 7 NO. 17-69, BARRIO VERSALLES - MELGAR, TOLIMA</t>
  </si>
  <si>
    <t>BASE MILITAR TOLEMAIDA ,TOLEMAIDA</t>
  </si>
  <si>
    <t>EDS MESETAS</t>
  </si>
  <si>
    <t>CARRETERA 4 # 15 - 16 BARRIO EL PRADO</t>
  </si>
  <si>
    <t>LA ESQUINA NO. 2</t>
  </si>
  <si>
    <t>#   CL11 # 17 17 ,MESETAS</t>
  </si>
  <si>
    <t>MESITAS DEL COLEGIO</t>
  </si>
  <si>
    <t>EDS MESITAS</t>
  </si>
  <si>
    <t>DG  7 2B 22</t>
  </si>
  <si>
    <t>EDS EL COLEGIO</t>
  </si>
  <si>
    <t xml:space="preserve">AVENIDA MEDINA # 3-36 </t>
  </si>
  <si>
    <t>MITU</t>
  </si>
  <si>
    <t>AV CIRCUNVALAR BARRIO 7 DE AGOSTO</t>
  </si>
  <si>
    <t>CRA 8 # 13 - 55 BARRIO VILLA VICTORIA</t>
  </si>
  <si>
    <t>#  VRD PUEBLO VIEJO KM 5 VIA PITALITO ,MOCOA</t>
  </si>
  <si>
    <t>ESTACION DE SERVICIO ORO NEGRO MOMIL</t>
  </si>
  <si>
    <t>CARRERA 13 #19-38 BARRIO SANTA LUCIA</t>
  </si>
  <si>
    <t>EDS DISTRACOM MOMPOX</t>
  </si>
  <si>
    <t>SECTOR LA YE, VÍA EL AEROPUERTO</t>
  </si>
  <si>
    <t>EDS DISTRACOM LAS PALMAS</t>
  </si>
  <si>
    <t>CALLE 2 VÍA CERRO MATOSO</t>
  </si>
  <si>
    <t>EDS DISTRACOM MONTANA</t>
  </si>
  <si>
    <t>CR 13  #11 13 ,MONTELIBANO</t>
  </si>
  <si>
    <t>EDS DISTRACOM MONSERRATE</t>
  </si>
  <si>
    <t>TRANSVERSAL 4 KM 1 INTERIOR 1</t>
  </si>
  <si>
    <t>MUTATA</t>
  </si>
  <si>
    <t>CL 10 10 13</t>
  </si>
  <si>
    <t>CORREGIMIENTO EL TOTUMO PARCELA 26</t>
  </si>
  <si>
    <t>EDS NECOCLI</t>
  </si>
  <si>
    <t>Calle 50 #43-12</t>
  </si>
  <si>
    <t>NEIRA</t>
  </si>
  <si>
    <t>EDS CANTADELICIA</t>
  </si>
  <si>
    <t>KM 1 VIA NEIRA ARANZAZU</t>
  </si>
  <si>
    <t>EDS DISTRACOM LAS ACACIAS</t>
  </si>
  <si>
    <t>KM 5 VÍA MELGAR - GIRARDOT</t>
  </si>
  <si>
    <t>#  KM 108 VIA BOGOTA-MELGAR ,NILO</t>
  </si>
  <si>
    <t>KILOMETRO 13 VIA DUITAMA- VELENCITO</t>
  </si>
  <si>
    <t>NORCASIA</t>
  </si>
  <si>
    <t>MULTISERVICIOS NORCASIA SAS</t>
  </si>
  <si>
    <t>CL 15 # 4 - 45</t>
  </si>
  <si>
    <t>NUQUI</t>
  </si>
  <si>
    <t>LOS HERMANOS K DE NUQUI</t>
  </si>
  <si>
    <t>Barrio Miraflores</t>
  </si>
  <si>
    <t>CR 5 # 1-82</t>
  </si>
  <si>
    <t>EDS DISTRACOM SANTA LUCÍA</t>
  </si>
  <si>
    <t>CARRERA 5 #5-31</t>
  </si>
  <si>
    <t>AVENIDA CIRCUNVALAR #17A-57</t>
  </si>
  <si>
    <t>EDS EL ALTO</t>
  </si>
  <si>
    <t>Vereda alto grande kilómetro 109 + 667 via Bucaramanga pamplona</t>
  </si>
  <si>
    <t>OIBA</t>
  </si>
  <si>
    <t>CR  8 14 65</t>
  </si>
  <si>
    <t>DG 8 1A 19</t>
  </si>
  <si>
    <t>ESTACION DE SERVICIO VIRGEN DE LA CANDELARIA</t>
  </si>
  <si>
    <t>Bertellcandelaria@Gmail.Com</t>
  </si>
  <si>
    <t>CARRERA 20 N 6 59</t>
  </si>
  <si>
    <t>E.D.S EL TRIANGULO</t>
  </si>
  <si>
    <t>CR  6  11 60</t>
  </si>
  <si>
    <t>EDS LA PROSPERIDAD</t>
  </si>
  <si>
    <t>CR 3  #2 26  CORREGIMIENTO DE LA FLORESTA ,PAILITAS</t>
  </si>
  <si>
    <t>ZONA DE DESCANSO Y SERVICOS LA FLORESTA</t>
  </si>
  <si>
    <t>CARRERA 3  NA 6 - 140 CORREGIMIENTO LA FLORESTA</t>
  </si>
  <si>
    <t>CR 3 CL 6 CENTRO</t>
  </si>
  <si>
    <t>EDS DISTRACOM PALERMO</t>
  </si>
  <si>
    <t>KM 3 VÍA PALERMO</t>
  </si>
  <si>
    <t>CARRERA 5 No. 13-02</t>
  </si>
  <si>
    <t>GERENCIA - EDS</t>
  </si>
  <si>
    <t>CR  9A  2 127</t>
  </si>
  <si>
    <t>ESTACION DE SERVICIO EL BUQUE SAS.</t>
  </si>
  <si>
    <t>KM 1 CARRETERA A BCARAMANGA</t>
  </si>
  <si>
    <t>VEREDA ALTO GRANDE KM 109 +667 VIA BUCARAMANGA - PAMPLONA</t>
  </si>
  <si>
    <t>#   KILOMETRO 64 PUNTO 22 VIA PARATEBUENO CUNDINAMARCA ,PARATEBUENO</t>
  </si>
  <si>
    <t>EDS EL BORDO</t>
  </si>
  <si>
    <t>EL BORDO - CR 7 # 2-21 SALIDA SUR</t>
  </si>
  <si>
    <t>SERVICENTRO LUJAN</t>
  </si>
  <si>
    <t>KR 7 13 35  SALIDA NORTE - EL BORDO</t>
  </si>
  <si>
    <t>EDS DISTRACOM LA PAZ</t>
  </si>
  <si>
    <t>CARRERA 11 VÍA PAZ AIRPORO - YOPAL--KM 0 +500 VIA AIRIPORO</t>
  </si>
  <si>
    <t>BRISAS</t>
  </si>
  <si>
    <t>Km 54 -10 Autopista al Mar</t>
  </si>
  <si>
    <t>AUTOSERVICIO SIDERAL</t>
  </si>
  <si>
    <t>CR 3 # 10-10</t>
  </si>
  <si>
    <t>PIVIJAY</t>
  </si>
  <si>
    <t>ESTACION DE SERVICIO EL TRIUNFO</t>
  </si>
  <si>
    <t>CL 14 10 04</t>
  </si>
  <si>
    <t>CALLE 14 #10-04 BRR LA BONGA</t>
  </si>
  <si>
    <t>ESTACION DE SERVICIO PLANADAS PLUS</t>
  </si>
  <si>
    <t>PLUS  +</t>
  </si>
  <si>
    <t>CALLE 8 CARRER 4 VIA AEROPUERTO</t>
  </si>
  <si>
    <t>EDS DISTRACOM BOCHICA</t>
  </si>
  <si>
    <t>CALLE 14 #5-43</t>
  </si>
  <si>
    <t>EDS DISTRACOM SAN ESTEBAN</t>
  </si>
  <si>
    <t>KM 7 VÍA CAUCASIA</t>
  </si>
  <si>
    <t>PLAZA BONITA</t>
  </si>
  <si>
    <t>Vereda Plaza Bonita</t>
  </si>
  <si>
    <t>CL4 CRA 5 #2</t>
  </si>
  <si>
    <t>EDS LA GRAN VIA PLATO</t>
  </si>
  <si>
    <t>VIA 14 CARRERA 21 ESQUINA</t>
  </si>
  <si>
    <t>EDS FAROL</t>
  </si>
  <si>
    <t>CR 17 # 4-20</t>
  </si>
  <si>
    <t>ESTACION EL CRUCERO DE TOTORO</t>
  </si>
  <si>
    <t>AV.PANAMERICANA KM 3 VIA POPAYAN-CALI</t>
  </si>
  <si>
    <t>AUTOCENTRO TERPEL AVENIDA</t>
  </si>
  <si>
    <t>CARRERA 9 3N-20 B/MODELO</t>
  </si>
  <si>
    <t>EDS DISTRACOM PIE DE MONTE</t>
  </si>
  <si>
    <t>CARRERA 20 #7-41</t>
  </si>
  <si>
    <t>KM 1 VIA PRADERA-PALMIRA</t>
  </si>
  <si>
    <t>EDS LA SUBASTA</t>
  </si>
  <si>
    <t>Calle 1 #1-400 Barrio Carimaagua</t>
  </si>
  <si>
    <t>EDS DISTRACOM PUEBLO NUEVO</t>
  </si>
  <si>
    <t>CARRERA 12 No. 22-295 CARRETERA TRONCAL</t>
  </si>
  <si>
    <t>GUADALUPE</t>
  </si>
  <si>
    <t>Carrera 10 # 16-177</t>
  </si>
  <si>
    <t>PUEBLORRICO</t>
  </si>
  <si>
    <t>PUENTE NACIONAL</t>
  </si>
  <si>
    <t>EDS TERPEL SOROCOTA</t>
  </si>
  <si>
    <t>TERPL</t>
  </si>
  <si>
    <t>CARRERA 3 #4-64</t>
  </si>
  <si>
    <t>EDS CORAL MARINA SAS</t>
  </si>
  <si>
    <t>BOSQUE SECTOR LA CUCHILLA TRAV 38 #20-70</t>
  </si>
  <si>
    <t>ESTACION DE SERVICIO  SU CASA</t>
  </si>
  <si>
    <t>CARRERA 20 # 13-85 AVDA EL AEROPUERTO</t>
  </si>
  <si>
    <t>EDS DISTRACOM LA MAGDALENA</t>
  </si>
  <si>
    <t>CR 7 # 43 - 29 ,PUERTO BERRIO</t>
  </si>
  <si>
    <t>ESTACION DE SERVICIO LA PLAYA 1</t>
  </si>
  <si>
    <t>CR 1  #55 46 ,PUERTO BERRIO</t>
  </si>
  <si>
    <t>CR 5 11 16</t>
  </si>
  <si>
    <t>EDS DISTRACOM PORTAL DEL SOL</t>
  </si>
  <si>
    <t>CR 5  #32 50 ,PUERTO BOYACA</t>
  </si>
  <si>
    <t>VEREDA MARAÑAL KM. 19 PUERTO BOYACÁ-AUTOPISTA MEDELLÍN-BOGOTÁ</t>
  </si>
  <si>
    <t>SERVIEZ</t>
  </si>
  <si>
    <t>Km 3 Vía Ala Costa Entrada Puerto Serviez</t>
  </si>
  <si>
    <t>PUERTO CARREÑO</t>
  </si>
  <si>
    <t>EDS BRISAS DEL ORINOCO</t>
  </si>
  <si>
    <t>CR 12  #22 18 ,PUERTO CARRENO</t>
  </si>
  <si>
    <t>PUERTO CONCORDIA</t>
  </si>
  <si>
    <t>CR 2  #   CL 9 BR EL DIAMANTE ,PUERTO CONCORDIA</t>
  </si>
  <si>
    <t>EDS DISTRACOM MANACACÍAS</t>
  </si>
  <si>
    <t>CARRERA 10 # 35-36</t>
  </si>
  <si>
    <t>EDS DISTRACOM NEBLINAS</t>
  </si>
  <si>
    <t>#   LOTE 2 VEREDA NEBLINAS ,PUERTO GAITAN</t>
  </si>
  <si>
    <t>EDS DISTRACOM CANAVERAL</t>
  </si>
  <si>
    <t>CL 7  #14  ,PUERTO LIBERTADOR</t>
  </si>
  <si>
    <t>ESTACION DE SERVICIO DISTRACOM EL PORVENIR</t>
  </si>
  <si>
    <t>CL 19 9 B 200</t>
  </si>
  <si>
    <t>ESTACION DE SERVICIO DISTRACOM PUERTO LIBERTADOR</t>
  </si>
  <si>
    <t xml:space="preserve">Cl. 10 No. 11 - 27 </t>
  </si>
  <si>
    <t>EDS EL PORTAL (PUERTO LLERAS)</t>
  </si>
  <si>
    <t>CALLE 7 # 10-07</t>
  </si>
  <si>
    <t>EDS DISTRACOM LAS GAVIOTAS</t>
  </si>
  <si>
    <t>CALLE 7 # 2-136 PACHAQUIARO</t>
  </si>
  <si>
    <t>EDS DISTRACOM LOS CAZADORES</t>
  </si>
  <si>
    <t>AV. 14 # 14-83</t>
  </si>
  <si>
    <t>EDS LA CAROLINA</t>
  </si>
  <si>
    <t>CALLE 8 # 14 - 42 / Barrio Verjel</t>
  </si>
  <si>
    <t>CLL. 4 # 13-20</t>
  </si>
  <si>
    <t>CALLE 15 # 1-04</t>
  </si>
  <si>
    <t>ESTACION DE SERVICIO EXPENDIO LA RESERVA</t>
  </si>
  <si>
    <t>EDS RIONEGRITO</t>
  </si>
  <si>
    <t>KM 13 + 600 AUTO BOGOTA MEDELLIN</t>
  </si>
  <si>
    <t>CL 16 2 56 PUERTO SALGAR</t>
  </si>
  <si>
    <t>CORÁN</t>
  </si>
  <si>
    <t xml:space="preserve">Autop. Bogotá - Medellín Vía Corán </t>
  </si>
  <si>
    <t>EDS SANTA ISABEL PUERTO SALGAR</t>
  </si>
  <si>
    <t>ALEJANDRIA VEREDA LA CEIBA KM 49 # 54</t>
  </si>
  <si>
    <t>EDS BIOMAX EL KORAN</t>
  </si>
  <si>
    <t>KM. 77, VÍA BOGOTA - VILLETA - EL KORAN, SECTOR 1 RUTA EL SOL, MUNICIPIO PUERTO SALGAR - CUNDINAMARCA.</t>
  </si>
  <si>
    <t>PUERTO SERVIEZ</t>
  </si>
  <si>
    <t>EDS SERVIEZ</t>
  </si>
  <si>
    <t>#  VIA LA COSTA ,PUERTO SERVIEZ</t>
  </si>
  <si>
    <t>EDS DORADAL</t>
  </si>
  <si>
    <t>CL 20 17 102</t>
  </si>
  <si>
    <t>ESTACION DE SERVICIO DISTRACOM PUERTO TRIUNFO</t>
  </si>
  <si>
    <t>PURIFICACION</t>
  </si>
  <si>
    <t>EDS BIOMAX LAS VILLAS</t>
  </si>
  <si>
    <t xml:space="preserve">CALLE 8 # 14 - 16 </t>
  </si>
  <si>
    <t>ESTACION DE SERVICIO DISTRACOM PURISIMA</t>
  </si>
  <si>
    <t>CALLE 12 # 11-29 PURISIMA CORDOBA</t>
  </si>
  <si>
    <t>EDS REPOSO NORTE</t>
  </si>
  <si>
    <t>Calle 64 Sur  # 39-70 San Judas</t>
  </si>
  <si>
    <t>Calle 18 # 18 - 43 Barrio El Medrano</t>
  </si>
  <si>
    <t>EDS LA CONFIANZA</t>
  </si>
  <si>
    <t>CR 7 30 14</t>
  </si>
  <si>
    <t>EDS LOS MINEROS 7</t>
  </si>
  <si>
    <t>VIA YUTO, SECTOR CABI</t>
  </si>
  <si>
    <t>EDS ALEJANDRIA</t>
  </si>
  <si>
    <t>Martha-Lucia2008@Hotmail.Com</t>
  </si>
  <si>
    <t>QUINCHIA</t>
  </si>
  <si>
    <t>EDS DISTRACOM AV. SANTANDER</t>
  </si>
  <si>
    <t>CALLE 8 #9-13</t>
  </si>
  <si>
    <t>EDS LOS DELFINES</t>
  </si>
  <si>
    <t>CR 6  #15 50  /70 LOTE 2 ,RAMIRIQUI</t>
  </si>
  <si>
    <t>REPELON</t>
  </si>
  <si>
    <t>ESTACION DE SERVICIO DISTRACOM REPELON</t>
  </si>
  <si>
    <t>CRA 11 # 2 - 25 BARRIO KENNEDY</t>
  </si>
  <si>
    <t>EDS LOS OCARROS</t>
  </si>
  <si>
    <t>BARRIO LOS CARROS KM 12 VIA VILLAVICENCIO</t>
  </si>
  <si>
    <t>EDS CRISTALES</t>
  </si>
  <si>
    <t xml:space="preserve">CARRERA 5 # 10-42 / BARRIO LA PLAZUELA </t>
  </si>
  <si>
    <t>EDS SUPERCOMBUSTIBLES DEL LLANO</t>
  </si>
  <si>
    <t>VEREDA VANGUARDIA 200 MTS ADELANTE DEL ANTIGUO PEAJE VANGUARDIA, SALIDA HACIA RESTREPO, VILLAVICENCIO</t>
  </si>
  <si>
    <t>EDS PENALISA</t>
  </si>
  <si>
    <t xml:space="preserve">Calle 10 No. 15-88 </t>
  </si>
  <si>
    <t>RIO SUCIO</t>
  </si>
  <si>
    <t>EDS DISTRACOM BELÉN DE BAJIRÁ</t>
  </si>
  <si>
    <t>CALLE PRINCIPAL - SALIDA PRIMAVERA</t>
  </si>
  <si>
    <t>EDS LOS JOSE EU</t>
  </si>
  <si>
    <t>CL 14A  #6 32 ,RIOHACHA</t>
  </si>
  <si>
    <t>CL 14A  #3 97 ,RIOHACHA</t>
  </si>
  <si>
    <t>EDS COMBUSCOL JMC</t>
  </si>
  <si>
    <t>RIONEGRO KM 1 GLORIETA AEROPUERTO</t>
  </si>
  <si>
    <t xml:space="preserve">INVERSIONES TUCAN ORIENTE SAS </t>
  </si>
  <si>
    <t>CLL 38 # 55A-85</t>
  </si>
  <si>
    <t>EDS PORTACHUELO</t>
  </si>
  <si>
    <t>KM 24 VIA AL MAR VEREDA PORTACHUELO</t>
  </si>
  <si>
    <t xml:space="preserve">KILOMETRO 02 EMPALME AEROPUERTO JMC </t>
  </si>
  <si>
    <t>EDS TERPEL TRANVIA</t>
  </si>
  <si>
    <t>TRV 49 # 34-148</t>
  </si>
  <si>
    <t>EDS CARRETERO</t>
  </si>
  <si>
    <t>CALLE 47  65 - 10 BARRIO EL PORVENIR</t>
  </si>
  <si>
    <t>ESTACION DE SERVICIO LA ESMERALDA</t>
  </si>
  <si>
    <t>CR  4  3  02</t>
  </si>
  <si>
    <t>TRONCAL DE LA PAZ Y LA GOMEZ</t>
  </si>
  <si>
    <t>EDS DISTRACOM LOS ÁNGELES</t>
  </si>
  <si>
    <t>CARRERA 23 # 28-52</t>
  </si>
  <si>
    <t>VEREDA PUENTE DE TIERRA</t>
  </si>
  <si>
    <t>SACHICA</t>
  </si>
  <si>
    <t>ESTACION DE SERVICIO LA FRAGUA</t>
  </si>
  <si>
    <t>CALLE 4 # 1A-37</t>
  </si>
  <si>
    <t>EDS DISTRACOM SAN RAFAEL</t>
  </si>
  <si>
    <t>TRONCAL OCCIDENTE TRSV. B. CARRERA 15</t>
  </si>
  <si>
    <t>EDS DISTRACOM SAN JUAN</t>
  </si>
  <si>
    <t>CR 2A  #17C 19  EL CARMEN ,SAHAGUN</t>
  </si>
  <si>
    <t>EDS DISTRACOM LA Y</t>
  </si>
  <si>
    <t>CORREGIMIENTO LA Y VÍA SAHAGÚN</t>
  </si>
  <si>
    <t>EDS DISTRACOM EL TRIANGULO</t>
  </si>
  <si>
    <t>CR 1  #19 92 ,SAHAGUN</t>
  </si>
  <si>
    <t>FLOREZ</t>
  </si>
  <si>
    <t>Calle 18 # 3-41 (Avenida del Hospital)</t>
  </si>
  <si>
    <t>SALAMINA</t>
  </si>
  <si>
    <t>SERVICENTRO EL TRANSITO</t>
  </si>
  <si>
    <t>CALLE 14 #19-89 BARRIO EL JARDIN</t>
  </si>
  <si>
    <t xml:space="preserve">EDS SERVIAGRICOLA SALDANA </t>
  </si>
  <si>
    <t>CR 18 11  126</t>
  </si>
  <si>
    <t>ESTACION DE SERVICIO EL TREBOL</t>
  </si>
  <si>
    <t>KM 7 VIA SALDANA NEIVA VDA LA CONCORDIA 50 MTS ANTES DE LA QUEBRADA</t>
  </si>
  <si>
    <t>ESTACION DE SERVICIO EL PROGRESO</t>
  </si>
  <si>
    <t>CARRERA 2 # 3 - 74</t>
  </si>
  <si>
    <t>MULTISERVICIOS LA Y DE LA PALMA</t>
  </si>
  <si>
    <t>KM 2 VIA LA PALMA</t>
  </si>
  <si>
    <t>SAN ANDRES Y PROVIDENCIA</t>
  </si>
  <si>
    <t>PORTOFINO GAS COMPANY SAS</t>
  </si>
  <si>
    <t>CR 6TA 3 23 ESQUINA AVENIDA COLON</t>
  </si>
  <si>
    <t>EDS BELLAVISTA</t>
  </si>
  <si>
    <t>Km 19 Via Mesitas del Colegio - vereda Vancuver</t>
  </si>
  <si>
    <t xml:space="preserve">SAN BERNARDO DEL VIENTO     </t>
  </si>
  <si>
    <t>EDS DISTRACOM SAN BERNARDO</t>
  </si>
  <si>
    <t>CARRERA 7 #16-17</t>
  </si>
  <si>
    <t>CALLE 20 SALIDA A GRANDA</t>
  </si>
  <si>
    <t>EDS PALMERAS DEL META</t>
  </si>
  <si>
    <t>Cra. 4 No. 2-44</t>
  </si>
  <si>
    <t>SAN ESTANISLAO</t>
  </si>
  <si>
    <t>EDS DISTRACOM ARENAL</t>
  </si>
  <si>
    <t>CALLE 26 #39-102</t>
  </si>
  <si>
    <t>MANTILLA Y ROJAS S.A.S</t>
  </si>
  <si>
    <t>KM 1 VIA SAN GIL -BOGOTA</t>
  </si>
  <si>
    <t>ESSO SAN JOSE DE PARE</t>
  </si>
  <si>
    <t>SECTOR LOS NARANJOS</t>
  </si>
  <si>
    <t>ESTACION DE SERVICIO SAN JOSE</t>
  </si>
  <si>
    <t>Km 1 Salida Albania</t>
  </si>
  <si>
    <t>CLL 6 20-25</t>
  </si>
  <si>
    <t>ESTACION DE SERVICIO EL PROGRESO WALTER</t>
  </si>
  <si>
    <t>CR 24 #  6  - 10 CENTRO</t>
  </si>
  <si>
    <t>ESTACION DE SERVICIO AGRO SUR</t>
  </si>
  <si>
    <t>KILOMETRO 1 VIA AL RETORNO</t>
  </si>
  <si>
    <t>SAN JOSE DEL NUS</t>
  </si>
  <si>
    <t>SERVICENTRO PUERTO NUS</t>
  </si>
  <si>
    <t>CALLE 7 # 83 - 31</t>
  </si>
  <si>
    <t xml:space="preserve">ESTACION DE SERVICIO CURIVANITO </t>
  </si>
  <si>
    <t>TRANSVERSAL 12 # 10 - 46</t>
  </si>
  <si>
    <t>SAN JUAN DE RIOSECO</t>
  </si>
  <si>
    <t>EDS SERVICENTRO RIOSECO</t>
  </si>
  <si>
    <t>CRA 4 N. 5-49</t>
  </si>
  <si>
    <t>EDS DISTRACOM ORIENTE</t>
  </si>
  <si>
    <t>CL 20  #16 58 ,SAN JUAN DE URABA</t>
  </si>
  <si>
    <t>DIAGONAL 7G  No 16 -14</t>
  </si>
  <si>
    <t>EDS HERMAN DAZA E HIJOS</t>
  </si>
  <si>
    <t>TR 7  #14S 67 ,SAN JUAN DEL CESAR</t>
  </si>
  <si>
    <t>EDS SAN JUAN DE NEPOMUCENO</t>
  </si>
  <si>
    <t>CL 19 21 94</t>
  </si>
  <si>
    <t>SAN LUIS DE GACENO</t>
  </si>
  <si>
    <t>** PRINCIPAL ** EDS SAN LUIS</t>
  </si>
  <si>
    <t>CR 5  #3 42 ,SAN LUIS DE GACENO</t>
  </si>
  <si>
    <t>SAN LUIS DE SINCE</t>
  </si>
  <si>
    <t>EDS DISTRACOM SAN LUIS</t>
  </si>
  <si>
    <t>CARRERA 12 #15-07 - BARRIO LA ESMERALDA</t>
  </si>
  <si>
    <t xml:space="preserve">SAN MARCOS     </t>
  </si>
  <si>
    <t>EDS DISTRACOM EL CARMEN</t>
  </si>
  <si>
    <t>CARRERA 11 #22-17, B.20 DE ENERO</t>
  </si>
  <si>
    <t>EDS DISTRACOM LAS GUADUAS</t>
  </si>
  <si>
    <t>LOS TRE CHORROS</t>
  </si>
  <si>
    <t>ESTACION DE SERVICIO COTRASAM</t>
  </si>
  <si>
    <t>CR 6  #14 118 ,SAN MARTIN</t>
  </si>
  <si>
    <t>CARRERA 6 # 10-20 ESQUINA</t>
  </si>
  <si>
    <t>EDS DISTRACOM SAN ONOFRE</t>
  </si>
  <si>
    <t>CARRERA 27 #17-06</t>
  </si>
  <si>
    <t>EDS TEXACO 31</t>
  </si>
  <si>
    <t>AUT TULUA BUGA VEREDA MONTEALEGRE SAN PEDRO</t>
  </si>
  <si>
    <t>SAN PEDRO DE LOS MILAGROS</t>
  </si>
  <si>
    <t>EDS DISTRACOM LA PERLA</t>
  </si>
  <si>
    <t>CARRERA 50 ENTRADA PRINCIPAL</t>
  </si>
  <si>
    <t>CR 50  #52 83 ,SAN PEDRO DE URABA</t>
  </si>
  <si>
    <t>CRA 50 No 52 83</t>
  </si>
  <si>
    <t xml:space="preserve">SAN ROQUE                       </t>
  </si>
  <si>
    <t>KM 12 VIA LA MAR  SAN ROQUE</t>
  </si>
  <si>
    <t>SAN SEBASTIAN DE BUENAVISTA</t>
  </si>
  <si>
    <t>EDS EL SEIS</t>
  </si>
  <si>
    <t>CALLE 16 #6-94 BARRIO ALFONSO LOPEZ</t>
  </si>
  <si>
    <t>SALIDA SAN VICENTE/ BUCARAMANGA # 2-31</t>
  </si>
  <si>
    <t>ESTACION DE SERVICO MUÑOZ</t>
  </si>
  <si>
    <t>KM 2 +400 MT VIA SAN VICENTE - NEIVA</t>
  </si>
  <si>
    <t>EDS DISTRACOM EL PRADO SANTANA</t>
  </si>
  <si>
    <t>CL 14  #85 27 ,SANTA ANA</t>
  </si>
  <si>
    <t>Calle 10 #8-25</t>
  </si>
  <si>
    <t>SANTA CATALINA</t>
  </si>
  <si>
    <t>EDS LOMA ARENA</t>
  </si>
  <si>
    <t>SANTA FE DE ANTIOQUIA</t>
  </si>
  <si>
    <t>EDS LA VARIANTE ZEUSS</t>
  </si>
  <si>
    <t>CLLE 13 NUMERO 7 -18 EDS ZEUSS</t>
  </si>
  <si>
    <t>SANTA ROSA</t>
  </si>
  <si>
    <t>ESTACION DE SERVICIO SAN VICENTE</t>
  </si>
  <si>
    <t>CR 14 CL 22 PARQUEADERO</t>
  </si>
  <si>
    <t>EDS DISTRACOM SANTA MARIA DEL CAMINO</t>
  </si>
  <si>
    <t>VEREDA SAN JUAN KM 6 VÍA MEDELLÍN</t>
  </si>
  <si>
    <t>ESTACIONES DE SERVICIO LOS OSOS</t>
  </si>
  <si>
    <t>AV 38  #27 449 ,SANTA ROSA DE OSOS</t>
  </si>
  <si>
    <t>CARRERA 5 # 16 - 111</t>
  </si>
  <si>
    <t>CR 13 1 SUR 14</t>
  </si>
  <si>
    <t>AVE FENIX</t>
  </si>
  <si>
    <t>Km 15 Vía Jamundí - Vereda San Rafael</t>
  </si>
  <si>
    <t>EDS LA AMISTAD DEL SANTUARIO</t>
  </si>
  <si>
    <t xml:space="preserve">CARRERA 53 # 45 B 40 </t>
  </si>
  <si>
    <t>DG 30  11 57</t>
  </si>
  <si>
    <t>ESTACION DE SERVICIO EL ARAUCO</t>
  </si>
  <si>
    <t>CARRERA 13 # 12 - 30</t>
  </si>
  <si>
    <t>ESTACION DE SERVICIO EL POBLADO PRAGOM SAS ZOMAC</t>
  </si>
  <si>
    <t>CR 6  #14 130 ,SARDINATA</t>
  </si>
  <si>
    <t>CL 47  54C 51</t>
  </si>
  <si>
    <t>EDS TOLEDO</t>
  </si>
  <si>
    <t>Km 39 vía Bogotá - Tunja</t>
  </si>
  <si>
    <t>SERVICENTRO MIRAVALLE</t>
  </si>
  <si>
    <t>CLL 46 # 51-73</t>
  </si>
  <si>
    <t>CR 51 47 43</t>
  </si>
  <si>
    <t>ESTACION DE SERVICIO SANTA ROSA</t>
  </si>
  <si>
    <t>Calle 16 No. 19 - 46</t>
  </si>
  <si>
    <t>SILVANIA</t>
  </si>
  <si>
    <t>EDS SAN FERNANDO SILVANIA</t>
  </si>
  <si>
    <t>SILVANIA LAS VILLAS</t>
  </si>
  <si>
    <t>SIMIJACA</t>
  </si>
  <si>
    <t>INVERSIONES PORTAL SIMIJACA</t>
  </si>
  <si>
    <t>KMV  35 - 36 VIA UBATE</t>
  </si>
  <si>
    <t xml:space="preserve">SITIO NUEVO </t>
  </si>
  <si>
    <t>ESTACION DE SERVICIO DISTRACOM SAN MARINO</t>
  </si>
  <si>
    <t>KM 1,5 VIA BARRANQUILLA - SANTA MARTA</t>
  </si>
  <si>
    <t>EDS SAN SALVADOR</t>
  </si>
  <si>
    <t>CALLE 7 # 4-12</t>
  </si>
  <si>
    <t>CARRERA 13 #3-49</t>
  </si>
  <si>
    <t>EDS DISTRACOM LOS COMUNEROS</t>
  </si>
  <si>
    <t>KM 8 VÍA SOCORRO - SAN GIL</t>
  </si>
  <si>
    <t>EDS BRIO LA ESPERANZA</t>
  </si>
  <si>
    <t>CR 11 # 8A BIS-04</t>
  </si>
  <si>
    <t xml:space="preserve">EDS SERVICENTRO OLAYA </t>
  </si>
  <si>
    <t>CLL 7 # 10-95</t>
  </si>
  <si>
    <t>EDS BRIO SOGAMOSO Y NOBSA</t>
  </si>
  <si>
    <t>CL 11 14 74</t>
  </si>
  <si>
    <t>EDS DISTRACOM BUENOS AIRES</t>
  </si>
  <si>
    <t>DIAGONAL 9 CON CALLE 17</t>
  </si>
  <si>
    <t>EDS DISTRACOM LA SEXTA</t>
  </si>
  <si>
    <t>CARRERA 6 # 10-66</t>
  </si>
  <si>
    <t>EDS OCTANO SOTAQUIRA</t>
  </si>
  <si>
    <t>AK 86 13C 51</t>
  </si>
  <si>
    <t>MONTECARMELO</t>
  </si>
  <si>
    <t>Carretera Principal Vía El Socorro de Olival</t>
  </si>
  <si>
    <t>EDS COOTRANS LA VEGA LTDA</t>
  </si>
  <si>
    <t>CR 7 26 21</t>
  </si>
  <si>
    <t>BOMBA TERPEL</t>
  </si>
  <si>
    <t>CR 7  #26 21 ,SUPIA</t>
  </si>
  <si>
    <t>SUSA</t>
  </si>
  <si>
    <t>EDS LA CARRETA TERPEL SUSA</t>
  </si>
  <si>
    <t>VRDA TIMINGUITA FINCA LA RAMADA</t>
  </si>
  <si>
    <t>TADO</t>
  </si>
  <si>
    <t>ESTACION MONTECLARO</t>
  </si>
  <si>
    <t>Calle 6 # 8-59 Barrio/Escolar</t>
  </si>
  <si>
    <t>ESTACION DE SERVICIO LA FRONTERA</t>
  </si>
  <si>
    <t>CL 15 79 63</t>
  </si>
  <si>
    <t>ESTACION DE SERVICIO LOS LIBERTADORES</t>
  </si>
  <si>
    <t>CALLE 13 Nº 12-10</t>
  </si>
  <si>
    <t>EDS PORVENIR TANGUA</t>
  </si>
  <si>
    <t>KM 25, VIA PANAMERICANA SUR, EL CABADAL</t>
  </si>
  <si>
    <t>EDS DISTRACOM EL VIAJERO</t>
  </si>
  <si>
    <t>TRONCAL VÍA COSTA</t>
  </si>
  <si>
    <t>EDS DISTRACOM IBC</t>
  </si>
  <si>
    <t>CARRERA 28 #25-05</t>
  </si>
  <si>
    <t>EDS DIAMANTE TAURAMENA</t>
  </si>
  <si>
    <t>#  KM 1 VIA ALTERNA TAURAMENA  MONTERREY ,TAURAMENA</t>
  </si>
  <si>
    <t>CL 2  #8 53 ,TAURAMENA</t>
  </si>
  <si>
    <t>TAUSA</t>
  </si>
  <si>
    <t>VEREDA RASGATA ALTA PREDIO LA ESPERANZA</t>
  </si>
  <si>
    <t>TELLO</t>
  </si>
  <si>
    <t>EDS TELLO</t>
  </si>
  <si>
    <t>Carrera 6 No.1-71</t>
  </si>
  <si>
    <t>EDS PRIMAX LA GRAN VIA (TENA)</t>
  </si>
  <si>
    <t>TRANSVERSAL 4 # 4 - 18 INSP LA GRAN VIA</t>
  </si>
  <si>
    <t>ESTACION DE SERVICIO MONTERREY FABIO . CIRO</t>
  </si>
  <si>
    <t>#  KM 1 FRENTE ENTRADA ECOPETROL ,TIBU</t>
  </si>
  <si>
    <t>EDS DISTRACOM EL LEGAL</t>
  </si>
  <si>
    <t>CARRERA 23 # 10-13</t>
  </si>
  <si>
    <t>EDS DISTRACOM PUERTO FRASQUILLO</t>
  </si>
  <si>
    <t>CORREGIMIENTO PUERTO FRASQUILLO</t>
  </si>
  <si>
    <t>TILODIRAN</t>
  </si>
  <si>
    <t xml:space="preserve">ESTACION DE SERVICIO TILODIRAN </t>
  </si>
  <si>
    <t>Corregimiento De Tilodiran Via Quebradaseca</t>
  </si>
  <si>
    <t>TOCAIMA</t>
  </si>
  <si>
    <t>EDS COOMOFU LTDA</t>
  </si>
  <si>
    <t>CALLE 4 # 12 -  79</t>
  </si>
  <si>
    <t>SERVICENTRO TOCAIMA LTDA</t>
  </si>
  <si>
    <t>CALLE 6 # 17 - 03 BARRIO LAS BRISAS</t>
  </si>
  <si>
    <t>EDS DISTRACOM EL CASTILLO</t>
  </si>
  <si>
    <t>YE ENTRADA SAN ONOFRE VIA TPLU VIEJO</t>
  </si>
  <si>
    <t>Carrera 3 # 7-62</t>
  </si>
  <si>
    <t>CR 20 27A 28</t>
  </si>
  <si>
    <t>EDS PEDREGAL TULUA</t>
  </si>
  <si>
    <t>CR 27A 40 390</t>
  </si>
  <si>
    <t>CR 30 18 56</t>
  </si>
  <si>
    <t>SERVICENTRO IBERIA</t>
  </si>
  <si>
    <t>BARRIO IBERIA TUMACO</t>
  </si>
  <si>
    <t>CR 18 20 04</t>
  </si>
  <si>
    <t>ESTACION DE SERVICIO EL PINDO</t>
  </si>
  <si>
    <t>BARRIO EL PINIDO CASA 22</t>
  </si>
  <si>
    <t>RODEO</t>
  </si>
  <si>
    <t>Carretera Troncal de Occidente Km 1</t>
  </si>
  <si>
    <t>ESTACION DE SERVICIO DISTRACOM COUNTRY PLAZA</t>
  </si>
  <si>
    <t>CL 27 30 128</t>
  </si>
  <si>
    <t>TURBANA</t>
  </si>
  <si>
    <t>LAS MARIAS</t>
  </si>
  <si>
    <t>Variante Mamonal Km 14</t>
  </si>
  <si>
    <t>#   VIA AL MAR CURRULAO  ,TURBO</t>
  </si>
  <si>
    <t>EDS PALMA DE MAYORCA</t>
  </si>
  <si>
    <t>KM 2 VIA TURBO -NECOCLI</t>
  </si>
  <si>
    <t>EDS LAS GARZAS</t>
  </si>
  <si>
    <t>Vereda Las Garzas Km 1</t>
  </si>
  <si>
    <t>UBATE</t>
  </si>
  <si>
    <t>SOCIEDAD MASILURES SAS</t>
  </si>
  <si>
    <t>CRA 5 # 4 - 98</t>
  </si>
  <si>
    <t>KILOMETRO 3 VIA UBATE-CHIQUINQUIRA</t>
  </si>
  <si>
    <t>EDS LA CARLOTA</t>
  </si>
  <si>
    <t>KM 2.5 UBATE - CHIQUINQUIRA</t>
  </si>
  <si>
    <t>KILOMETRO 2.5 UBATE - CHIQUINQUIRA</t>
  </si>
  <si>
    <t>EDS SOCIEDAD MASILURES</t>
  </si>
  <si>
    <t>CARRERA 5 # 4 - 98</t>
  </si>
  <si>
    <t>UNE</t>
  </si>
  <si>
    <t>EDS TEXACO LOS SAUCES</t>
  </si>
  <si>
    <t>KM 1 VIA UNE CUNDINAMARCA</t>
  </si>
  <si>
    <t xml:space="preserve">Av Principal Corregimiento La Y </t>
  </si>
  <si>
    <t>URIBE</t>
  </si>
  <si>
    <t>CL 5 #5 55 ,URIBE</t>
  </si>
  <si>
    <t>ESTACION DE SERVICIO JG</t>
  </si>
  <si>
    <t>DIAGONAL 5 # 01-42</t>
  </si>
  <si>
    <t>EDS DISTRACOM VILLA NUEVA</t>
  </si>
  <si>
    <t>AV. 31 # 29 - 125</t>
  </si>
  <si>
    <t>EDS AUTOMOTRIZ SANTA CRUZ</t>
  </si>
  <si>
    <t>CR  1 11 15</t>
  </si>
  <si>
    <t>EDS DISTRACOM PUERTO NUEVO</t>
  </si>
  <si>
    <t>KM 2 VIA PUERTO VALDIVIA - TARAZA</t>
  </si>
  <si>
    <t>EDS EL 15</t>
  </si>
  <si>
    <t>VEREDA EL 15 TRONCAL DE OCCIDENTE</t>
  </si>
  <si>
    <t>CR 11 TRONCAL VIA LA COSTA</t>
  </si>
  <si>
    <t>AUTOSERVICIO MOBIL VALLEDUPAR</t>
  </si>
  <si>
    <t>CL 17 15 56</t>
  </si>
  <si>
    <t>CR 7A  45 10</t>
  </si>
  <si>
    <t>EDS EL TRACTOR</t>
  </si>
  <si>
    <t>CR 7A  #20D 36 ,VALLEDUPAR</t>
  </si>
  <si>
    <t>ESTACION SALGUERO</t>
  </si>
  <si>
    <t>CR 7A  #36 48 ,VALLEDUPAR</t>
  </si>
  <si>
    <t>ESTACION DE SERVICIO DISTRACOM LA LEYENDA</t>
  </si>
  <si>
    <t>CR 7 A 25 A 65</t>
  </si>
  <si>
    <t>VALPARAISO</t>
  </si>
  <si>
    <t>EDS VALPARAISO</t>
  </si>
  <si>
    <t>Kra 3 # 9 - 64 Brr Centro</t>
  </si>
  <si>
    <t>VELEZ</t>
  </si>
  <si>
    <t>EDS SUPER BRIO LOS ARRAYANES</t>
  </si>
  <si>
    <t>#   KM 1 VA?A EL LIMON ,VELEZ</t>
  </si>
  <si>
    <t>VENADILLO</t>
  </si>
  <si>
    <t>CR  11 6 55</t>
  </si>
  <si>
    <t>BENITO GONZALEZ / SURTIDOR VILLA DE LEYVA</t>
  </si>
  <si>
    <t>TRANSVERSAL 10 # 8-88</t>
  </si>
  <si>
    <t>EDS LA SABANA</t>
  </si>
  <si>
    <t>VIA PUERTO TEJADA</t>
  </si>
  <si>
    <t>CR 7 1 85 Barrio SanDiego</t>
  </si>
  <si>
    <t>EDS LA PRADERA</t>
  </si>
  <si>
    <t>CL 6 10 50</t>
  </si>
  <si>
    <t>EDS DISTRACOM VILLA GRANDE</t>
  </si>
  <si>
    <t>KM 1 VÍA VILLA NUEVA</t>
  </si>
  <si>
    <t>EDS AUTOMOTRIZ PONCHO</t>
  </si>
  <si>
    <t>Variante Km 34 Salida A Valledupar</t>
  </si>
  <si>
    <t>EDS AUTOMOTRIZ LA ESPERANZA LTDA</t>
  </si>
  <si>
    <t>CARRETERA NACIONAL VILLANUEVA FRENTE AL RAMAL DE URUMITA</t>
  </si>
  <si>
    <t>EDS AUTOMOTRIZ EL PORVENIR</t>
  </si>
  <si>
    <t>CL 14  #14 03 ,VILLANUEVA (GUAJIRA)</t>
  </si>
  <si>
    <t>LOTE EL VERGEL VEREDA LAS MERCEDES</t>
  </si>
  <si>
    <t>EDS HATO VIEJO</t>
  </si>
  <si>
    <t>BARRIO EL VERGEL LOTE LA MERCED KM 37 VIA TUNJA BOGOTA VILLAPINZON</t>
  </si>
  <si>
    <t>CALLE 2 ESTE # 5 VEREDA LA MERCED</t>
  </si>
  <si>
    <t>EDS BRIO LOS CAMBULOS</t>
  </si>
  <si>
    <t>CR 8  1  67</t>
  </si>
  <si>
    <t>COMERCIALIZADORA LOS CAMBULOS</t>
  </si>
  <si>
    <t>CARRERA 11 # 12-20</t>
  </si>
  <si>
    <t>YAGUARA</t>
  </si>
  <si>
    <t>EDS YAGUARA</t>
  </si>
  <si>
    <t>cra 8 No 5b-22</t>
  </si>
  <si>
    <t>KM 2 VIA A LA COSTA DG A LA PLANTA DE COLANTA</t>
  </si>
  <si>
    <t>EDS DISTRACOM LA MAPORA</t>
  </si>
  <si>
    <t>CARRERA 19 #14-52</t>
  </si>
  <si>
    <t>EDS DISTRACOM MI LLANURA</t>
  </si>
  <si>
    <t>CALLE 24 #6-03</t>
  </si>
  <si>
    <t>ESTACION DE SERVICIO LA MARGINAL SAS</t>
  </si>
  <si>
    <t>AV MARGINAL DE LA SELVA # 2-111</t>
  </si>
  <si>
    <t>EDS DISTRACOM LOS HEROES</t>
  </si>
  <si>
    <t>CARRERA 20 # 29-57</t>
  </si>
  <si>
    <t>EDS PETROBRAS ORIENTE</t>
  </si>
  <si>
    <t>CLL 30 N 5-14</t>
  </si>
  <si>
    <t xml:space="preserve">TRANSVERSAL 18 # 9-70 </t>
  </si>
  <si>
    <t>EDS BIOMAX CHARTE</t>
  </si>
  <si>
    <t>KM. 9,3 VIA YOPAL - AGUAZUL - YOPAL</t>
  </si>
  <si>
    <t>EDS DISTRACOM MADRE LAURA</t>
  </si>
  <si>
    <t>#   CERRO DEL PUENTE TIERRA CENTRO POBLADO ,YOTOCO</t>
  </si>
  <si>
    <t>EDS EL MANZANO</t>
  </si>
  <si>
    <t>KM 11 VIA LA PAILA ARMENIA</t>
  </si>
  <si>
    <t>ZONA BANANERA</t>
  </si>
  <si>
    <t>EDS AUTOMOTRIZ RECUERDO</t>
  </si>
  <si>
    <t>CALLE 5 #2-35 ORIHUECA</t>
  </si>
  <si>
    <t>EDS AUTOMOTRIZ EL RECUERDO</t>
  </si>
  <si>
    <t>CALLE 5 #4-74 ORIHUECA</t>
  </si>
  <si>
    <t>EDS TOTAL GAS</t>
  </si>
  <si>
    <t>CR 24  #12 50 ,BUGA</t>
  </si>
  <si>
    <t>EDS HUBERNEY RAMIREZ</t>
  </si>
  <si>
    <t>CR 4  #18 23 BRR  EL LLANO ,CARTAGO</t>
  </si>
  <si>
    <t>CHITAGA</t>
  </si>
  <si>
    <t>ESTACION DE SERVICIO SANTA RITA</t>
  </si>
  <si>
    <t>CR 3A  #9 60 BRR NAPOLEON - TOLEDO ,CHITAGA</t>
  </si>
  <si>
    <t>ESTACION DE SERVICIO LA ESPERANZA</t>
  </si>
  <si>
    <t>KM 1  VIA PAMPLONA ,CHITAGA</t>
  </si>
  <si>
    <t>CHIVOLO</t>
  </si>
  <si>
    <t>EDS LA ESMERALDA CHIBOLO</t>
  </si>
  <si>
    <t>CALLE 13 #12-21  ,CHIVOLO</t>
  </si>
  <si>
    <t>ESTACION DE SERVICIOS LA MISERICORDIA</t>
  </si>
  <si>
    <t>CL 1  #7 8 ,EL BANCO</t>
  </si>
  <si>
    <t>EDS EL PORVENIR 2000</t>
  </si>
  <si>
    <t>CL 4B  #8 63 ,EL COPEY</t>
  </si>
  <si>
    <t>GRAMALOTE</t>
  </si>
  <si>
    <t>EDS SAN RAFAEL DE GRAMALOTE</t>
  </si>
  <si>
    <t>FINCA CAMPO ALEGRE - VEREDA VALDERRAMA ,GRAMALOTE</t>
  </si>
  <si>
    <t>CL 11  #    CRA 4 ,GUAMAL</t>
  </si>
  <si>
    <t>CL13 # 5 - 18 BRR  SAN FERNANDO ,LA PRIMAVERA</t>
  </si>
  <si>
    <t>ESTACION DE SERVICIO LA VIRGEN POPAYAN</t>
  </si>
  <si>
    <t>CR 6  #24N 75 ,POPAYAN</t>
  </si>
  <si>
    <t>CL 15  #21A 24 ,RIOHACHA</t>
  </si>
  <si>
    <t>KM 1 VIA SAN LUIS DE PALENQUE-TRINIDAD ,SAN LUIS DE PALENQUE</t>
  </si>
  <si>
    <t>EDS TERPEL SILVANIA</t>
  </si>
  <si>
    <t>KM 48 VIA BOGOTA - SILVANIA ,SILVANIA</t>
  </si>
  <si>
    <t>EDS EL GARCERO</t>
  </si>
  <si>
    <t>CL 7 # 22 - 45 ,SOGAMOSO</t>
  </si>
  <si>
    <t>EDS ROMERAL</t>
  </si>
  <si>
    <t>CR 6  #10A 27 ,UBALA</t>
  </si>
  <si>
    <t>SERVICENTRO LA HORMIGA</t>
  </si>
  <si>
    <t>#   VIA PRINCIPAL  FRENTE AL CEMENTERIO ,VALLE DEL GUAMUEZ</t>
  </si>
  <si>
    <t>YONDO</t>
  </si>
  <si>
    <t>ESTACION DE SERVICIOS CONDOR</t>
  </si>
  <si>
    <t>CR 57  # 48 - 85 ,YONDO</t>
  </si>
  <si>
    <t>DISTRACOM LA COROCORA</t>
  </si>
  <si>
    <t xml:space="preserve">DISTRACOM LA CARBONERA </t>
  </si>
  <si>
    <t>DISTRACOM LAS IGUANAS</t>
  </si>
  <si>
    <t>DISTRACOM BONAIRE</t>
  </si>
  <si>
    <t>DISTRACOM EL VELERO</t>
  </si>
  <si>
    <t>DISTRACOM REINA SOFIA</t>
  </si>
  <si>
    <t>CÓRDOBA</t>
  </si>
  <si>
    <t>DISTRACOM SAN SEBASTIAN</t>
  </si>
  <si>
    <t xml:space="preserve">DISTRACOM PUERTO BELGICA </t>
  </si>
  <si>
    <t xml:space="preserve">DISTRACOM LA CASTELLANA </t>
  </si>
  <si>
    <t>DISTRACOM CANDILEJAS</t>
  </si>
  <si>
    <t>DISTRACOM CERETE</t>
  </si>
  <si>
    <t>DISTRACOM SAN ANTONIO</t>
  </si>
  <si>
    <t>DISTRACOM SAN DIEGO</t>
  </si>
  <si>
    <t>Cr. 15 No 9b 71</t>
  </si>
  <si>
    <t xml:space="preserve">DISTRACOM VILLA MARIA </t>
  </si>
  <si>
    <t>CARMEN DE VIBORAL</t>
  </si>
  <si>
    <t xml:space="preserve">DISTRACOM EL PORTICO </t>
  </si>
  <si>
    <t>DISTRACOM EL SAMAN</t>
  </si>
  <si>
    <t>DISTRACOM LA PLAYA</t>
  </si>
  <si>
    <t>DISTRACOM TERMINAL EL FRESNO</t>
  </si>
  <si>
    <t xml:space="preserve">DISTRACOM GRAN CHINAUTA </t>
  </si>
  <si>
    <t>DISTRACOM GALERAS</t>
  </si>
  <si>
    <t>DISTRACOM BONANZA</t>
  </si>
  <si>
    <t>DISTRACOM RIO GUALI</t>
  </si>
  <si>
    <t>DISTRACOM TERMINAL HONDA</t>
  </si>
  <si>
    <t>DISTRACOM EL PRADO</t>
  </si>
  <si>
    <t>DISTRACOM LA APARTADA</t>
  </si>
  <si>
    <t>DISTRACOM RIOGRANDE</t>
  </si>
  <si>
    <t>DISTRACOM EL LIBANO</t>
  </si>
  <si>
    <t xml:space="preserve">DISTRACOM LA PALMA </t>
  </si>
  <si>
    <t>ATLÁNTICO</t>
  </si>
  <si>
    <t>DISTRACOM LURUACO</t>
  </si>
  <si>
    <t>BOLÍVAR</t>
  </si>
  <si>
    <t xml:space="preserve">DISTRACOM FLUVIAL Y TERRESTRE </t>
  </si>
  <si>
    <t>DISTRACOM SAN JOSE</t>
  </si>
  <si>
    <t>DISTRACOM CAÑOFISTOL</t>
  </si>
  <si>
    <t xml:space="preserve">DISTRACOM MARIA LA BAJA </t>
  </si>
  <si>
    <t>EL TRIUNFO</t>
  </si>
  <si>
    <t xml:space="preserve">DISTRACOM MOMPOX </t>
  </si>
  <si>
    <t>DISTRACOM LAS PALMAS</t>
  </si>
  <si>
    <t>DISTRACOM MONTANA</t>
  </si>
  <si>
    <t>DISTRACOM LA MARGINAL DE LA SELVA</t>
  </si>
  <si>
    <t>DISTRACOM BOCHICA</t>
  </si>
  <si>
    <t>DISTRACOM SAN ESTEBAN</t>
  </si>
  <si>
    <t>DISTRACOM MANACACIAS</t>
  </si>
  <si>
    <t>DISTRACOM NEBLINAS</t>
  </si>
  <si>
    <t>DISTRACOM CAÑAVERAL</t>
  </si>
  <si>
    <t>DISTRACOM PUERTO LIBERTADOR</t>
  </si>
  <si>
    <t>DISTRACOM LAS GAVIOTAS</t>
  </si>
  <si>
    <t>DISTRACOM LOS CAZADORES</t>
  </si>
  <si>
    <t>PUERTO VALDIVIA</t>
  </si>
  <si>
    <t xml:space="preserve">DISTRACOM PUERTO NUEVO </t>
  </si>
  <si>
    <t>Km. 2 via Puerto Valdivia- Taraza</t>
  </si>
  <si>
    <t>DISTRACOM AVENIDA SANTANDER</t>
  </si>
  <si>
    <t>CHOCÓ</t>
  </si>
  <si>
    <t xml:space="preserve">DISTRACOM LOS ANGELES </t>
  </si>
  <si>
    <t>DISTRACOM EL TRIANGULO</t>
  </si>
  <si>
    <t>DISTRACOM LA Y</t>
  </si>
  <si>
    <t>DISTRACOM SAN JUAN</t>
  </si>
  <si>
    <t>DISTRACOM SAN RAFAEL</t>
  </si>
  <si>
    <t>DISTRACOM VIRGEN DEL CARMEN</t>
  </si>
  <si>
    <t>SAN ANTONIO DE PRADO</t>
  </si>
  <si>
    <t>DISTRACOM SAN MIGUEL</t>
  </si>
  <si>
    <t xml:space="preserve">DISTRACOM EL ARENAL </t>
  </si>
  <si>
    <t xml:space="preserve">DISTRACOM SAN LUIS </t>
  </si>
  <si>
    <t xml:space="preserve">DISTRACOM BUENOS AIRES </t>
  </si>
  <si>
    <t xml:space="preserve">DISTRACOM LA SEXTA </t>
  </si>
  <si>
    <t xml:space="preserve">DISTRACOM EL LEGAL </t>
  </si>
  <si>
    <t xml:space="preserve">DISTRACOM VILLA NUEVA </t>
  </si>
  <si>
    <t>DISTRACOM ARAGUANEY</t>
  </si>
  <si>
    <t>DISTRACOM EL MORICHAL</t>
  </si>
  <si>
    <t>DISTRACOM LA MAPORA</t>
  </si>
  <si>
    <t>DISTRACOM LOS HEROES</t>
  </si>
  <si>
    <t>DISTRACOM NUEVO HORIZONTE</t>
  </si>
  <si>
    <t>ESTACIÓN DE SERVICIO DISTRACOM BAJO CAUCA</t>
  </si>
  <si>
    <t>ESTACIÓN DE SERVICIO PASO DEL ORIENTE</t>
  </si>
  <si>
    <t>ESTACIÓN DE SERVICIO BARRANCA</t>
  </si>
  <si>
    <t>ESTACIÓN DE SERVICIO DISTRACOM RUTA DEL SOL</t>
  </si>
  <si>
    <t>BOYACÁ</t>
  </si>
  <si>
    <t>DISTRACOM PORTAL DEL SOL</t>
  </si>
  <si>
    <t>CAQUETÁ</t>
  </si>
  <si>
    <t>DISTRACOM ANDAQUIES</t>
  </si>
  <si>
    <t>DISTRACOM LA LEYENDA</t>
  </si>
  <si>
    <t>DISTRACOM CHIRIGUANÁ</t>
  </si>
  <si>
    <t>DISTRACOM PAZ DEL RÍO</t>
  </si>
  <si>
    <t>DISTRACOM QUITASOL</t>
  </si>
  <si>
    <t>SITIONUEVO</t>
  </si>
  <si>
    <t>DISTRACOM SAN MARINO</t>
  </si>
  <si>
    <t>AMBALEMA</t>
  </si>
  <si>
    <t>DISTRACOM EL RIVEREÑO</t>
  </si>
  <si>
    <t>DISTRACOM SANTA RITA</t>
  </si>
  <si>
    <t>DISTRACOM SAGRADO CORAZON</t>
  </si>
  <si>
    <t>DISTRACOM MILENIUM</t>
  </si>
  <si>
    <t>DISTRACOM TACALOA</t>
  </si>
  <si>
    <t>DISTRACOM PALMA REAL</t>
  </si>
  <si>
    <t>DISTRACOM LAS BRISAS</t>
  </si>
  <si>
    <t>DISTRACOM COUNTRY PLAZA</t>
  </si>
  <si>
    <t>DISTRACOM EL PRADO SANTA ANA</t>
  </si>
  <si>
    <t>NECHI</t>
  </si>
  <si>
    <t>LAS MERCEDES</t>
  </si>
  <si>
    <t>DISTRACOM LA GRAN MANZANA</t>
  </si>
  <si>
    <t>DISTRACOM REPELON</t>
  </si>
  <si>
    <t>DISTRACOM EL PROGRESO</t>
  </si>
  <si>
    <t>DISTRACOM LA MOTA</t>
  </si>
  <si>
    <t>DISTRACOM PUERTO FRASQUILLO</t>
  </si>
  <si>
    <t>DISTRACOM PURISIMA</t>
  </si>
  <si>
    <t>FILADELFIA</t>
  </si>
  <si>
    <t>DISTRACOM FILADELFIA</t>
  </si>
  <si>
    <t>DISTRACOM COMBUSTIBLES DEL PACIFICO</t>
  </si>
  <si>
    <t>DISTRACOM EL ESTERO</t>
  </si>
  <si>
    <t>DISTRACOM LA PALERA</t>
  </si>
  <si>
    <t>DISTRACOM PALAGUA</t>
  </si>
  <si>
    <t>DISTRACOM PROVIDENCIA</t>
  </si>
  <si>
    <t>DISTRACOM LA ALDEA</t>
  </si>
  <si>
    <t>DISTRACOM EL PORVENIR</t>
  </si>
  <si>
    <t>SAN JOSE DE URE</t>
  </si>
  <si>
    <t>DISTRACOM URE</t>
  </si>
  <si>
    <t>AYAPEL</t>
  </si>
  <si>
    <t>DISTRACOM AYAPEL</t>
  </si>
  <si>
    <t>SAN JACINTO DEL CAUCA</t>
  </si>
  <si>
    <t>DISTRACOM BRISAS DEL CAUCA</t>
  </si>
  <si>
    <t>DISTRACOM CARACOLI</t>
  </si>
  <si>
    <t>DISTRACOM EL JORDAN</t>
  </si>
  <si>
    <t>DISTRACOM FLUVIAL EL BAGRE</t>
  </si>
  <si>
    <t>FLUVIAL LA CIENAGA</t>
  </si>
  <si>
    <t>DISTRACOM IBC</t>
  </si>
  <si>
    <t>DISTRACOM LA BONGA</t>
  </si>
  <si>
    <t>DISTRACOM LA PRIMERA ESTRELLA</t>
  </si>
  <si>
    <t>DISTRACOM LA RIVERA</t>
  </si>
  <si>
    <t>DISTRACOM LA SARDINA</t>
  </si>
  <si>
    <t>MONTECRISTO</t>
  </si>
  <si>
    <t>DISTRACOM REGENCIA</t>
  </si>
  <si>
    <t>DISTRACOM SAN GREGORIO</t>
  </si>
  <si>
    <t>DISTRACOM SAN JERONIMO</t>
  </si>
  <si>
    <t>Ruta consolidar</t>
  </si>
  <si>
    <t>Cantidad</t>
  </si>
  <si>
    <t>Precio base</t>
  </si>
  <si>
    <t>Divisa</t>
  </si>
  <si>
    <t>ENTIDAD COMPRADORA</t>
  </si>
  <si>
    <t>Solicitud de Cotización</t>
  </si>
  <si>
    <t>Ver Hoja Cotización</t>
  </si>
  <si>
    <t>PROVEEDOR</t>
  </si>
  <si>
    <t>Cotización</t>
  </si>
  <si>
    <t>ADMINISTRACIÓN SIMULADOR</t>
  </si>
  <si>
    <t>Tabla Maestra de precios</t>
  </si>
  <si>
    <t>MENÚ DE NAVEGACIÓN</t>
  </si>
  <si>
    <t>Rol</t>
  </si>
  <si>
    <t>Contraseñas</t>
  </si>
  <si>
    <t>Contraseña</t>
  </si>
  <si>
    <t>Entidad_compradora</t>
  </si>
  <si>
    <t>Administración</t>
  </si>
  <si>
    <t>123CN</t>
  </si>
  <si>
    <t>ELECCION DE CATEGORIA O SEGMENTO</t>
  </si>
  <si>
    <t>CATEGORIAS O SEGMENTOS DISPONIBLES</t>
  </si>
  <si>
    <t>Segmento 3</t>
  </si>
  <si>
    <t>SOLICITUD DE COTIZACIÓN</t>
  </si>
  <si>
    <t>RESUMEN DE COTIZACIÓN</t>
  </si>
  <si>
    <t>COTIZACIÓN</t>
  </si>
  <si>
    <t>Aplica para todo</t>
  </si>
  <si>
    <t>Encabezado Resumen cotización</t>
  </si>
  <si>
    <t>Encabezado cotización</t>
  </si>
  <si>
    <t>Encabezado resultados</t>
  </si>
  <si>
    <t>CONSOLIDACIÓN Y RESULTADOS</t>
  </si>
  <si>
    <t>Encabezado TABLAS resultados</t>
  </si>
  <si>
    <t>Aplica CatA</t>
  </si>
  <si>
    <t>PROVEEDOR SELECCIONADO</t>
  </si>
  <si>
    <t>Aplica CatC</t>
  </si>
  <si>
    <t>Código de unidad de medida</t>
  </si>
  <si>
    <t>Mercancía</t>
  </si>
  <si>
    <t>"1"</t>
  </si>
  <si>
    <t>Und</t>
  </si>
  <si>
    <t>"0,3908"</t>
  </si>
  <si>
    <t>COP</t>
  </si>
  <si>
    <t>"com02---Antioquia-La Estrella"</t>
  </si>
  <si>
    <t/>
  </si>
  <si>
    <t>Etapa</t>
  </si>
  <si>
    <t>Departamento CatA</t>
  </si>
  <si>
    <t>Celdas Obligatorias</t>
  </si>
  <si>
    <t>Proceso/hoja</t>
  </si>
  <si>
    <t>$K$12:$S$12</t>
  </si>
  <si>
    <t>$K$14:$S$14</t>
  </si>
  <si>
    <t>$K$14</t>
  </si>
  <si>
    <t>$K$12</t>
  </si>
  <si>
    <t>$K$16:$S$16</t>
  </si>
  <si>
    <t>$K$16</t>
  </si>
  <si>
    <t>$K$18:$S$18</t>
  </si>
  <si>
    <t>$K$18</t>
  </si>
  <si>
    <t>$Y$12:$AB$12</t>
  </si>
  <si>
    <t>$Y$12</t>
  </si>
  <si>
    <t>$Y$14:$AB$14</t>
  </si>
  <si>
    <t>$Y$14</t>
  </si>
  <si>
    <t>$Y$16:$AB$16</t>
  </si>
  <si>
    <t>$Y$16</t>
  </si>
  <si>
    <t>$J$22:$M$22</t>
  </si>
  <si>
    <t>$J$22</t>
  </si>
  <si>
    <t>$R$22:$T$22</t>
  </si>
  <si>
    <t>$R$22</t>
  </si>
  <si>
    <t>$Y$22:$AB$22</t>
  </si>
  <si>
    <t>$Y$22</t>
  </si>
  <si>
    <t>$R$24:$T$24</t>
  </si>
  <si>
    <t>$R$24</t>
  </si>
  <si>
    <t>$I$29:$N$29</t>
  </si>
  <si>
    <t>$I$29</t>
  </si>
  <si>
    <t>SolCotizacion</t>
  </si>
  <si>
    <t>Mensaje</t>
  </si>
  <si>
    <t>Nombre de la Entidad</t>
  </si>
  <si>
    <t>Dirección de la Entidad</t>
  </si>
  <si>
    <t>Nombre del funcionario comprador</t>
  </si>
  <si>
    <t>Correo de comprador</t>
  </si>
  <si>
    <t>Nit</t>
  </si>
  <si>
    <t>Municipio/Dirección</t>
  </si>
  <si>
    <t>Teléfono de contacto</t>
  </si>
  <si>
    <t>Fecha creación solicitud cotización</t>
  </si>
  <si>
    <t>Fecha vencimiento OC (Orden de compra)</t>
  </si>
  <si>
    <t>Vigencia estimada OC (Orden de compra)</t>
  </si>
  <si>
    <t>Fecha generación OC (Orden de compra)</t>
  </si>
  <si>
    <t>Normal</t>
  </si>
  <si>
    <t>Tabla</t>
  </si>
  <si>
    <t>k</t>
  </si>
  <si>
    <t>Referencia celda /Columna Tabla</t>
  </si>
  <si>
    <t>Referencia Merge /referencia while Tabla</t>
  </si>
  <si>
    <t>f</t>
  </si>
  <si>
    <t>Celda Obligatoria</t>
  </si>
  <si>
    <t>SI</t>
  </si>
  <si>
    <t>z</t>
  </si>
  <si>
    <t>Tiene una excepción en el código al poderse dejar sin gravamenes</t>
  </si>
  <si>
    <t>g</t>
  </si>
  <si>
    <t>Categoria</t>
  </si>
  <si>
    <t>CatA,seg3,CatC</t>
  </si>
  <si>
    <t>CatA,seg3</t>
  </si>
  <si>
    <t>Consolidar respuestas</t>
  </si>
  <si>
    <t>Aplica seg3</t>
  </si>
  <si>
    <t>Departamento seg3</t>
  </si>
  <si>
    <t>latitud pendiente</t>
  </si>
  <si>
    <t>longitud pendiente</t>
  </si>
  <si>
    <t>Municipios CatA</t>
  </si>
  <si>
    <t>Municipios seg3</t>
  </si>
  <si>
    <t>CONSOLIDACIÓN PROPUESTAS</t>
  </si>
  <si>
    <t>Latitud</t>
  </si>
  <si>
    <t>Longitud</t>
  </si>
  <si>
    <t>DESCUENTO INTEGRAL</t>
  </si>
  <si>
    <t>DESCUENTO EXTRA</t>
  </si>
  <si>
    <t>CANTIDAD DE ESTACIONES DE SERVICIOS</t>
  </si>
  <si>
    <t>VALOR FLETE</t>
  </si>
  <si>
    <t>MENOR COMISIÓN</t>
  </si>
  <si>
    <t>TABLA PRECIOS PROMEDIOS</t>
  </si>
  <si>
    <t>Nota: El precio promedio se calcula con base a la información de la CREG con la siguiente formula: ((Gasolina + ACPM)/2)</t>
  </si>
  <si>
    <t>Distribuidor Minorista que suministra el combustible en Municipios con Sistema de Control Obligatorio y Libertad Vigilada.</t>
  </si>
  <si>
    <t>Proveedor de Medios de Pago Alternativos con Sistema de Control Obligatorio.</t>
  </si>
  <si>
    <t>Distribuidor Mayorista y/o Distribuidor Minorista que transporta el combustible vía terrestre.</t>
  </si>
  <si>
    <t>Fecha de actualización:</t>
  </si>
  <si>
    <t>Consulte aquí la URL CREG en la que se especifica los precios de los combustibles de las ciudades principales</t>
  </si>
  <si>
    <t>Resumen Cotización</t>
  </si>
  <si>
    <t>Categorización</t>
  </si>
  <si>
    <t>Categoría A</t>
  </si>
  <si>
    <t>Categoría C</t>
  </si>
  <si>
    <t>Elección Categoría/Segmento</t>
  </si>
  <si>
    <t>Vigencia estimada OC (Días):</t>
  </si>
  <si>
    <t>Ítem</t>
  </si>
  <si>
    <t>Categoría A y seg3</t>
  </si>
  <si>
    <t>Categoría D</t>
  </si>
  <si>
    <t>Descuento integral más alto</t>
  </si>
  <si>
    <t>Descuento extra más alto</t>
  </si>
  <si>
    <t>Porcentaje de comisión más baja</t>
  </si>
  <si>
    <t>Flete más bajo</t>
  </si>
  <si>
    <t>para el segmento tres en la rescotizacion se le agregan unas columnas de más</t>
  </si>
  <si>
    <t>Descripción gravamen</t>
  </si>
  <si>
    <t>Porcentaje gravamen</t>
  </si>
  <si>
    <t>Precio promedio por galón ciudades principales</t>
  </si>
  <si>
    <t>Parametrización de accesos</t>
  </si>
  <si>
    <t>Administracion</t>
  </si>
  <si>
    <t>Parametrización de Márgenes</t>
  </si>
  <si>
    <t>Margen</t>
  </si>
  <si>
    <t>Valor</t>
  </si>
  <si>
    <t>Olaya Herrera Cl 31D 56-08 Sector 11De Nov.- Cartagena</t>
  </si>
  <si>
    <t>Av. Santander Mz 10 Urb. Marbella Cartagena</t>
  </si>
  <si>
    <t>EDS AVENIDA - CARTAGENA</t>
  </si>
  <si>
    <t>EDS ESPINELIS</t>
  </si>
  <si>
    <t>EDS TISQUESUSA</t>
  </si>
  <si>
    <t>EDS FUEL &amp; GAS</t>
  </si>
  <si>
    <t>EDS PLAZA REAL</t>
  </si>
  <si>
    <t xml:space="preserve">Estación de servicio Distracom Terminal Cartagena </t>
  </si>
  <si>
    <t>Cl. 31c #73-60, Cartagena de Indias, Provincia de Cartagena, Bolívar</t>
  </si>
  <si>
    <t>Distracom  Granada</t>
  </si>
  <si>
    <t>Av. 8N No. 15A Norte - 06</t>
  </si>
  <si>
    <t>Distracom Puente Bolivar</t>
  </si>
  <si>
    <t>Carrera 22 No. 45 - 15</t>
  </si>
  <si>
    <t>LLAVE DE ORO LOTE A11  VIA CARTAGENA TURBACO KM6</t>
  </si>
  <si>
    <t>EDS LAS PALMAS VIANI</t>
  </si>
  <si>
    <t>VÍA JUAN DE RÍO K1</t>
  </si>
  <si>
    <t>CARTAGENA DEL CHAIRA</t>
  </si>
  <si>
    <t>VIA A CARTAGENA VARIANTE AL MAR</t>
  </si>
  <si>
    <t>VIA LA CORDIALIDAD KM 10, CARTAGENA, BOLIVAR (Telefono 3005737866)</t>
  </si>
  <si>
    <t>TOLEDO</t>
  </si>
  <si>
    <t>EDS SANTA RITA</t>
  </si>
  <si>
    <t>CALLE 3A No 9 60</t>
  </si>
  <si>
    <t>CHIMICHAGUA</t>
  </si>
  <si>
    <t>EDS LA PIRAGUA</t>
  </si>
  <si>
    <t>CLL 7 No 12 54</t>
  </si>
  <si>
    <t>SANTA ROSALÍA</t>
  </si>
  <si>
    <t>EDS STA RITA</t>
  </si>
  <si>
    <t>CALLE 6 No 15 250</t>
  </si>
  <si>
    <t>KM 1 VIA UNE</t>
  </si>
  <si>
    <t>SAN JOSÉ DE MIRANDA</t>
  </si>
  <si>
    <t>EDS YERBABUENA</t>
  </si>
  <si>
    <t>KM 1 VIA MALAGA BOGOTA</t>
  </si>
  <si>
    <t>EDS LA ESMERALDA SAT</t>
  </si>
  <si>
    <t>KM 19 VIA MESITAS DEL COLEGIO</t>
  </si>
  <si>
    <t>EDS RUTA 40</t>
  </si>
  <si>
    <t>VIA NACIONAL SAN ALBERTO LA MATA VIA RUTA DEL SOL</t>
  </si>
  <si>
    <t>ESTACIÓN LOS GERANIOS</t>
  </si>
  <si>
    <t>KR 11A No 15 35</t>
  </si>
  <si>
    <t>EDS ARJONA</t>
  </si>
  <si>
    <t>CRA 50 No 49 45</t>
  </si>
  <si>
    <t>EDS LOS JOOTH</t>
  </si>
  <si>
    <t>CARRERA 4 No 4 60</t>
  </si>
  <si>
    <t>EDS TRES ESQUINAS LA MACARENA</t>
  </si>
  <si>
    <t>CALLE 10 No 10 09</t>
  </si>
  <si>
    <t>CRA 4 No 2 44 LA PALMERA</t>
  </si>
  <si>
    <t>EDS LA PLAYA</t>
  </si>
  <si>
    <t>CARRERA 1 No 55 46</t>
  </si>
  <si>
    <t>CALLE 08 No 9 13</t>
  </si>
  <si>
    <t>SASAIMA</t>
  </si>
  <si>
    <t>EDS DISNAL VILLA LOTOS</t>
  </si>
  <si>
    <t>KILOMETRO 82 VIA BOGOTA VILLETA</t>
  </si>
  <si>
    <t>EDS DISNAL RICAURTE</t>
  </si>
  <si>
    <t>CALLE 10 No 1 40</t>
  </si>
  <si>
    <t>Distracom Cienaga</t>
  </si>
  <si>
    <t>Calle 20 No. 18B - 25 Barrio La Victoria</t>
  </si>
  <si>
    <t>Distracom Rio Leon</t>
  </si>
  <si>
    <t>Discom</t>
  </si>
  <si>
    <t>Via Chigorodo - Carepa PR 53 + 454 Montecristo</t>
  </si>
  <si>
    <t>Distracom San Diego</t>
  </si>
  <si>
    <t>Cr. 15 9B 71 Avenida santander</t>
  </si>
  <si>
    <t xml:space="preserve">Distracom Puerto Nuevo </t>
  </si>
  <si>
    <t xml:space="preserve">Km 2 vía Puerto Valdivia - Tarazá </t>
  </si>
  <si>
    <t>Estacion de servicios  Del Tundama</t>
  </si>
  <si>
    <t>Carrera 42 No 4 - 25</t>
  </si>
  <si>
    <t>Estacion de servicios Chaparral</t>
  </si>
  <si>
    <t>Anillo vial esquina barrio chaparral</t>
  </si>
  <si>
    <t>Estacion Texaco California</t>
  </si>
  <si>
    <t>Km 0 40 MT Glorieta Don Diego</t>
  </si>
  <si>
    <t>Servicentro Proxxon Apartado</t>
  </si>
  <si>
    <t>Proxxon</t>
  </si>
  <si>
    <t>Carrera 100 No 90 -40</t>
  </si>
  <si>
    <t>ZIPAQUIRA</t>
  </si>
  <si>
    <t>EDS Zipaquira SAS</t>
  </si>
  <si>
    <t xml:space="preserve">Cr 10 No 5 - 84 </t>
  </si>
  <si>
    <t>EDS La Virgen Popayan</t>
  </si>
  <si>
    <t>Cr 6 Nro 24 N 75</t>
  </si>
  <si>
    <t>TOCANCIPA</t>
  </si>
  <si>
    <t>EDS La Leona</t>
  </si>
  <si>
    <t>Carretera central del norte Km 35 Tocancipa</t>
  </si>
  <si>
    <t>EDS LA Gran Parada</t>
  </si>
  <si>
    <t>Via Yuto Sector Cabi</t>
  </si>
  <si>
    <t>Estacion de servicios La Reserva</t>
  </si>
  <si>
    <t>Barrio la reserva Km 1 Via pitalito</t>
  </si>
  <si>
    <t>PASTO</t>
  </si>
  <si>
    <t>EDS El Puente</t>
  </si>
  <si>
    <t>Avenida panamericana No 11 - 50</t>
  </si>
  <si>
    <t>EDS Martinez de Pitalito</t>
  </si>
  <si>
    <t>Km 3 via a San Agustin</t>
  </si>
  <si>
    <t>Estacion de servicio Colomba</t>
  </si>
  <si>
    <t>Carrera 9 No 10 - 64</t>
  </si>
  <si>
    <t>Estacion de servicio Besote</t>
  </si>
  <si>
    <t>Petromil</t>
  </si>
  <si>
    <t>Carretera central km 87  Via nacional San alberto - la mata</t>
  </si>
  <si>
    <t>Estacion de servicio La Universal</t>
  </si>
  <si>
    <t>Alto de la Campana Km 69 via San Alberto - la Mata</t>
  </si>
  <si>
    <t>EDS Melgar</t>
  </si>
  <si>
    <t>Brio</t>
  </si>
  <si>
    <t>Calle 7 No 15 - 90 Barrio Versalles</t>
  </si>
  <si>
    <t>Carrera 10 No 39-136 Barrio La Esmeralda</t>
  </si>
  <si>
    <t>EDS Los Comuneros</t>
  </si>
  <si>
    <t>Vereda el Naranjal  Km 8 Via Socorro San Gil</t>
  </si>
  <si>
    <t>SANTEFÉ DE ANTIOQUIA</t>
  </si>
  <si>
    <t>EDS La Variante</t>
  </si>
  <si>
    <t>Zeuss</t>
  </si>
  <si>
    <t>Carrera 7 No 18 - 21</t>
  </si>
  <si>
    <t>COTORRA</t>
  </si>
  <si>
    <t>EDS Cotorra</t>
  </si>
  <si>
    <t>Calle 15 via la Culebra</t>
  </si>
  <si>
    <t>Estacion de servicio Oro Negro Momil</t>
  </si>
  <si>
    <t>Carrera 13 No 19 - 38 Barrio Santa Lucia</t>
  </si>
  <si>
    <t>EDS Medrano</t>
  </si>
  <si>
    <t>Calle 18 No 18- 143 Barrio Nicolas Medrano</t>
  </si>
  <si>
    <t>Acuerdo Marco para el suministro de Combustible Nacional III</t>
  </si>
  <si>
    <t>Menu de navegación</t>
  </si>
  <si>
    <t>General</t>
  </si>
  <si>
    <t>distracom.xlsm</t>
  </si>
  <si>
    <t>2simulador_am_combustible_nacional_iii_-_20230614.xlsm</t>
  </si>
  <si>
    <t>sodexo.xlsm</t>
  </si>
  <si>
    <t>Variante Kilómetro 2 via a la costa FINCA PICADORE</t>
  </si>
  <si>
    <t>CR 4 A No 5 44</t>
  </si>
  <si>
    <t>EDS LOS HEROES</t>
  </si>
  <si>
    <t>CALLE 21  No 33 317</t>
  </si>
  <si>
    <t>VILLAVICENCIO</t>
  </si>
  <si>
    <t>EDS POMPEYA</t>
  </si>
  <si>
    <t>Kilometro 26 Via Villavicencio  Puerto Lopez</t>
  </si>
  <si>
    <t>EDS SANTA ANA CHIQUINQUIRA</t>
  </si>
  <si>
    <t>AVENIDA CIRCUNVALAR PUENTE CRUCE SALIDA OCCIDENTE</t>
  </si>
  <si>
    <t>EDS ALTO GARZON</t>
  </si>
  <si>
    <t>KM 1 VIA PITALITO</t>
  </si>
  <si>
    <t>EDS SODATRANS</t>
  </si>
  <si>
    <t>CR 5 No 4 19</t>
  </si>
  <si>
    <t>CARRERA 6 No 10 A 27</t>
  </si>
  <si>
    <t>CR 18 No 10 15</t>
  </si>
  <si>
    <t>EDS ECOS LA VARIANTE</t>
  </si>
  <si>
    <t>CARRETERA VIA SALIDA BUCARAMANGA</t>
  </si>
  <si>
    <t>EDS VILLADARIANA</t>
  </si>
  <si>
    <t>CALLE 21 No 35 41</t>
  </si>
  <si>
    <t>DISTRACOM  ECONOGAS</t>
  </si>
  <si>
    <t>Calle 17 No 23 - 157 Terminal de transporte</t>
  </si>
  <si>
    <t>EDS CAMPO VALDES</t>
  </si>
  <si>
    <t>Carrera 49 No. 84-61</t>
  </si>
  <si>
    <t>EDS TERMINAL BOGOTA</t>
  </si>
  <si>
    <t>Terminal Transp Cr 69D 32 A 66 Pat</t>
  </si>
  <si>
    <t>Avenida circunvalar de la prosperidad lote la montaña malambo</t>
  </si>
  <si>
    <t>EDS BARU</t>
  </si>
  <si>
    <t>CALLE 7 CR 5 590</t>
  </si>
  <si>
    <t>EDS AVENIDA-OT</t>
  </si>
  <si>
    <t>Cl 41 2 25</t>
  </si>
  <si>
    <t>EDS PACARA-OT</t>
  </si>
  <si>
    <t>AV 3 NORTE # 55 ESQUINA</t>
  </si>
  <si>
    <t>EDS LA ALQUERIA-OT</t>
  </si>
  <si>
    <t>Lote 5 Finca La Alquería - Municipio De Dos Quebradas</t>
  </si>
  <si>
    <t>EDS ACUARELA</t>
  </si>
  <si>
    <t>Cra 10 No. 69-35 |Dosquebradas</t>
  </si>
  <si>
    <t>EDS EL VIADUCTO</t>
  </si>
  <si>
    <t>Kr 10 No 15-119 Dos Quebradas</t>
  </si>
  <si>
    <t>EDS METROPOLITANA</t>
  </si>
  <si>
    <t>Kr 16 No 16 B 111</t>
  </si>
  <si>
    <t>EDS LA TRACTOMULA</t>
  </si>
  <si>
    <t>Variante La Romeli El Pollo Km 12</t>
  </si>
  <si>
    <t>EDS DEL CAFÉ</t>
  </si>
  <si>
    <t>Cll 25 No 16-10</t>
  </si>
  <si>
    <t xml:space="preserve">Eds San Geronimo </t>
  </si>
  <si>
    <t xml:space="preserve">Cra 12 # 16 39 </t>
  </si>
  <si>
    <t>EDS TERPEL EL CORZO II</t>
  </si>
  <si>
    <t>Km 21 + 100 Via Fontibon - Facatati</t>
  </si>
  <si>
    <t>EDS SAN JERONIMO - CEN</t>
  </si>
  <si>
    <t>CARRERA 12 16-39</t>
  </si>
  <si>
    <t>EDS LAS TRACTOMULAS COLOMBIA</t>
  </si>
  <si>
    <t>Calle 38 Sur No. 3 – 239 Zona Industrial</t>
  </si>
  <si>
    <t>EDS GUADALUPANA-O</t>
  </si>
  <si>
    <t>PARCELACIÓN LA GUADALUPANA LOTE 1, MONTERIA- CORDO</t>
  </si>
  <si>
    <t>EDS CONCEPCION-OT</t>
  </si>
  <si>
    <t>Calle 30 N. 31-180 Diag Terminal de Transporte</t>
  </si>
  <si>
    <t>EDS CUSIANA</t>
  </si>
  <si>
    <t>Calle 15 #01-00 este Frente terminal de transporte</t>
  </si>
  <si>
    <t>EDS CALLE 13</t>
  </si>
  <si>
    <t>AV CALLE 17  # 78 G - 11</t>
  </si>
  <si>
    <t>EDS LA ESPERANZA MOVILGAS</t>
  </si>
  <si>
    <t>Cl 15 Cr37 E Et 8 Esperanza</t>
  </si>
  <si>
    <t>EDS GALAN-OT</t>
  </si>
  <si>
    <t>CL 114A  18C 60 OF 401</t>
  </si>
  <si>
    <t>cali</t>
  </si>
  <si>
    <t>EDS LA LUNA-OT</t>
  </si>
  <si>
    <t xml:space="preserve"> Calle 13 Diagonal 23-31</t>
  </si>
  <si>
    <t>yumbo</t>
  </si>
  <si>
    <t>EDS VALLEMIO-OT</t>
  </si>
  <si>
    <t>CALLE 15 # 27 - 33 AUTOPISTA CALI -YUMBO</t>
  </si>
  <si>
    <t>EDS LA ROSA</t>
  </si>
  <si>
    <t>Km 13 vía Manizales Chinchiná  La Violeta</t>
  </si>
  <si>
    <t>envigado</t>
  </si>
  <si>
    <t>EDS AYURA</t>
  </si>
  <si>
    <t>CALLE 25 AA SUR 48-195</t>
  </si>
  <si>
    <t>EDS OTRA PARTE-OT</t>
  </si>
  <si>
    <t>Transversal 27a sur  # 42b- 80</t>
  </si>
  <si>
    <t>EDS MILENIUM GAS</t>
  </si>
  <si>
    <t>Calle 19 No. 1 – 75/79 / Ibague – Tolima; Colombia</t>
  </si>
  <si>
    <t>EDS MILENIUM GAS JARDIN</t>
  </si>
  <si>
    <t>KRA 4 C N° 100-41 BARRIO JARDIN</t>
  </si>
  <si>
    <t xml:space="preserve">A </t>
  </si>
  <si>
    <t xml:space="preserve">EDS TERPEL LAS VILLAS </t>
  </si>
  <si>
    <t>CALLE 129 57B- 94</t>
  </si>
  <si>
    <t xml:space="preserve">EDS INVERSIONES 580 </t>
  </si>
  <si>
    <t>CARRERA 64C # 78 – 580 (TERMINAL DE TRASNPORTE NOR</t>
  </si>
  <si>
    <t>EDS PARAISO-OT</t>
  </si>
  <si>
    <t>calle 76 N° 58 -25</t>
  </si>
  <si>
    <t>EDS SERVICENTRO LAS FLORES</t>
  </si>
  <si>
    <t>Calle 39 No. 27-33</t>
  </si>
  <si>
    <t>EDS 22-18</t>
  </si>
  <si>
    <t>Calle 22 No. 17A-140 Esq</t>
  </si>
  <si>
    <t>EDS TERPEL SUCRE DORADO</t>
  </si>
  <si>
    <t>CRA 4 #10A - 60</t>
  </si>
  <si>
    <t>EDS OASIS RUTA 25</t>
  </si>
  <si>
    <t>Cr 48 98A sur 112</t>
  </si>
  <si>
    <t>EDS MADRID ASOJUNTAS</t>
  </si>
  <si>
    <t>CL. 7 No. 2-75</t>
  </si>
  <si>
    <t>EDS HORIZONTE</t>
  </si>
  <si>
    <t>Av 3 No. 59N 46</t>
  </si>
  <si>
    <t>EDS FULL GAS MIROLINDO</t>
  </si>
  <si>
    <t>Carrera 48 Sur No. 83 – 226</t>
  </si>
  <si>
    <t>EDS FULLGAS SAN CAMILO</t>
  </si>
  <si>
    <t>CALLE 22 # 19-10</t>
  </si>
  <si>
    <t>EDS PRIMAX GIRALSOL</t>
  </si>
  <si>
    <t>TRONCAL DEL CARIBE CIENAGA</t>
  </si>
  <si>
    <t>EDS BIOMAX PUERTO BOYACA</t>
  </si>
  <si>
    <t>EREDA MARANAL KM. 19 PUERTO BOYACA-AUTOPISTA MEDELLIN_x0002_BOGOTA ,PUERTO BOYACA</t>
  </si>
  <si>
    <t>CAJICÁ</t>
  </si>
  <si>
    <t>EDS LA MILLA DE ORO H Y R</t>
  </si>
  <si>
    <t>KM 2 VÍA CAJICA - CHIA - CAJICA</t>
  </si>
  <si>
    <t>ROSAL</t>
  </si>
  <si>
    <t>EDS EL ROSAL</t>
  </si>
  <si>
    <t>KM 17 AUTOPISTA MEDELLÍN</t>
  </si>
  <si>
    <t>BRICEÑO</t>
  </si>
  <si>
    <t>LA NUEVA DIANA</t>
  </si>
  <si>
    <t>CR 5 NO. 6 - 91</t>
  </si>
  <si>
    <t>RAGONVALIA</t>
  </si>
  <si>
    <t>EDS LA FLORESTA</t>
  </si>
  <si>
    <t>VEREDA SANTA BARBARA FINCA LA FLORESTA</t>
  </si>
  <si>
    <t>EDS BIOMAX LIBERTADORES PAIPA</t>
  </si>
  <si>
    <t>AV LIBERTADORES # 32 - 67</t>
  </si>
  <si>
    <t>SERVICENTRO LOS YARUMOS</t>
  </si>
  <si>
    <t>CARRETERA TRONCAL KM 1 ,YARUMAL</t>
  </si>
  <si>
    <t>EDS LA GABIOTA</t>
  </si>
  <si>
    <t>Carrera 4 No. 6 - 16</t>
  </si>
  <si>
    <t>PUERTO BOYACÁ</t>
  </si>
  <si>
    <t>EDS DISTRACOM PUERTA DEL SOL</t>
  </si>
  <si>
    <t>CRA 5 No. 32 - 50</t>
  </si>
  <si>
    <t>EDS OQUENDO</t>
  </si>
  <si>
    <t>CALLE 15 No. 7-02</t>
  </si>
  <si>
    <t>EDS YOPAL ARAGUANEY</t>
  </si>
  <si>
    <t>CR 19 No. 19 - 60</t>
  </si>
  <si>
    <t>EDS ZEUSS LA POSESIÓN</t>
  </si>
  <si>
    <t>ESTACIÓN ZEUS, LOS ANDES</t>
  </si>
  <si>
    <t>CAJICA</t>
  </si>
  <si>
    <t>EDS SOL OIL 1 ORIENTAL</t>
  </si>
  <si>
    <t>BTIO</t>
  </si>
  <si>
    <t>KM 5 VIIA CAJICA - ZIPAQUIRA CAJICA</t>
  </si>
  <si>
    <t>EDS MIRAMAR</t>
  </si>
  <si>
    <t>CALLE 14 No. 10-25</t>
  </si>
  <si>
    <t>EDS ZEUSS SAN FRANCISCO</t>
  </si>
  <si>
    <t>CALLE 15 No. 9-200</t>
  </si>
  <si>
    <t>EDS DISTRACOM SAN MARINO</t>
  </si>
  <si>
    <t>EDS Distracom Palagua</t>
  </si>
  <si>
    <t>CARRERA 5 # 18 - 50</t>
  </si>
  <si>
    <t>EDS Distracom El Porvenir</t>
  </si>
  <si>
    <t>CL 19 No. 9 B 200</t>
  </si>
  <si>
    <t>EDS Distracom Tacalao</t>
  </si>
  <si>
    <t>EDS Distracom Puerto Triunfo</t>
  </si>
  <si>
    <t>EDS Distracom Sagrado Corazón</t>
  </si>
  <si>
    <t>EDS Distracom Santa Rita</t>
  </si>
  <si>
    <t>EDS Distracom Country Plaza</t>
  </si>
  <si>
    <t>EDS Distracom Puerto Libertador</t>
  </si>
  <si>
    <t>EDS Distracom La Leyenda</t>
  </si>
  <si>
    <t>Rio viejo</t>
  </si>
  <si>
    <t>EDS Old River</t>
  </si>
  <si>
    <t>KM 8 VIA NOROSÍ</t>
  </si>
  <si>
    <t>San Juan Nepomuceno</t>
  </si>
  <si>
    <t>EDS San Juan Nepomuceno</t>
  </si>
  <si>
    <t xml:space="preserve">CLL 19 # 21 - 94 TRONCAL DE OCCIDENTE </t>
  </si>
  <si>
    <t>Barranco de Loba</t>
  </si>
  <si>
    <t xml:space="preserve">EDS Estacion Tres Ltda. </t>
  </si>
  <si>
    <t>CRA 4 # 5 - 115</t>
  </si>
  <si>
    <t>Arjona</t>
  </si>
  <si>
    <t>EDS Arjona</t>
  </si>
  <si>
    <t>CRA 50 # 49 - 45 BRR SAN JOSE DE TURBAQUITO</t>
  </si>
  <si>
    <t>Tolemaida</t>
  </si>
  <si>
    <t>EDS Tolemaida</t>
  </si>
  <si>
    <t>FUERTE MILITAR DE TOLEMAIDA</t>
  </si>
  <si>
    <t>EDS Zona T</t>
  </si>
  <si>
    <t>CARRERA 24 # 12 - 50 AL FRENTE DEL BARRIO PALOBLANCO</t>
  </si>
  <si>
    <t>EDS Mediacanoa</t>
  </si>
  <si>
    <t>MEDIACANOA KM7 VIA BUGA - BUENAVENTURA</t>
  </si>
  <si>
    <t>EDS TRES ESQUINAS</t>
  </si>
  <si>
    <t>CALLE 10 #10-09 LA MACARENA</t>
  </si>
  <si>
    <t>EDS JOHANA</t>
  </si>
  <si>
    <t>CALLE 15 #23 - 05</t>
  </si>
  <si>
    <t>ENVIGADO</t>
  </si>
  <si>
    <t>EDS LA 43</t>
  </si>
  <si>
    <t>CR 43A  #46 20  SUR ,ENVIGADO</t>
  </si>
  <si>
    <t>CR 50  # 44B -15 ,RIONEGRO(ANT.)</t>
  </si>
  <si>
    <t>EDS JOSE MARIA CORDOVA</t>
  </si>
  <si>
    <t>GLORIETA INTERNA AEROPUERTO JOSE MARIA CORDOVA ,RIONEGRO(ANT.)</t>
  </si>
  <si>
    <t>TUNJA</t>
  </si>
  <si>
    <t>EDS SERVICE STATION PLAZA</t>
  </si>
  <si>
    <t>VARIANTE PAIPA-TUNJA CECO GREEN HILLS ,TUNJA</t>
  </si>
  <si>
    <t>CHIA</t>
  </si>
  <si>
    <t>EDS BRIO CHIA</t>
  </si>
  <si>
    <t>CR 12 No. 9-01</t>
  </si>
  <si>
    <t>MOSQUERA</t>
  </si>
  <si>
    <t>CL 3 ESTE #4 40 ,MOSQUERA</t>
  </si>
  <si>
    <t>EDS BRIO SUPER RAYO</t>
  </si>
  <si>
    <t>CL 1  #10 86 ,ZIPAQUIRA</t>
  </si>
  <si>
    <t>SOACHA</t>
  </si>
  <si>
    <t>EDS BIOMAX SOACHA</t>
  </si>
  <si>
    <t>CR 4  #22 88  SENTIDO SUR - NORTE ,SOACHA</t>
  </si>
  <si>
    <t>Distracom El Caiman</t>
  </si>
  <si>
    <t>Vía 14 No. 12A - 82 B/ San José</t>
  </si>
  <si>
    <t>Distracom Los Laureles</t>
  </si>
  <si>
    <t>Carrera 55 La Banca Brr La Banca</t>
  </si>
  <si>
    <t>APARTADÓ</t>
  </si>
  <si>
    <t>LAS CHINITAS</t>
  </si>
  <si>
    <t>CRA 100 SALIDA A TURBO</t>
  </si>
  <si>
    <t>LOS COMUNEROS S.J.G</t>
  </si>
  <si>
    <t>CRA 20 # 27 - 90 BRR EL TRIUNFO</t>
  </si>
  <si>
    <t>SAN PABLO ECOLOGICA</t>
  </si>
  <si>
    <t>KM4 VÍA LEBRIJA BUCARAMANGA VEREDA SAN PABLO FINCA SAN PABLO</t>
  </si>
  <si>
    <t>Apartadó</t>
  </si>
  <si>
    <t>EDS ATACO</t>
  </si>
  <si>
    <t>CALLE 6 No.  5-39</t>
  </si>
  <si>
    <t>Versión: 5  19/01/2024</t>
  </si>
  <si>
    <t>Distrito de Ciencia, Tecnología e Innovación de Medellín</t>
  </si>
  <si>
    <t>Calle 44 # 52 - 165</t>
  </si>
  <si>
    <t>Mauricio Restrepo Ramirez</t>
  </si>
  <si>
    <t>mauricio.restrepo@medellin.gov.co</t>
  </si>
  <si>
    <t>Universidad de Antioquia</t>
  </si>
  <si>
    <t>Adulto Mayor</t>
  </si>
  <si>
    <t>Procultura</t>
  </si>
  <si>
    <t>Prodeportes y Recreación</t>
  </si>
  <si>
    <t>Justicia Familiar</t>
  </si>
  <si>
    <t>Retención en cada factura.</t>
  </si>
  <si>
    <t>\\nas1\Alcaldia\228-SS\22840-S-GB\U-Serv-Intern\E-AdmParqAutomotr\71773095\Contratos\2024\Combustible Liquido\Respuestas</t>
  </si>
  <si>
    <t>Evento_166787 Autogas.xlsm</t>
  </si>
  <si>
    <t>Evento_166787 Distracom.xlsm</t>
  </si>
  <si>
    <t>Evento_166787 Terpel.xlsm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</si>
</sst>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\ #,##0.00;\-&quot;$&quot;\ #,##0.00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\ &quot;Pts&quot;_-;\-* #,##0.00\ &quot;Pts&quot;_-;_-* &quot;-&quot;??\ &quot;Pts&quot;_-;_-@_-"/>
    <numFmt numFmtId="168" formatCode="_(&quot;$&quot;\ * #,##0.00_);_(&quot;$&quot;\ * \(#,##0.00\);_(&quot;$&quot;\ * &quot;-&quot;??_);_(@_)"/>
    <numFmt numFmtId="169" formatCode="&quot;$&quot;\ #,##0.00"/>
    <numFmt numFmtId="170" formatCode="[$-240A]d&quot; de &quot;mmmm&quot; de &quot;yyyy;@"/>
    <numFmt numFmtId="171" formatCode="_-* #,##0_-;\-* #,##0_-;_-* &quot;-&quot;??_-;_-@_-"/>
    <numFmt numFmtId="172" formatCode="0_);\(0\)"/>
    <numFmt numFmtId="173" formatCode="_-&quot;$&quot;\ * #,##0_-;\-&quot;$&quot;\ * #,##0_-;_-&quot;$&quot;\ * &quot;-&quot;??_-;_-@_-"/>
  </numFmts>
  <fonts count="48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color theme="2"/>
      <name val="Arial"/>
      <family val="2"/>
      <scheme val="minor"/>
    </font>
    <font>
      <sz val="12"/>
      <color theme="1"/>
      <name val="Arial"/>
      <family val="2"/>
      <scheme val="minor"/>
    </font>
    <font>
      <b/>
      <sz val="8"/>
      <color theme="2"/>
      <name val="Arial (Cuerpo)"/>
    </font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b/>
      <sz val="8"/>
      <color rgb="FFFFFFFF"/>
      <name val="Arial Nova"/>
      <family val="2"/>
    </font>
    <font>
      <sz val="8"/>
      <color rgb="FF000000"/>
      <name val="Arial Nova"/>
      <family val="2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8"/>
      <color rgb="FFFFFFFF"/>
      <name val="Arial"/>
      <family val="2"/>
      <scheme val="major"/>
    </font>
    <font>
      <b/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8"/>
      <color rgb="FF000000"/>
      <name val="Arial"/>
      <family val="2"/>
      <scheme val="major"/>
    </font>
    <font>
      <b/>
      <sz val="12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theme="2"/>
      <name val="Arial"/>
      <family val="2"/>
    </font>
    <font>
      <sz val="9"/>
      <color theme="1"/>
      <name val="Arial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4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u/>
      <sz val="10"/>
      <color rgb="FF0070C0"/>
      <name val="Arial"/>
      <family val="2"/>
      <scheme val="minor"/>
    </font>
    <font>
      <sz val="9"/>
      <color theme="1"/>
      <name val="Arial"/>
      <family val="2"/>
      <scheme val="major"/>
    </font>
    <font>
      <sz val="8"/>
      <name val="Arial"/>
      <family val="2"/>
    </font>
    <font>
      <b/>
      <sz val="18"/>
      <color rgb="FF305496"/>
      <name val="Arial"/>
      <family val="2"/>
    </font>
    <font>
      <b/>
      <sz val="11"/>
      <color rgb="FF595959"/>
      <name val="Arial"/>
      <family val="2"/>
      <scheme val="minor"/>
    </font>
    <font>
      <b/>
      <sz val="16"/>
      <color rgb="FF1C4F9E"/>
      <name val="Arial Black"/>
      <family val="2"/>
    </font>
    <font>
      <b/>
      <sz val="11"/>
      <color theme="0"/>
      <name val="Arial"/>
      <family val="2"/>
    </font>
    <font>
      <b/>
      <sz val="12"/>
      <color rgb="FF1C4F9E"/>
      <name val="Arial Black"/>
      <family val="2"/>
    </font>
    <font>
      <b/>
      <sz val="10"/>
      <color rgb="FF595959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565050"/>
        <bgColor indexed="64"/>
      </patternFill>
    </fill>
    <fill>
      <patternFill patternType="solid">
        <fgColor rgb="FFC8C4C4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249977111117893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77D7FF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</borders>
  <cellStyleXfs count="22">
    <xf numFmtId="0" fontId="0" fillId="0" borderId="0"/>
    <xf numFmtId="167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" fillId="4" borderId="4" applyNumberFormat="0" applyProtection="0">
      <alignment horizontal="left"/>
    </xf>
    <xf numFmtId="0" fontId="9" fillId="5" borderId="4" applyNumberFormat="0" applyProtection="0">
      <alignment horizontal="left"/>
    </xf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48">
    <xf numFmtId="0" fontId="0" fillId="0" borderId="0" xfId="0"/>
    <xf numFmtId="0" fontId="3" fillId="0" borderId="0" xfId="2"/>
    <xf numFmtId="0" fontId="2" fillId="0" borderId="2" xfId="2" applyFont="1" applyBorder="1" applyAlignment="1">
      <alignment horizontal="center" vertical="center"/>
    </xf>
    <xf numFmtId="0" fontId="4" fillId="0" borderId="0" xfId="2" applyFont="1"/>
    <xf numFmtId="0" fontId="11" fillId="0" borderId="1" xfId="0" applyFont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6" xfId="2" applyFont="1" applyBorder="1" applyAlignment="1">
      <alignment horizontal="center" vertical="center"/>
    </xf>
    <xf numFmtId="0" fontId="10" fillId="6" borderId="2" xfId="0" applyFont="1" applyFill="1" applyBorder="1" applyAlignment="1">
      <alignment vertical="center" wrapText="1"/>
    </xf>
    <xf numFmtId="0" fontId="12" fillId="0" borderId="0" xfId="2" applyFont="1"/>
    <xf numFmtId="0" fontId="13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69" fontId="16" fillId="3" borderId="9" xfId="0" applyNumberFormat="1" applyFont="1" applyFill="1" applyBorder="1" applyAlignment="1">
      <alignment horizontal="center" vertical="center" wrapText="1"/>
    </xf>
    <xf numFmtId="169" fontId="16" fillId="3" borderId="9" xfId="2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165" fontId="5" fillId="3" borderId="9" xfId="18" applyFont="1" applyFill="1" applyBorder="1" applyAlignment="1">
      <alignment horizontal="center" vertical="center" wrapText="1"/>
    </xf>
    <xf numFmtId="10" fontId="5" fillId="3" borderId="9" xfId="19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10" fontId="5" fillId="3" borderId="2" xfId="19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0" fontId="16" fillId="3" borderId="9" xfId="19" applyNumberFormat="1" applyFont="1" applyFill="1" applyBorder="1" applyAlignment="1">
      <alignment horizontal="center" vertical="center"/>
    </xf>
    <xf numFmtId="165" fontId="5" fillId="3" borderId="9" xfId="19" applyNumberFormat="1" applyFont="1" applyFill="1" applyBorder="1" applyAlignment="1">
      <alignment horizontal="center" vertical="center" wrapText="1"/>
    </xf>
    <xf numFmtId="165" fontId="16" fillId="3" borderId="9" xfId="18" applyFont="1" applyFill="1" applyBorder="1" applyAlignment="1">
      <alignment horizontal="center" vertical="center"/>
    </xf>
    <xf numFmtId="0" fontId="3" fillId="2" borderId="0" xfId="2" applyFill="1" applyAlignment="1">
      <alignment horizontal="center"/>
    </xf>
    <xf numFmtId="10" fontId="5" fillId="9" borderId="9" xfId="19" applyNumberFormat="1" applyFont="1" applyFill="1" applyBorder="1" applyAlignment="1">
      <alignment horizontal="center" vertical="center" wrapText="1"/>
    </xf>
    <xf numFmtId="0" fontId="3" fillId="9" borderId="0" xfId="2" applyFill="1"/>
    <xf numFmtId="0" fontId="5" fillId="3" borderId="11" xfId="2" applyFont="1" applyFill="1" applyBorder="1" applyAlignment="1">
      <alignment horizontal="center" vertical="center" wrapText="1"/>
    </xf>
    <xf numFmtId="0" fontId="3" fillId="0" borderId="21" xfId="2" applyBorder="1"/>
    <xf numFmtId="0" fontId="5" fillId="3" borderId="9" xfId="2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22" xfId="2" applyFont="1" applyFill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21" fillId="0" borderId="0" xfId="0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>
      <alignment horizontal="left"/>
    </xf>
    <xf numFmtId="0" fontId="21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0" fontId="21" fillId="11" borderId="0" xfId="0" applyFont="1" applyFill="1" applyProtection="1"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28" fillId="12" borderId="31" xfId="0" applyFont="1" applyFill="1" applyBorder="1" applyAlignment="1" applyProtection="1">
      <alignment horizontal="center" vertical="center" wrapText="1"/>
      <protection hidden="1"/>
    </xf>
    <xf numFmtId="0" fontId="1" fillId="0" borderId="0" xfId="10" applyProtection="1">
      <protection hidden="1"/>
    </xf>
    <xf numFmtId="0" fontId="27" fillId="0" borderId="0" xfId="0" applyFont="1" applyProtection="1">
      <protection hidden="1"/>
    </xf>
    <xf numFmtId="0" fontId="28" fillId="12" borderId="27" xfId="0" applyFont="1" applyFill="1" applyBorder="1" applyAlignment="1" applyProtection="1">
      <alignment horizontal="center" vertical="center" wrapText="1"/>
      <protection hidden="1"/>
    </xf>
    <xf numFmtId="0" fontId="29" fillId="0" borderId="27" xfId="10" applyFont="1" applyBorder="1" applyAlignment="1" applyProtection="1">
      <alignment horizontal="center" wrapText="1"/>
      <protection hidden="1"/>
    </xf>
    <xf numFmtId="0" fontId="0" fillId="0" borderId="0" xfId="0" applyAlignment="1">
      <alignment wrapText="1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10" fontId="3" fillId="0" borderId="0" xfId="19" applyNumberFormat="1" applyFont="1"/>
    <xf numFmtId="0" fontId="0" fillId="0" borderId="27" xfId="0" applyBorder="1"/>
    <xf numFmtId="165" fontId="0" fillId="0" borderId="0" xfId="18" applyFont="1"/>
    <xf numFmtId="165" fontId="12" fillId="0" borderId="0" xfId="18" applyFont="1"/>
    <xf numFmtId="0" fontId="1" fillId="0" borderId="0" xfId="10" applyAlignment="1" applyProtection="1">
      <alignment horizontal="left" wrapText="1"/>
      <protection hidden="1"/>
    </xf>
    <xf numFmtId="0" fontId="8" fillId="2" borderId="46" xfId="0" applyFont="1" applyFill="1" applyBorder="1" applyAlignment="1">
      <alignment horizontal="center" vertical="center" textRotation="90" wrapText="1"/>
    </xf>
    <xf numFmtId="0" fontId="8" fillId="2" borderId="47" xfId="0" applyFont="1" applyFill="1" applyBorder="1" applyAlignment="1">
      <alignment horizontal="center" vertical="center" textRotation="90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2" borderId="10" xfId="0" applyFont="1" applyFill="1" applyBorder="1" applyAlignment="1">
      <alignment horizontal="center" vertical="center" wrapText="1"/>
    </xf>
    <xf numFmtId="0" fontId="27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165" fontId="0" fillId="0" borderId="0" xfId="18" applyFont="1" applyProtection="1"/>
    <xf numFmtId="165" fontId="0" fillId="0" borderId="0" xfId="18" applyFont="1" applyAlignment="1" applyProtection="1">
      <alignment vertical="center"/>
    </xf>
    <xf numFmtId="0" fontId="5" fillId="3" borderId="10" xfId="2" applyFont="1" applyFill="1" applyBorder="1" applyAlignment="1">
      <alignment horizontal="center" vertical="center" wrapText="1"/>
    </xf>
    <xf numFmtId="165" fontId="5" fillId="3" borderId="10" xfId="18" applyFont="1" applyFill="1" applyBorder="1" applyAlignment="1">
      <alignment horizontal="center" vertical="center" wrapText="1"/>
    </xf>
    <xf numFmtId="10" fontId="5" fillId="3" borderId="10" xfId="19" applyNumberFormat="1" applyFont="1" applyFill="1" applyBorder="1" applyAlignment="1">
      <alignment horizontal="center" vertical="center" wrapText="1"/>
    </xf>
    <xf numFmtId="0" fontId="5" fillId="3" borderId="49" xfId="2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165" fontId="5" fillId="3" borderId="49" xfId="18" applyFont="1" applyFill="1" applyBorder="1" applyAlignment="1">
      <alignment horizontal="center" vertical="center" wrapText="1"/>
    </xf>
    <xf numFmtId="10" fontId="5" fillId="3" borderId="49" xfId="19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73" fontId="16" fillId="3" borderId="9" xfId="18" applyNumberFormat="1" applyFont="1" applyFill="1" applyBorder="1"/>
    <xf numFmtId="0" fontId="5" fillId="3" borderId="52" xfId="2" applyFont="1" applyFill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/>
    <xf numFmtId="0" fontId="25" fillId="0" borderId="0" xfId="0" applyFont="1"/>
    <xf numFmtId="0" fontId="27" fillId="16" borderId="27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21" fillId="10" borderId="27" xfId="0" applyNumberFormat="1" applyFont="1" applyFill="1" applyBorder="1" applyAlignment="1" applyProtection="1">
      <alignment horizontal="center" vertical="center"/>
      <protection locked="0" hidden="1"/>
    </xf>
    <xf numFmtId="0" fontId="27" fillId="12" borderId="27" xfId="0" applyFont="1" applyFill="1" applyBorder="1" applyAlignment="1">
      <alignment horizontal="center" vertical="center"/>
    </xf>
    <xf numFmtId="10" fontId="0" fillId="0" borderId="27" xfId="19" applyNumberFormat="1" applyFont="1" applyBorder="1" applyAlignment="1">
      <alignment horizontal="center" vertical="center"/>
    </xf>
    <xf numFmtId="165" fontId="0" fillId="0" borderId="27" xfId="18" applyFont="1" applyBorder="1" applyAlignment="1">
      <alignment horizontal="center" vertical="center"/>
    </xf>
    <xf numFmtId="0" fontId="35" fillId="15" borderId="27" xfId="0" applyFont="1" applyFill="1" applyBorder="1" applyAlignment="1">
      <alignment horizontal="center" vertical="center"/>
    </xf>
    <xf numFmtId="0" fontId="35" fillId="12" borderId="27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7" fillId="11" borderId="0" xfId="0" applyFont="1" applyFill="1" applyProtection="1">
      <protection hidden="1"/>
    </xf>
    <xf numFmtId="0" fontId="38" fillId="0" borderId="0" xfId="0" applyFont="1"/>
    <xf numFmtId="0" fontId="38" fillId="0" borderId="0" xfId="0" applyFont="1" applyAlignment="1">
      <alignment vertical="center" wrapText="1"/>
    </xf>
    <xf numFmtId="14" fontId="21" fillId="10" borderId="27" xfId="0" applyNumberFormat="1" applyFont="1" applyFill="1" applyBorder="1" applyAlignment="1" applyProtection="1">
      <alignment vertical="center"/>
      <protection locked="0" hidden="1"/>
    </xf>
    <xf numFmtId="165" fontId="0" fillId="10" borderId="27" xfId="18" applyFont="1" applyFill="1" applyBorder="1" applyAlignment="1" applyProtection="1">
      <alignment horizontal="center" vertical="center"/>
      <protection locked="0"/>
    </xf>
    <xf numFmtId="0" fontId="27" fillId="15" borderId="27" xfId="0" applyFont="1" applyFill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17" borderId="0" xfId="2" applyFill="1"/>
    <xf numFmtId="0" fontId="3" fillId="18" borderId="0" xfId="2" applyFill="1"/>
    <xf numFmtId="0" fontId="5" fillId="17" borderId="9" xfId="2" applyFont="1" applyFill="1" applyBorder="1" applyAlignment="1">
      <alignment horizontal="center" vertical="center" wrapText="1"/>
    </xf>
    <xf numFmtId="165" fontId="5" fillId="17" borderId="10" xfId="18" applyFont="1" applyFill="1" applyBorder="1" applyAlignment="1">
      <alignment horizontal="center" vertical="center" wrapText="1"/>
    </xf>
    <xf numFmtId="10" fontId="5" fillId="17" borderId="9" xfId="19" applyNumberFormat="1" applyFont="1" applyFill="1" applyBorder="1" applyAlignment="1">
      <alignment horizontal="center" vertical="center" wrapText="1"/>
    </xf>
    <xf numFmtId="10" fontId="5" fillId="17" borderId="10" xfId="19" applyNumberFormat="1" applyFont="1" applyFill="1" applyBorder="1" applyAlignment="1">
      <alignment horizontal="center" vertical="center" wrapText="1"/>
    </xf>
    <xf numFmtId="0" fontId="5" fillId="17" borderId="12" xfId="2" applyFont="1" applyFill="1" applyBorder="1" applyAlignment="1">
      <alignment horizontal="center" vertical="center" wrapText="1"/>
    </xf>
    <xf numFmtId="165" fontId="5" fillId="17" borderId="27" xfId="18" applyFont="1" applyFill="1" applyBorder="1" applyAlignment="1">
      <alignment horizontal="center" vertical="center" wrapText="1"/>
    </xf>
    <xf numFmtId="10" fontId="5" fillId="17" borderId="50" xfId="19" applyNumberFormat="1" applyFont="1" applyFill="1" applyBorder="1" applyAlignment="1">
      <alignment horizontal="center" vertical="center" wrapText="1"/>
    </xf>
    <xf numFmtId="10" fontId="5" fillId="17" borderId="27" xfId="19" applyNumberFormat="1" applyFont="1" applyFill="1" applyBorder="1" applyAlignment="1">
      <alignment horizontal="center" vertical="center" wrapText="1"/>
    </xf>
    <xf numFmtId="10" fontId="5" fillId="17" borderId="51" xfId="19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/>
    </xf>
    <xf numFmtId="0" fontId="27" fillId="16" borderId="27" xfId="0" applyFont="1" applyFill="1" applyBorder="1" applyAlignment="1">
      <alignment horizontal="center"/>
    </xf>
    <xf numFmtId="0" fontId="0" fillId="10" borderId="27" xfId="0" applyFill="1" applyBorder="1" applyAlignment="1" applyProtection="1">
      <alignment horizontal="center"/>
      <protection locked="0"/>
    </xf>
    <xf numFmtId="0" fontId="25" fillId="0" borderId="27" xfId="0" applyFont="1" applyBorder="1" applyProtection="1">
      <protection locked="0"/>
    </xf>
    <xf numFmtId="0" fontId="0" fillId="0" borderId="27" xfId="0" applyBorder="1" applyAlignment="1">
      <alignment horizontal="center"/>
    </xf>
    <xf numFmtId="165" fontId="0" fillId="10" borderId="27" xfId="18" applyFont="1" applyFill="1" applyBorder="1" applyAlignment="1" applyProtection="1">
      <alignment horizontal="center"/>
      <protection locked="0"/>
    </xf>
    <xf numFmtId="0" fontId="42" fillId="0" borderId="0" xfId="0" applyFont="1" applyAlignment="1" applyProtection="1">
      <alignment vertical="center" wrapText="1"/>
      <protection hidden="1"/>
    </xf>
    <xf numFmtId="0" fontId="43" fillId="0" borderId="0" xfId="0" applyFont="1" applyAlignment="1">
      <alignment vertical="top"/>
    </xf>
    <xf numFmtId="0" fontId="0" fillId="10" borderId="48" xfId="0" applyFill="1" applyBorder="1"/>
    <xf numFmtId="0" fontId="31" fillId="0" borderId="37" xfId="0" applyFont="1" applyBorder="1" applyAlignment="1">
      <alignment vertical="center" wrapText="1"/>
    </xf>
    <xf numFmtId="0" fontId="32" fillId="0" borderId="37" xfId="0" applyFont="1" applyBorder="1" applyAlignment="1">
      <alignment vertical="center" wrapText="1"/>
    </xf>
    <xf numFmtId="14" fontId="41" fillId="0" borderId="0" xfId="0" applyNumberFormat="1" applyFont="1" applyAlignment="1" applyProtection="1">
      <alignment vertical="center" wrapText="1"/>
      <protection hidden="1"/>
    </xf>
    <xf numFmtId="14" fontId="41" fillId="0" borderId="0" xfId="0" applyNumberFormat="1" applyFont="1" applyAlignment="1" applyProtection="1">
      <alignment horizontal="left" vertical="center" wrapText="1"/>
      <protection hidden="1"/>
    </xf>
    <xf numFmtId="0" fontId="5" fillId="10" borderId="48" xfId="0" applyFont="1" applyFill="1" applyBorder="1" applyAlignment="1">
      <alignment horizontal="left" indent="1"/>
    </xf>
    <xf numFmtId="0" fontId="28" fillId="12" borderId="27" xfId="0" applyFont="1" applyFill="1" applyBorder="1" applyAlignment="1" applyProtection="1">
      <alignment horizontal="center" vertical="center" wrapText="1"/>
      <protection hidden="1"/>
    </xf>
    <xf numFmtId="0" fontId="27" fillId="12" borderId="27" xfId="0" applyFont="1" applyFill="1" applyBorder="1" applyAlignment="1">
      <alignment horizontal="center" vertical="center" wrapText="1"/>
    </xf>
    <xf numFmtId="0" fontId="0" fillId="10" borderId="48" xfId="0" applyFill="1" applyBorder="1" applyProtection="1"/>
    <xf numFmtId="0" fontId="0" fillId="0" borderId="0" xfId="0" applyProtection="1"/>
    <xf numFmtId="0" fontId="5" fillId="10" borderId="48" xfId="0" applyFont="1" applyFill="1" applyBorder="1" applyAlignment="1" applyProtection="1">
      <alignment horizontal="left" indent="1"/>
    </xf>
    <xf numFmtId="0" fontId="27" fillId="0" borderId="0" xfId="0" applyFont="1" applyProtection="1"/>
    <xf numFmtId="0" fontId="2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27" xfId="0" applyBorder="1" applyAlignment="1" applyProtection="1">
      <alignment horizontal="center" vertical="center"/>
    </xf>
    <xf numFmtId="0" fontId="25" fillId="0" borderId="0" xfId="0" applyFont="1" applyProtection="1"/>
    <xf numFmtId="0" fontId="25" fillId="8" borderId="27" xfId="0" applyFont="1" applyFill="1" applyBorder="1" applyAlignment="1" applyProtection="1">
      <alignment vertical="center" wrapText="1"/>
    </xf>
    <xf numFmtId="7" fontId="0" fillId="0" borderId="0" xfId="0" applyNumberFormat="1"/>
    <xf numFmtId="10" fontId="0" fillId="4" borderId="27" xfId="19" applyNumberFormat="1" applyFont="1" applyFill="1" applyBorder="1" applyAlignment="1">
      <alignment horizontal="center" vertical="center"/>
    </xf>
    <xf numFmtId="10" fontId="0" fillId="23" borderId="27" xfId="19" applyNumberFormat="1" applyFont="1" applyFill="1" applyBorder="1" applyAlignment="1">
      <alignment horizontal="center" vertical="center"/>
    </xf>
    <xf numFmtId="0" fontId="27" fillId="15" borderId="27" xfId="0" applyFont="1" applyFill="1" applyBorder="1" applyAlignment="1">
      <alignment horizontal="center" vertical="center" wrapText="1"/>
    </xf>
    <xf numFmtId="1" fontId="0" fillId="4" borderId="27" xfId="0" applyNumberFormat="1" applyFill="1" applyBorder="1" applyAlignment="1">
      <alignment horizontal="center" vertical="center"/>
    </xf>
    <xf numFmtId="1" fontId="0" fillId="23" borderId="27" xfId="0" applyNumberForma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44" fillId="19" borderId="0" xfId="0" applyFont="1" applyFill="1" applyAlignment="1" applyProtection="1">
      <alignment horizontal="center" vertical="center" wrapText="1"/>
      <protection hidden="1"/>
    </xf>
    <xf numFmtId="0" fontId="0" fillId="10" borderId="55" xfId="0" applyFill="1" applyBorder="1" applyAlignment="1">
      <alignment horizontal="left" vertical="center" indent="4"/>
    </xf>
    <xf numFmtId="0" fontId="0" fillId="10" borderId="56" xfId="0" applyFill="1" applyBorder="1" applyAlignment="1">
      <alignment horizontal="left" vertical="center" indent="4"/>
    </xf>
    <xf numFmtId="0" fontId="22" fillId="21" borderId="54" xfId="0" applyFont="1" applyFill="1" applyBorder="1" applyAlignment="1" applyProtection="1">
      <alignment horizontal="left" vertical="center"/>
      <protection hidden="1"/>
    </xf>
    <xf numFmtId="0" fontId="22" fillId="21" borderId="57" xfId="0" applyFont="1" applyFill="1" applyBorder="1" applyAlignment="1" applyProtection="1">
      <alignment horizontal="left" vertical="center"/>
      <protection hidden="1"/>
    </xf>
    <xf numFmtId="0" fontId="20" fillId="9" borderId="27" xfId="0" applyFont="1" applyFill="1" applyBorder="1" applyAlignment="1" applyProtection="1">
      <alignment horizontal="center" vertical="center"/>
      <protection hidden="1"/>
    </xf>
    <xf numFmtId="0" fontId="0" fillId="14" borderId="27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14" borderId="27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43" fillId="0" borderId="0" xfId="0" applyFont="1" applyAlignment="1">
      <alignment horizontal="center" vertical="top"/>
    </xf>
    <xf numFmtId="0" fontId="30" fillId="10" borderId="55" xfId="0" applyFont="1" applyFill="1" applyBorder="1" applyAlignment="1">
      <alignment horizontal="left" vertical="center" indent="4"/>
    </xf>
    <xf numFmtId="0" fontId="45" fillId="20" borderId="54" xfId="0" applyFont="1" applyFill="1" applyBorder="1" applyAlignment="1" applyProtection="1">
      <alignment horizontal="center" vertical="center"/>
      <protection hidden="1"/>
    </xf>
    <xf numFmtId="0" fontId="45" fillId="20" borderId="55" xfId="0" applyFont="1" applyFill="1" applyBorder="1" applyAlignment="1" applyProtection="1">
      <alignment horizontal="center" vertical="center"/>
      <protection hidden="1"/>
    </xf>
    <xf numFmtId="0" fontId="45" fillId="20" borderId="56" xfId="0" applyFont="1" applyFill="1" applyBorder="1" applyAlignment="1" applyProtection="1">
      <alignment horizontal="center" vertical="center"/>
      <protection hidden="1"/>
    </xf>
    <xf numFmtId="0" fontId="30" fillId="22" borderId="55" xfId="0" applyFont="1" applyFill="1" applyBorder="1" applyAlignment="1">
      <alignment horizontal="left" vertical="center" indent="4"/>
    </xf>
    <xf numFmtId="49" fontId="1" fillId="10" borderId="27" xfId="4" applyNumberFormat="1" applyFont="1" applyFill="1" applyBorder="1" applyAlignment="1" applyProtection="1">
      <alignment horizontal="center" vertical="center" wrapText="1"/>
      <protection locked="0" hidden="1"/>
    </xf>
    <xf numFmtId="10" fontId="1" fillId="10" borderId="27" xfId="4" applyNumberFormat="1" applyFont="1" applyFill="1" applyBorder="1" applyAlignment="1" applyProtection="1">
      <alignment horizontal="center" wrapText="1"/>
      <protection locked="0" hidden="1"/>
    </xf>
    <xf numFmtId="0" fontId="23" fillId="10" borderId="23" xfId="0" applyFont="1" applyFill="1" applyBorder="1" applyAlignment="1" applyProtection="1">
      <alignment horizontal="center"/>
      <protection locked="0" hidden="1"/>
    </xf>
    <xf numFmtId="0" fontId="23" fillId="10" borderId="25" xfId="0" applyFont="1" applyFill="1" applyBorder="1" applyAlignment="1" applyProtection="1">
      <alignment horizontal="center"/>
      <protection locked="0" hidden="1"/>
    </xf>
    <xf numFmtId="0" fontId="22" fillId="13" borderId="23" xfId="0" applyFont="1" applyFill="1" applyBorder="1" applyProtection="1">
      <protection hidden="1"/>
    </xf>
    <xf numFmtId="0" fontId="22" fillId="13" borderId="25" xfId="0" applyFont="1" applyFill="1" applyBorder="1" applyProtection="1">
      <protection hidden="1"/>
    </xf>
    <xf numFmtId="1" fontId="23" fillId="10" borderId="25" xfId="0" applyNumberFormat="1" applyFont="1" applyFill="1" applyBorder="1" applyAlignment="1" applyProtection="1">
      <alignment horizontal="center"/>
      <protection locked="0" hidden="1"/>
    </xf>
    <xf numFmtId="1" fontId="23" fillId="10" borderId="24" xfId="0" applyNumberFormat="1" applyFont="1" applyFill="1" applyBorder="1" applyAlignment="1" applyProtection="1">
      <alignment horizontal="center"/>
      <protection locked="0" hidden="1"/>
    </xf>
    <xf numFmtId="0" fontId="22" fillId="13" borderId="23" xfId="0" applyFont="1" applyFill="1" applyBorder="1" applyAlignment="1" applyProtection="1">
      <alignment horizontal="left" vertical="center"/>
      <protection hidden="1"/>
    </xf>
    <xf numFmtId="0" fontId="22" fillId="13" borderId="25" xfId="0" applyFont="1" applyFill="1" applyBorder="1" applyAlignment="1" applyProtection="1">
      <alignment horizontal="left" vertical="center"/>
      <protection hidden="1"/>
    </xf>
    <xf numFmtId="0" fontId="22" fillId="13" borderId="24" xfId="0" applyFont="1" applyFill="1" applyBorder="1" applyAlignment="1" applyProtection="1">
      <alignment horizontal="left" vertical="center"/>
      <protection hidden="1"/>
    </xf>
    <xf numFmtId="14" fontId="21" fillId="10" borderId="27" xfId="0" applyNumberFormat="1" applyFont="1" applyFill="1" applyBorder="1" applyAlignment="1" applyProtection="1">
      <alignment horizontal="center" vertical="center"/>
      <protection locked="0" hidden="1"/>
    </xf>
    <xf numFmtId="0" fontId="45" fillId="20" borderId="27" xfId="0" applyFont="1" applyFill="1" applyBorder="1" applyAlignment="1" applyProtection="1">
      <alignment horizontal="center" vertical="center"/>
      <protection hidden="1"/>
    </xf>
    <xf numFmtId="0" fontId="26" fillId="13" borderId="0" xfId="0" applyFont="1" applyFill="1" applyAlignment="1" applyProtection="1">
      <alignment horizontal="center" vertical="center" wrapText="1"/>
      <protection hidden="1"/>
    </xf>
    <xf numFmtId="0" fontId="26" fillId="13" borderId="26" xfId="0" applyFont="1" applyFill="1" applyBorder="1" applyAlignment="1" applyProtection="1">
      <alignment horizontal="center" vertical="center" wrapText="1"/>
      <protection hidden="1"/>
    </xf>
    <xf numFmtId="0" fontId="22" fillId="13" borderId="23" xfId="0" applyFont="1" applyFill="1" applyBorder="1" applyAlignment="1" applyProtection="1">
      <alignment vertical="center" wrapText="1"/>
      <protection hidden="1"/>
    </xf>
    <xf numFmtId="0" fontId="22" fillId="13" borderId="25" xfId="0" applyFont="1" applyFill="1" applyBorder="1" applyAlignment="1" applyProtection="1">
      <alignment vertical="center" wrapText="1"/>
      <protection hidden="1"/>
    </xf>
    <xf numFmtId="0" fontId="19" fillId="10" borderId="25" xfId="21" applyFill="1" applyBorder="1" applyAlignment="1" applyProtection="1">
      <alignment horizontal="center"/>
      <protection locked="0" hidden="1"/>
    </xf>
    <xf numFmtId="0" fontId="25" fillId="10" borderId="25" xfId="21" applyFont="1" applyFill="1" applyBorder="1" applyAlignment="1" applyProtection="1">
      <alignment horizontal="center"/>
      <protection locked="0" hidden="1"/>
    </xf>
    <xf numFmtId="0" fontId="25" fillId="10" borderId="24" xfId="21" applyFont="1" applyFill="1" applyBorder="1" applyAlignment="1" applyProtection="1">
      <alignment horizontal="center"/>
      <protection locked="0" hidden="1"/>
    </xf>
    <xf numFmtId="0" fontId="1" fillId="10" borderId="27" xfId="10" applyFill="1" applyBorder="1" applyAlignment="1" applyProtection="1">
      <alignment horizontal="left" vertical="center" wrapText="1"/>
      <protection locked="0" hidden="1"/>
    </xf>
    <xf numFmtId="0" fontId="28" fillId="12" borderId="32" xfId="0" applyFont="1" applyFill="1" applyBorder="1" applyAlignment="1" applyProtection="1">
      <alignment horizontal="center" vertical="center" wrapText="1"/>
      <protection hidden="1"/>
    </xf>
    <xf numFmtId="0" fontId="28" fillId="12" borderId="33" xfId="0" applyFont="1" applyFill="1" applyBorder="1" applyAlignment="1" applyProtection="1">
      <alignment horizontal="center" vertical="center" wrapText="1"/>
      <protection hidden="1"/>
    </xf>
    <xf numFmtId="0" fontId="28" fillId="12" borderId="34" xfId="0" applyFont="1" applyFill="1" applyBorder="1" applyAlignment="1" applyProtection="1">
      <alignment horizontal="center" vertical="center" wrapText="1"/>
      <protection hidden="1"/>
    </xf>
    <xf numFmtId="172" fontId="30" fillId="10" borderId="27" xfId="1" applyNumberFormat="1" applyFont="1" applyFill="1" applyBorder="1" applyAlignment="1" applyProtection="1">
      <alignment horizontal="center" vertical="center" wrapText="1"/>
      <protection locked="0" hidden="1"/>
    </xf>
    <xf numFmtId="10" fontId="29" fillId="0" borderId="0" xfId="4" applyNumberFormat="1" applyFont="1" applyFill="1" applyBorder="1" applyAlignment="1" applyProtection="1">
      <alignment horizontal="center"/>
      <protection hidden="1"/>
    </xf>
    <xf numFmtId="0" fontId="1" fillId="0" borderId="0" xfId="10" applyAlignment="1" applyProtection="1">
      <alignment horizontal="center"/>
      <protection hidden="1"/>
    </xf>
    <xf numFmtId="0" fontId="29" fillId="0" borderId="0" xfId="10" applyFont="1" applyAlignment="1" applyProtection="1">
      <alignment horizontal="right"/>
      <protection hidden="1"/>
    </xf>
    <xf numFmtId="0" fontId="27" fillId="12" borderId="28" xfId="0" applyFont="1" applyFill="1" applyBorder="1" applyAlignment="1">
      <alignment horizontal="center" vertical="center"/>
    </xf>
    <xf numFmtId="0" fontId="27" fillId="12" borderId="29" xfId="0" applyFont="1" applyFill="1" applyBorder="1" applyAlignment="1">
      <alignment horizontal="center" vertical="center"/>
    </xf>
    <xf numFmtId="0" fontId="27" fillId="12" borderId="30" xfId="0" applyFont="1" applyFill="1" applyBorder="1" applyAlignment="1">
      <alignment horizontal="center" vertical="center"/>
    </xf>
    <xf numFmtId="0" fontId="25" fillId="10" borderId="23" xfId="21" applyFont="1" applyFill="1" applyBorder="1" applyAlignment="1" applyProtection="1">
      <alignment horizontal="center"/>
      <protection locked="0" hidden="1"/>
    </xf>
    <xf numFmtId="0" fontId="28" fillId="12" borderId="27" xfId="0" applyFont="1" applyFill="1" applyBorder="1" applyAlignment="1" applyProtection="1">
      <alignment horizontal="center" vertical="center" wrapText="1"/>
      <protection hidden="1"/>
    </xf>
    <xf numFmtId="171" fontId="21" fillId="0" borderId="27" xfId="20" applyNumberFormat="1" applyFont="1" applyFill="1" applyBorder="1" applyAlignment="1" applyProtection="1">
      <alignment horizontal="center" vertical="center"/>
      <protection hidden="1"/>
    </xf>
    <xf numFmtId="0" fontId="22" fillId="13" borderId="23" xfId="0" applyFont="1" applyFill="1" applyBorder="1" applyAlignment="1" applyProtection="1">
      <alignment wrapText="1"/>
      <protection hidden="1"/>
    </xf>
    <xf numFmtId="0" fontId="22" fillId="13" borderId="25" xfId="0" applyFont="1" applyFill="1" applyBorder="1" applyAlignment="1" applyProtection="1">
      <alignment wrapText="1"/>
      <protection hidden="1"/>
    </xf>
    <xf numFmtId="0" fontId="22" fillId="13" borderId="24" xfId="0" applyFont="1" applyFill="1" applyBorder="1" applyAlignment="1" applyProtection="1">
      <alignment wrapText="1"/>
      <protection hidden="1"/>
    </xf>
    <xf numFmtId="170" fontId="23" fillId="10" borderId="28" xfId="0" applyNumberFormat="1" applyFont="1" applyFill="1" applyBorder="1" applyAlignment="1" applyProtection="1">
      <alignment horizontal="center" vertical="center"/>
      <protection locked="0" hidden="1"/>
    </xf>
    <xf numFmtId="170" fontId="23" fillId="10" borderId="29" xfId="0" applyNumberFormat="1" applyFont="1" applyFill="1" applyBorder="1" applyAlignment="1" applyProtection="1">
      <alignment horizontal="center" vertical="center"/>
      <protection locked="0" hidden="1"/>
    </xf>
    <xf numFmtId="170" fontId="23" fillId="10" borderId="30" xfId="0" applyNumberFormat="1" applyFont="1" applyFill="1" applyBorder="1" applyAlignment="1" applyProtection="1">
      <alignment horizontal="center" vertical="center"/>
      <protection locked="0" hidden="1"/>
    </xf>
    <xf numFmtId="165" fontId="0" fillId="10" borderId="36" xfId="18" applyFont="1" applyFill="1" applyBorder="1" applyAlignment="1" applyProtection="1">
      <alignment horizontal="left"/>
      <protection locked="0"/>
    </xf>
    <xf numFmtId="165" fontId="0" fillId="10" borderId="29" xfId="18" applyFont="1" applyFill="1" applyBorder="1" applyAlignment="1" applyProtection="1">
      <alignment horizontal="left"/>
      <protection locked="0"/>
    </xf>
    <xf numFmtId="165" fontId="0" fillId="10" borderId="30" xfId="18" applyFont="1" applyFill="1" applyBorder="1" applyAlignment="1" applyProtection="1">
      <alignment horizontal="left"/>
      <protection locked="0"/>
    </xf>
    <xf numFmtId="0" fontId="27" fillId="12" borderId="27" xfId="0" applyFont="1" applyFill="1" applyBorder="1" applyAlignment="1">
      <alignment horizontal="center" vertical="center"/>
    </xf>
    <xf numFmtId="0" fontId="0" fillId="10" borderId="27" xfId="0" applyFill="1" applyBorder="1" applyAlignment="1" applyProtection="1">
      <alignment horizontal="center" vertical="center"/>
      <protection locked="0"/>
    </xf>
    <xf numFmtId="0" fontId="26" fillId="13" borderId="48" xfId="0" applyFont="1" applyFill="1" applyBorder="1" applyAlignment="1" applyProtection="1">
      <alignment horizontal="center" vertical="center" wrapText="1"/>
      <protection hidden="1"/>
    </xf>
    <xf numFmtId="0" fontId="0" fillId="10" borderId="28" xfId="0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30" xfId="0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165" fontId="0" fillId="0" borderId="28" xfId="18" applyFont="1" applyBorder="1" applyAlignment="1" applyProtection="1">
      <alignment horizontal="center" vertical="center"/>
      <protection hidden="1"/>
    </xf>
    <xf numFmtId="165" fontId="0" fillId="0" borderId="29" xfId="18" applyFont="1" applyBorder="1" applyAlignment="1" applyProtection="1">
      <alignment horizontal="center" vertical="center"/>
      <protection hidden="1"/>
    </xf>
    <xf numFmtId="165" fontId="0" fillId="0" borderId="30" xfId="18" applyFont="1" applyBorder="1" applyAlignment="1" applyProtection="1">
      <alignment horizontal="center" vertical="center"/>
      <protection hidden="1"/>
    </xf>
    <xf numFmtId="0" fontId="27" fillId="12" borderId="38" xfId="0" applyFont="1" applyFill="1" applyBorder="1" applyAlignment="1">
      <alignment horizontal="center" vertical="center" wrapText="1"/>
    </xf>
    <xf numFmtId="0" fontId="27" fillId="12" borderId="35" xfId="0" applyFont="1" applyFill="1" applyBorder="1" applyAlignment="1">
      <alignment horizontal="center" vertical="center" wrapText="1"/>
    </xf>
    <xf numFmtId="0" fontId="27" fillId="12" borderId="39" xfId="0" applyFont="1" applyFill="1" applyBorder="1" applyAlignment="1">
      <alignment horizontal="center" vertical="center" wrapText="1"/>
    </xf>
    <xf numFmtId="0" fontId="27" fillId="12" borderId="37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10" fontId="0" fillId="0" borderId="27" xfId="19" applyNumberFormat="1" applyFont="1" applyBorder="1" applyAlignment="1">
      <alignment horizontal="center" vertical="center"/>
    </xf>
    <xf numFmtId="0" fontId="27" fillId="12" borderId="27" xfId="0" applyFont="1" applyFill="1" applyBorder="1" applyAlignment="1" applyProtection="1">
      <alignment horizontal="center" vertical="center" wrapText="1"/>
      <protection hidden="1"/>
    </xf>
    <xf numFmtId="2" fontId="0" fillId="0" borderId="27" xfId="18" applyNumberFormat="1" applyFont="1" applyBorder="1" applyAlignment="1">
      <alignment horizontal="center" vertical="center"/>
    </xf>
    <xf numFmtId="49" fontId="1" fillId="10" borderId="27" xfId="4" applyNumberFormat="1" applyFont="1" applyFill="1" applyBorder="1" applyAlignment="1" applyProtection="1">
      <alignment horizontal="center" vertical="center" wrapText="1"/>
      <protection hidden="1"/>
    </xf>
    <xf numFmtId="10" fontId="1" fillId="10" borderId="27" xfId="4" applyNumberFormat="1" applyFont="1" applyFill="1" applyBorder="1" applyAlignment="1" applyProtection="1">
      <alignment horizontal="center" wrapText="1"/>
      <protection hidden="1"/>
    </xf>
    <xf numFmtId="0" fontId="27" fillId="12" borderId="28" xfId="0" applyFont="1" applyFill="1" applyBorder="1" applyAlignment="1" applyProtection="1">
      <alignment horizontal="center" vertical="center"/>
    </xf>
    <xf numFmtId="0" fontId="27" fillId="12" borderId="29" xfId="0" applyFont="1" applyFill="1" applyBorder="1" applyAlignment="1" applyProtection="1">
      <alignment horizontal="center" vertical="center"/>
    </xf>
    <xf numFmtId="0" fontId="27" fillId="12" borderId="30" xfId="0" applyFont="1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0" fontId="0" fillId="10" borderId="28" xfId="0" applyFill="1" applyBorder="1" applyAlignment="1" applyProtection="1">
      <alignment horizontal="center" vertical="center"/>
    </xf>
    <xf numFmtId="0" fontId="0" fillId="10" borderId="29" xfId="0" applyFill="1" applyBorder="1" applyAlignment="1" applyProtection="1">
      <alignment horizontal="center" vertical="center"/>
    </xf>
    <xf numFmtId="0" fontId="0" fillId="10" borderId="30" xfId="0" applyFill="1" applyBorder="1" applyAlignment="1" applyProtection="1">
      <alignment horizontal="center" vertical="center"/>
    </xf>
    <xf numFmtId="0" fontId="1" fillId="10" borderId="27" xfId="10" applyFill="1" applyBorder="1" applyAlignment="1" applyProtection="1">
      <alignment horizontal="left" vertical="center" wrapText="1"/>
      <protection hidden="1"/>
    </xf>
    <xf numFmtId="0" fontId="27" fillId="12" borderId="27" xfId="0" applyFont="1" applyFill="1" applyBorder="1" applyAlignment="1" applyProtection="1">
      <alignment horizontal="center" vertical="center"/>
    </xf>
    <xf numFmtId="165" fontId="0" fillId="10" borderId="36" xfId="18" applyFont="1" applyFill="1" applyBorder="1" applyAlignment="1" applyProtection="1">
      <alignment horizontal="left"/>
    </xf>
    <xf numFmtId="165" fontId="0" fillId="10" borderId="29" xfId="18" applyFont="1" applyFill="1" applyBorder="1" applyAlignment="1" applyProtection="1">
      <alignment horizontal="left"/>
    </xf>
    <xf numFmtId="165" fontId="0" fillId="10" borderId="30" xfId="18" applyFont="1" applyFill="1" applyBorder="1" applyAlignment="1" applyProtection="1">
      <alignment horizontal="left"/>
    </xf>
    <xf numFmtId="170" fontId="23" fillId="10" borderId="28" xfId="0" applyNumberFormat="1" applyFont="1" applyFill="1" applyBorder="1" applyAlignment="1" applyProtection="1">
      <alignment horizontal="center" vertical="center"/>
      <protection hidden="1"/>
    </xf>
    <xf numFmtId="170" fontId="23" fillId="10" borderId="29" xfId="0" applyNumberFormat="1" applyFont="1" applyFill="1" applyBorder="1" applyAlignment="1" applyProtection="1">
      <alignment horizontal="center" vertical="center"/>
      <protection hidden="1"/>
    </xf>
    <xf numFmtId="170" fontId="23" fillId="10" borderId="30" xfId="0" applyNumberFormat="1" applyFont="1" applyFill="1" applyBorder="1" applyAlignment="1" applyProtection="1">
      <alignment horizontal="center" vertical="center"/>
      <protection hidden="1"/>
    </xf>
    <xf numFmtId="14" fontId="21" fillId="10" borderId="27" xfId="0" applyNumberFormat="1" applyFont="1" applyFill="1" applyBorder="1" applyAlignment="1" applyProtection="1">
      <alignment horizontal="center" vertical="center"/>
      <protection hidden="1"/>
    </xf>
    <xf numFmtId="0" fontId="23" fillId="10" borderId="23" xfId="0" applyFont="1" applyFill="1" applyBorder="1" applyAlignment="1" applyProtection="1">
      <alignment horizontal="center"/>
      <protection hidden="1"/>
    </xf>
    <xf numFmtId="0" fontId="23" fillId="10" borderId="25" xfId="0" applyFont="1" applyFill="1" applyBorder="1" applyAlignment="1" applyProtection="1">
      <alignment horizontal="center"/>
      <protection hidden="1"/>
    </xf>
    <xf numFmtId="0" fontId="19" fillId="10" borderId="25" xfId="21" applyFill="1" applyBorder="1" applyAlignment="1" applyProtection="1">
      <alignment horizontal="center"/>
      <protection hidden="1"/>
    </xf>
    <xf numFmtId="0" fontId="25" fillId="10" borderId="25" xfId="21" applyFont="1" applyFill="1" applyBorder="1" applyAlignment="1" applyProtection="1">
      <alignment horizontal="center"/>
      <protection hidden="1"/>
    </xf>
    <xf numFmtId="0" fontId="25" fillId="10" borderId="24" xfId="21" applyFont="1" applyFill="1" applyBorder="1" applyAlignment="1" applyProtection="1">
      <alignment horizontal="center"/>
      <protection hidden="1"/>
    </xf>
    <xf numFmtId="0" fontId="25" fillId="10" borderId="23" xfId="21" applyFont="1" applyFill="1" applyBorder="1" applyAlignment="1" applyProtection="1">
      <alignment horizontal="center"/>
      <protection hidden="1"/>
    </xf>
    <xf numFmtId="1" fontId="23" fillId="10" borderId="25" xfId="0" applyNumberFormat="1" applyFont="1" applyFill="1" applyBorder="1" applyAlignment="1" applyProtection="1">
      <alignment horizontal="center"/>
      <protection hidden="1"/>
    </xf>
    <xf numFmtId="1" fontId="23" fillId="10" borderId="24" xfId="0" applyNumberFormat="1" applyFont="1" applyFill="1" applyBorder="1" applyAlignment="1" applyProtection="1">
      <alignment horizontal="center"/>
      <protection hidden="1"/>
    </xf>
    <xf numFmtId="0" fontId="27" fillId="12" borderId="38" xfId="0" applyFont="1" applyFill="1" applyBorder="1" applyAlignment="1">
      <alignment horizontal="center" vertical="center"/>
    </xf>
    <xf numFmtId="0" fontId="27" fillId="12" borderId="35" xfId="0" applyFont="1" applyFill="1" applyBorder="1" applyAlignment="1">
      <alignment horizontal="center" vertical="center"/>
    </xf>
    <xf numFmtId="0" fontId="27" fillId="12" borderId="39" xfId="0" applyFont="1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 wrapText="1"/>
    </xf>
    <xf numFmtId="0" fontId="27" fillId="12" borderId="29" xfId="0" applyFont="1" applyFill="1" applyBorder="1" applyAlignment="1">
      <alignment horizontal="center" vertical="center" wrapText="1"/>
    </xf>
    <xf numFmtId="0" fontId="27" fillId="12" borderId="30" xfId="0" applyFont="1" applyFill="1" applyBorder="1" applyAlignment="1">
      <alignment horizontal="center" vertical="center" wrapText="1"/>
    </xf>
    <xf numFmtId="10" fontId="0" fillId="0" borderId="28" xfId="19" applyNumberFormat="1" applyFont="1" applyBorder="1" applyAlignment="1" applyProtection="1">
      <alignment horizontal="center" vertical="center"/>
      <protection hidden="1"/>
    </xf>
    <xf numFmtId="10" fontId="0" fillId="0" borderId="29" xfId="19" applyNumberFormat="1" applyFont="1" applyBorder="1" applyAlignment="1" applyProtection="1">
      <alignment horizontal="center" vertical="center"/>
      <protection hidden="1"/>
    </xf>
    <xf numFmtId="10" fontId="0" fillId="0" borderId="30" xfId="19" applyNumberFormat="1" applyFont="1" applyBorder="1" applyAlignment="1" applyProtection="1">
      <alignment horizontal="center" vertical="center"/>
      <protection hidden="1"/>
    </xf>
    <xf numFmtId="10" fontId="1" fillId="10" borderId="27" xfId="4" applyNumberFormat="1" applyFont="1" applyFill="1" applyBorder="1" applyAlignment="1" applyProtection="1">
      <alignment horizontal="center" vertical="center" wrapText="1"/>
      <protection locked="0" hidden="1"/>
    </xf>
    <xf numFmtId="0" fontId="33" fillId="13" borderId="38" xfId="0" applyFont="1" applyFill="1" applyBorder="1" applyAlignment="1">
      <alignment horizontal="center" vertical="center"/>
    </xf>
    <xf numFmtId="0" fontId="33" fillId="13" borderId="35" xfId="0" applyFont="1" applyFill="1" applyBorder="1" applyAlignment="1">
      <alignment horizontal="center" vertical="center"/>
    </xf>
    <xf numFmtId="0" fontId="33" fillId="13" borderId="39" xfId="0" applyFont="1" applyFill="1" applyBorder="1" applyAlignment="1">
      <alignment horizontal="center" vertical="center"/>
    </xf>
    <xf numFmtId="0" fontId="33" fillId="13" borderId="37" xfId="0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33" fillId="13" borderId="48" xfId="0" applyFont="1" applyFill="1" applyBorder="1" applyAlignment="1">
      <alignment horizontal="center" vertical="center"/>
    </xf>
    <xf numFmtId="0" fontId="27" fillId="12" borderId="27" xfId="0" applyFont="1" applyFill="1" applyBorder="1" applyAlignment="1" applyProtection="1">
      <alignment horizontal="center" vertical="center" wrapText="1"/>
    </xf>
    <xf numFmtId="0" fontId="27" fillId="12" borderId="28" xfId="0" applyFont="1" applyFill="1" applyBorder="1" applyAlignment="1" applyProtection="1">
      <alignment horizontal="center" vertical="center" wrapText="1"/>
    </xf>
    <xf numFmtId="0" fontId="27" fillId="12" borderId="29" xfId="0" applyFont="1" applyFill="1" applyBorder="1" applyAlignment="1" applyProtection="1">
      <alignment horizontal="center" vertical="center" wrapText="1"/>
    </xf>
    <xf numFmtId="0" fontId="27" fillId="12" borderId="30" xfId="0" applyFont="1" applyFill="1" applyBorder="1" applyAlignment="1" applyProtection="1">
      <alignment horizontal="center" vertical="center" wrapText="1"/>
    </xf>
    <xf numFmtId="0" fontId="35" fillId="15" borderId="27" xfId="0" applyFont="1" applyFill="1" applyBorder="1" applyAlignment="1">
      <alignment horizontal="center" vertical="center"/>
    </xf>
    <xf numFmtId="0" fontId="35" fillId="12" borderId="27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 wrapText="1"/>
    </xf>
    <xf numFmtId="165" fontId="0" fillId="10" borderId="27" xfId="18" applyFont="1" applyFill="1" applyBorder="1" applyAlignment="1" applyProtection="1">
      <alignment horizontal="center" vertical="center"/>
      <protection locked="0"/>
    </xf>
    <xf numFmtId="165" fontId="0" fillId="0" borderId="27" xfId="18" applyFont="1" applyBorder="1" applyAlignment="1">
      <alignment horizontal="center" vertical="center"/>
    </xf>
    <xf numFmtId="10" fontId="1" fillId="10" borderId="27" xfId="19" applyNumberFormat="1" applyFont="1" applyFill="1" applyBorder="1" applyAlignment="1" applyProtection="1">
      <alignment horizontal="center" vertical="center" wrapText="1"/>
      <protection locked="0" hidden="1"/>
    </xf>
    <xf numFmtId="165" fontId="1" fillId="0" borderId="27" xfId="18" applyFont="1" applyFill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/>
    </xf>
    <xf numFmtId="0" fontId="36" fillId="12" borderId="27" xfId="0" applyFont="1" applyFill="1" applyBorder="1" applyAlignment="1">
      <alignment horizontal="center"/>
    </xf>
    <xf numFmtId="0" fontId="39" fillId="0" borderId="27" xfId="21" applyFont="1" applyFill="1" applyBorder="1" applyAlignment="1" applyProtection="1">
      <alignment horizontal="left" vertical="center" wrapText="1"/>
      <protection hidden="1"/>
    </xf>
    <xf numFmtId="0" fontId="46" fillId="19" borderId="0" xfId="0" applyFont="1" applyFill="1" applyAlignment="1" applyProtection="1">
      <alignment horizontal="center" vertical="center" wrapText="1"/>
      <protection hidden="1"/>
    </xf>
    <xf numFmtId="0" fontId="47" fillId="0" borderId="0" xfId="0" applyFont="1" applyAlignment="1">
      <alignment horizontal="center" vertical="top"/>
    </xf>
    <xf numFmtId="0" fontId="40" fillId="9" borderId="27" xfId="0" applyFont="1" applyFill="1" applyBorder="1" applyAlignment="1">
      <alignment horizontal="center" wrapText="1"/>
    </xf>
    <xf numFmtId="0" fontId="40" fillId="9" borderId="54" xfId="0" applyFont="1" applyFill="1" applyBorder="1" applyAlignment="1">
      <alignment horizontal="center" wrapText="1"/>
    </xf>
    <xf numFmtId="0" fontId="0" fillId="22" borderId="55" xfId="0" applyFill="1" applyBorder="1" applyAlignment="1">
      <alignment horizontal="left" vertical="center" indent="4"/>
    </xf>
    <xf numFmtId="0" fontId="0" fillId="22" borderId="56" xfId="0" applyFill="1" applyBorder="1" applyAlignment="1">
      <alignment horizontal="left" vertical="center" indent="4"/>
    </xf>
    <xf numFmtId="0" fontId="36" fillId="12" borderId="0" xfId="0" applyFont="1" applyFill="1" applyAlignment="1">
      <alignment horizontal="center" vertical="center"/>
    </xf>
    <xf numFmtId="0" fontId="36" fillId="12" borderId="53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8" fillId="2" borderId="13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14" xfId="2" applyFont="1" applyFill="1" applyBorder="1" applyAlignment="1">
      <alignment horizontal="center" vertical="center"/>
    </xf>
    <xf numFmtId="0" fontId="18" fillId="2" borderId="15" xfId="2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3" fillId="2" borderId="0" xfId="2" applyFill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5" fontId="14" fillId="2" borderId="10" xfId="18" applyFont="1" applyFill="1" applyBorder="1" applyAlignment="1">
      <alignment horizontal="center" vertical="center" wrapText="1"/>
    </xf>
    <xf numFmtId="165" fontId="14" fillId="2" borderId="11" xfId="18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" xfId="20" applyNumberFormat="1" applyFont="1" applyFill="1" applyBorder="1" applyAlignment="1">
      <alignment horizontal="center" vertical="center" wrapText="1"/>
    </xf>
    <xf numFmtId="0" fontId="8" fillId="2" borderId="5" xfId="20" applyNumberFormat="1" applyFont="1" applyFill="1" applyBorder="1" applyAlignment="1">
      <alignment horizontal="center" vertical="center" wrapText="1"/>
    </xf>
  </cellXfs>
  <cellStyles count="22">
    <cellStyle name="Hipervínculo" xfId="21" builtinId="8"/>
    <cellStyle name="Millares" xfId="20" builtinId="3"/>
    <cellStyle name="Millares [0] 2" xfId="7"/>
    <cellStyle name="Millares 2" xfId="6"/>
    <cellStyle name="Millares 2 2" xfId="13"/>
    <cellStyle name="Millares 3" xfId="9"/>
    <cellStyle name="Millares 3 2" xfId="14"/>
    <cellStyle name="Millares 4" xfId="11"/>
    <cellStyle name="Millares 41" xfId="12"/>
    <cellStyle name="Moneda" xfId="18" builtinId="4"/>
    <cellStyle name="Moneda 2" xfId="1"/>
    <cellStyle name="Moneda 2 2" xfId="8"/>
    <cellStyle name="Moneda 3" xfId="3"/>
    <cellStyle name="Moneda 3 2" xfId="15"/>
    <cellStyle name="Moneda 4" xfId="5"/>
    <cellStyle name="Normal" xfId="0" builtinId="0"/>
    <cellStyle name="Normal 2" xfId="2"/>
    <cellStyle name="Normal 2 2" xfId="10"/>
    <cellStyle name="Porcentaje" xfId="19" builtinId="5"/>
    <cellStyle name="Porcentaje 2" xfId="4"/>
    <cellStyle name="xls-style-2" xfId="16"/>
    <cellStyle name="xls-style-3" xfId="17"/>
  </cellStyles>
  <dxfs count="0"/>
  <tableStyles count="0" defaultTableStyle="TableStyleMedium2" defaultPivotStyle="PivotStyleLight16"/>
  <colors>
    <mruColors>
      <color rgb="FFEBF8FF"/>
      <color rgb="FF56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133350</xdr:rowOff>
        </xdr:from>
        <xdr:to>
          <xdr:col>4</xdr:col>
          <xdr:colOff>476250</xdr:colOff>
          <xdr:row>20</xdr:row>
          <xdr:rowOff>76200</xdr:rowOff>
        </xdr:to>
        <xdr:sp macro="" textlink="">
          <xdr:nvSpPr>
            <xdr:cNvPr id="28673" name="btn_CatA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=""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123825</xdr:rowOff>
        </xdr:from>
        <xdr:to>
          <xdr:col>8</xdr:col>
          <xdr:colOff>781050</xdr:colOff>
          <xdr:row>20</xdr:row>
          <xdr:rowOff>104775</xdr:rowOff>
        </xdr:to>
        <xdr:sp macro="" textlink="">
          <xdr:nvSpPr>
            <xdr:cNvPr id="28674" name="btn_CatC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=""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114300</xdr:rowOff>
        </xdr:from>
        <xdr:to>
          <xdr:col>13</xdr:col>
          <xdr:colOff>161925</xdr:colOff>
          <xdr:row>20</xdr:row>
          <xdr:rowOff>95250</xdr:rowOff>
        </xdr:to>
        <xdr:sp macro="" textlink="">
          <xdr:nvSpPr>
            <xdr:cNvPr id="28675" name="btn_seg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=""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327660</xdr:colOff>
      <xdr:row>0</xdr:row>
      <xdr:rowOff>38100</xdr:rowOff>
    </xdr:from>
    <xdr:to>
      <xdr:col>0</xdr:col>
      <xdr:colOff>1985560</xdr:colOff>
      <xdr:row>2</xdr:row>
      <xdr:rowOff>130366</xdr:rowOff>
    </xdr:to>
    <xdr:pic>
      <xdr:nvPicPr>
        <xdr:cNvPr id="3" name="img_cce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7660" y="38100"/>
          <a:ext cx="1657900" cy="5951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76200</xdr:colOff>
      <xdr:row>2</xdr:row>
      <xdr:rowOff>103823</xdr:rowOff>
    </xdr:to>
    <xdr:pic>
      <xdr:nvPicPr>
        <xdr:cNvPr id="7" name="img_dnp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99360" y="0"/>
          <a:ext cx="1706880" cy="606743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1</xdr:row>
      <xdr:rowOff>68578</xdr:rowOff>
    </xdr:from>
    <xdr:to>
      <xdr:col>11</xdr:col>
      <xdr:colOff>137160</xdr:colOff>
      <xdr:row>1</xdr:row>
      <xdr:rowOff>160019</xdr:rowOff>
    </xdr:to>
    <xdr:pic>
      <xdr:nvPicPr>
        <xdr:cNvPr id="8" name="img_barra_col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655820" y="396238"/>
          <a:ext cx="5318760" cy="91441"/>
        </a:xfrm>
        <a:prstGeom prst="rect">
          <a:avLst/>
        </a:prstGeom>
      </xdr:spPr>
    </xdr:pic>
    <xdr:clientData/>
  </xdr:twoCellAnchor>
  <xdr:twoCellAnchor editAs="oneCell">
    <xdr:from>
      <xdr:col>12</xdr:col>
      <xdr:colOff>396240</xdr:colOff>
      <xdr:row>0</xdr:row>
      <xdr:rowOff>38101</xdr:rowOff>
    </xdr:from>
    <xdr:to>
      <xdr:col>13</xdr:col>
      <xdr:colOff>678180</xdr:colOff>
      <xdr:row>1</xdr:row>
      <xdr:rowOff>86053</xdr:rowOff>
    </xdr:to>
    <xdr:pic>
      <xdr:nvPicPr>
        <xdr:cNvPr id="9" name="img_vida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38101"/>
          <a:ext cx="1097280" cy="3756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47</xdr:row>
          <xdr:rowOff>57150</xdr:rowOff>
        </xdr:from>
        <xdr:to>
          <xdr:col>15</xdr:col>
          <xdr:colOff>238125</xdr:colOff>
          <xdr:row>48</xdr:row>
          <xdr:rowOff>142875</xdr:rowOff>
        </xdr:to>
        <xdr:sp macro="" textlink="">
          <xdr:nvSpPr>
            <xdr:cNvPr id="2084" name="CommandButton1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=""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47</xdr:row>
          <xdr:rowOff>57150</xdr:rowOff>
        </xdr:from>
        <xdr:to>
          <xdr:col>19</xdr:col>
          <xdr:colOff>28575</xdr:colOff>
          <xdr:row>48</xdr:row>
          <xdr:rowOff>142875</xdr:rowOff>
        </xdr:to>
        <xdr:sp macro="" textlink="">
          <xdr:nvSpPr>
            <xdr:cNvPr id="2085" name="CommandButton2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=""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5</xdr:row>
          <xdr:rowOff>104775</xdr:rowOff>
        </xdr:from>
        <xdr:to>
          <xdr:col>27</xdr:col>
          <xdr:colOff>323850</xdr:colOff>
          <xdr:row>7</xdr:row>
          <xdr:rowOff>28575</xdr:rowOff>
        </xdr:to>
        <xdr:sp macro="" textlink="">
          <xdr:nvSpPr>
            <xdr:cNvPr id="2088" name="btn_generar_rescotizacion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=""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34</xdr:row>
          <xdr:rowOff>104775</xdr:rowOff>
        </xdr:from>
        <xdr:to>
          <xdr:col>15</xdr:col>
          <xdr:colOff>190500</xdr:colOff>
          <xdr:row>36</xdr:row>
          <xdr:rowOff>19050</xdr:rowOff>
        </xdr:to>
        <xdr:sp macro="" textlink="">
          <xdr:nvSpPr>
            <xdr:cNvPr id="2136" name="CommandButton3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=""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34</xdr:row>
          <xdr:rowOff>104775</xdr:rowOff>
        </xdr:from>
        <xdr:to>
          <xdr:col>19</xdr:col>
          <xdr:colOff>57150</xdr:colOff>
          <xdr:row>36</xdr:row>
          <xdr:rowOff>19050</xdr:rowOff>
        </xdr:to>
        <xdr:sp macro="" textlink="">
          <xdr:nvSpPr>
            <xdr:cNvPr id="2137" name="CommandButton4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=""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7620</xdr:colOff>
      <xdr:row>0</xdr:row>
      <xdr:rowOff>0</xdr:rowOff>
    </xdr:from>
    <xdr:to>
      <xdr:col>9</xdr:col>
      <xdr:colOff>182880</xdr:colOff>
      <xdr:row>2</xdr:row>
      <xdr:rowOff>103823</xdr:rowOff>
    </xdr:to>
    <xdr:pic>
      <xdr:nvPicPr>
        <xdr:cNvPr id="2" name="img_dnp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00" y="0"/>
          <a:ext cx="1706880" cy="606743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327660</xdr:colOff>
      <xdr:row>1</xdr:row>
      <xdr:rowOff>68578</xdr:rowOff>
    </xdr:from>
    <xdr:to>
      <xdr:col>23</xdr:col>
      <xdr:colOff>312420</xdr:colOff>
      <xdr:row>1</xdr:row>
      <xdr:rowOff>160019</xdr:rowOff>
    </xdr:to>
    <xdr:pic>
      <xdr:nvPicPr>
        <xdr:cNvPr id="3" name="img_barra_col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4328160" y="396238"/>
          <a:ext cx="5318760" cy="91441"/>
        </a:xfrm>
        <a:prstGeom prst="rect">
          <a:avLst/>
        </a:prstGeom>
      </xdr:spPr>
    </xdr:pic>
    <xdr:clientData/>
  </xdr:twoCellAnchor>
  <xdr:twoCellAnchor editAs="oneCell">
    <xdr:from>
      <xdr:col>25</xdr:col>
      <xdr:colOff>7620</xdr:colOff>
      <xdr:row>0</xdr:row>
      <xdr:rowOff>99061</xdr:rowOff>
    </xdr:from>
    <xdr:to>
      <xdr:col>27</xdr:col>
      <xdr:colOff>342900</xdr:colOff>
      <xdr:row>1</xdr:row>
      <xdr:rowOff>147013</xdr:rowOff>
    </xdr:to>
    <xdr:pic>
      <xdr:nvPicPr>
        <xdr:cNvPr id="5" name="img_vida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4120" y="99061"/>
          <a:ext cx="1097280" cy="375612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0</xdr:row>
      <xdr:rowOff>68580</xdr:rowOff>
    </xdr:from>
    <xdr:to>
      <xdr:col>0</xdr:col>
      <xdr:colOff>1993180</xdr:colOff>
      <xdr:row>2</xdr:row>
      <xdr:rowOff>160846</xdr:rowOff>
    </xdr:to>
    <xdr:pic>
      <xdr:nvPicPr>
        <xdr:cNvPr id="6" name="img_cce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5280" y="68580"/>
          <a:ext cx="1657900" cy="595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6</xdr:row>
          <xdr:rowOff>57150</xdr:rowOff>
        </xdr:from>
        <xdr:to>
          <xdr:col>27</xdr:col>
          <xdr:colOff>352425</xdr:colOff>
          <xdr:row>7</xdr:row>
          <xdr:rowOff>152400</xdr:rowOff>
        </xdr:to>
        <xdr:sp macro="" textlink="">
          <xdr:nvSpPr>
            <xdr:cNvPr id="38963" name="btn_preparar_cot" hidden="1">
              <a:extLst>
                <a:ext uri="{63B3BB69-23CF-44E3-9099-C40C66FF867C}">
                  <a14:compatExt spid="_x0000_s38963"/>
                </a:ext>
                <a:ext uri="{FF2B5EF4-FFF2-40B4-BE49-F238E27FC236}">
                  <a16:creationId xmlns="" xmlns:a16="http://schemas.microsoft.com/office/drawing/2014/main" id="{00000000-0008-0000-0300-00003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350520</xdr:colOff>
      <xdr:row>0</xdr:row>
      <xdr:rowOff>0</xdr:rowOff>
    </xdr:from>
    <xdr:to>
      <xdr:col>0</xdr:col>
      <xdr:colOff>2008420</xdr:colOff>
      <xdr:row>2</xdr:row>
      <xdr:rowOff>92266</xdr:rowOff>
    </xdr:to>
    <xdr:pic>
      <xdr:nvPicPr>
        <xdr:cNvPr id="2" name="img_cc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520" y="0"/>
          <a:ext cx="1657900" cy="5951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182880</xdr:colOff>
      <xdr:row>2</xdr:row>
      <xdr:rowOff>103823</xdr:rowOff>
    </xdr:to>
    <xdr:pic>
      <xdr:nvPicPr>
        <xdr:cNvPr id="3" name="img_dnp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8880" y="0"/>
          <a:ext cx="1706880" cy="606743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327660</xdr:colOff>
      <xdr:row>1</xdr:row>
      <xdr:rowOff>68578</xdr:rowOff>
    </xdr:from>
    <xdr:to>
      <xdr:col>23</xdr:col>
      <xdr:colOff>320040</xdr:colOff>
      <xdr:row>1</xdr:row>
      <xdr:rowOff>160019</xdr:rowOff>
    </xdr:to>
    <xdr:pic>
      <xdr:nvPicPr>
        <xdr:cNvPr id="4" name="img_barra_col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320540" y="396238"/>
          <a:ext cx="5318760" cy="91441"/>
        </a:xfrm>
        <a:prstGeom prst="rect">
          <a:avLst/>
        </a:prstGeom>
      </xdr:spPr>
    </xdr:pic>
    <xdr:clientData/>
  </xdr:twoCellAnchor>
  <xdr:twoCellAnchor editAs="oneCell">
    <xdr:from>
      <xdr:col>25</xdr:col>
      <xdr:colOff>15240</xdr:colOff>
      <xdr:row>0</xdr:row>
      <xdr:rowOff>99061</xdr:rowOff>
    </xdr:from>
    <xdr:to>
      <xdr:col>27</xdr:col>
      <xdr:colOff>350520</xdr:colOff>
      <xdr:row>1</xdr:row>
      <xdr:rowOff>147013</xdr:rowOff>
    </xdr:to>
    <xdr:pic>
      <xdr:nvPicPr>
        <xdr:cNvPr id="5" name="img_vida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99061"/>
          <a:ext cx="1097280" cy="375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6</xdr:row>
          <xdr:rowOff>28575</xdr:rowOff>
        </xdr:from>
        <xdr:to>
          <xdr:col>27</xdr:col>
          <xdr:colOff>285750</xdr:colOff>
          <xdr:row>7</xdr:row>
          <xdr:rowOff>133350</xdr:rowOff>
        </xdr:to>
        <xdr:sp macro="" textlink="">
          <xdr:nvSpPr>
            <xdr:cNvPr id="52348" name="CommandButton1" hidden="1">
              <a:extLst>
                <a:ext uri="{63B3BB69-23CF-44E3-9099-C40C66FF867C}">
                  <a14:compatExt spid="_x0000_s52348"/>
                </a:ext>
                <a:ext uri="{FF2B5EF4-FFF2-40B4-BE49-F238E27FC236}">
                  <a16:creationId xmlns="" xmlns:a16="http://schemas.microsoft.com/office/drawing/2014/main" id="{00000000-0008-0000-0400-00007C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350520</xdr:colOff>
      <xdr:row>0</xdr:row>
      <xdr:rowOff>0</xdr:rowOff>
    </xdr:from>
    <xdr:to>
      <xdr:col>0</xdr:col>
      <xdr:colOff>2008420</xdr:colOff>
      <xdr:row>2</xdr:row>
      <xdr:rowOff>94806</xdr:rowOff>
    </xdr:to>
    <xdr:pic>
      <xdr:nvPicPr>
        <xdr:cNvPr id="2" name="img_cc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520" y="0"/>
          <a:ext cx="1657900" cy="5951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182880</xdr:colOff>
      <xdr:row>2</xdr:row>
      <xdr:rowOff>103823</xdr:rowOff>
    </xdr:to>
    <xdr:pic>
      <xdr:nvPicPr>
        <xdr:cNvPr id="9" name="img_dnp_cot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8880" y="0"/>
          <a:ext cx="1706880" cy="606743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327660</xdr:colOff>
      <xdr:row>1</xdr:row>
      <xdr:rowOff>68578</xdr:rowOff>
    </xdr:from>
    <xdr:to>
      <xdr:col>23</xdr:col>
      <xdr:colOff>320040</xdr:colOff>
      <xdr:row>1</xdr:row>
      <xdr:rowOff>160019</xdr:rowOff>
    </xdr:to>
    <xdr:pic>
      <xdr:nvPicPr>
        <xdr:cNvPr id="10" name="img_barra_col_cot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320540" y="396238"/>
          <a:ext cx="5318760" cy="91441"/>
        </a:xfrm>
        <a:prstGeom prst="rect">
          <a:avLst/>
        </a:prstGeom>
      </xdr:spPr>
    </xdr:pic>
    <xdr:clientData/>
  </xdr:twoCellAnchor>
  <xdr:twoCellAnchor editAs="oneCell">
    <xdr:from>
      <xdr:col>25</xdr:col>
      <xdr:colOff>15240</xdr:colOff>
      <xdr:row>0</xdr:row>
      <xdr:rowOff>99061</xdr:rowOff>
    </xdr:from>
    <xdr:to>
      <xdr:col>27</xdr:col>
      <xdr:colOff>350520</xdr:colOff>
      <xdr:row>1</xdr:row>
      <xdr:rowOff>147013</xdr:rowOff>
    </xdr:to>
    <xdr:pic>
      <xdr:nvPicPr>
        <xdr:cNvPr id="11" name="img_vida_cot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9040" y="99061"/>
          <a:ext cx="1097280" cy="3781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57150</xdr:rowOff>
        </xdr:from>
        <xdr:to>
          <xdr:col>10</xdr:col>
          <xdr:colOff>47625</xdr:colOff>
          <xdr:row>7</xdr:row>
          <xdr:rowOff>152400</xdr:rowOff>
        </xdr:to>
        <xdr:sp macro="" textlink="">
          <xdr:nvSpPr>
            <xdr:cNvPr id="56336" name="CommandButton1" hidden="1">
              <a:extLst>
                <a:ext uri="{63B3BB69-23CF-44E3-9099-C40C66FF867C}">
                  <a14:compatExt spid="_x0000_s56336"/>
                </a:ext>
                <a:ext uri="{FF2B5EF4-FFF2-40B4-BE49-F238E27FC236}">
                  <a16:creationId xmlns="" xmlns:a16="http://schemas.microsoft.com/office/drawing/2014/main" id="{00000000-0008-0000-0500-000010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327660</xdr:colOff>
      <xdr:row>0</xdr:row>
      <xdr:rowOff>15240</xdr:rowOff>
    </xdr:from>
    <xdr:to>
      <xdr:col>0</xdr:col>
      <xdr:colOff>1985560</xdr:colOff>
      <xdr:row>2</xdr:row>
      <xdr:rowOff>110046</xdr:rowOff>
    </xdr:to>
    <xdr:pic>
      <xdr:nvPicPr>
        <xdr:cNvPr id="2" name="img_cce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7660" y="15240"/>
          <a:ext cx="1657900" cy="597726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0</xdr:row>
      <xdr:rowOff>0</xdr:rowOff>
    </xdr:from>
    <xdr:to>
      <xdr:col>28</xdr:col>
      <xdr:colOff>156211</xdr:colOff>
      <xdr:row>2</xdr:row>
      <xdr:rowOff>173270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74"/>
        <a:stretch/>
      </xdr:blipFill>
      <xdr:spPr>
        <a:xfrm>
          <a:off x="2529841" y="0"/>
          <a:ext cx="8892540" cy="676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0</xdr:row>
      <xdr:rowOff>0</xdr:rowOff>
    </xdr:from>
    <xdr:to>
      <xdr:col>0</xdr:col>
      <xdr:colOff>2008420</xdr:colOff>
      <xdr:row>2</xdr:row>
      <xdr:rowOff>94806</xdr:rowOff>
    </xdr:to>
    <xdr:pic>
      <xdr:nvPicPr>
        <xdr:cNvPr id="2" name="img_cce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520" y="0"/>
          <a:ext cx="1657900" cy="597726"/>
        </a:xfrm>
        <a:prstGeom prst="rect">
          <a:avLst/>
        </a:prstGeom>
      </xdr:spPr>
    </xdr:pic>
    <xdr:clientData/>
  </xdr:twoCellAnchor>
  <xdr:twoCellAnchor editAs="oneCell">
    <xdr:from>
      <xdr:col>5</xdr:col>
      <xdr:colOff>388620</xdr:colOff>
      <xdr:row>1</xdr:row>
      <xdr:rowOff>45719</xdr:rowOff>
    </xdr:from>
    <xdr:to>
      <xdr:col>6</xdr:col>
      <xdr:colOff>2125980</xdr:colOff>
      <xdr:row>1</xdr:row>
      <xdr:rowOff>121920</xdr:rowOff>
    </xdr:to>
    <xdr:pic>
      <xdr:nvPicPr>
        <xdr:cNvPr id="4" name="img_barra_col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2918460" y="373379"/>
          <a:ext cx="3238500" cy="762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frain Sampedro Montoya" id="{52E20899-614A-41A8-BB47-07CF5B67341D}" userId="Efrain Sampedro Montoya" providerId="None"/>
</personList>
</file>

<file path=xl/theme/theme1.xml><?xml version="1.0" encoding="utf-8"?>
<a:theme xmlns:a="http://schemas.openxmlformats.org/drawingml/2006/main" name="Tema1">
  <a:themeElements>
    <a:clrScheme name="Personalizado 7">
      <a:dk1>
        <a:srgbClr val="1A1818"/>
      </a:dk1>
      <a:lt1>
        <a:srgbClr val="FFFFFF"/>
      </a:lt1>
      <a:dk2>
        <a:srgbClr val="1A1818"/>
      </a:dk2>
      <a:lt2>
        <a:srgbClr val="4E4D4D"/>
      </a:lt2>
      <a:accent1>
        <a:srgbClr val="CDCCCC"/>
      </a:accent1>
      <a:accent2>
        <a:srgbClr val="7AC143"/>
      </a:accent2>
      <a:accent3>
        <a:srgbClr val="006325"/>
      </a:accent3>
      <a:accent4>
        <a:srgbClr val="0078AE"/>
      </a:accent4>
      <a:accent5>
        <a:srgbClr val="652D89"/>
      </a:accent5>
      <a:accent6>
        <a:srgbClr val="A30134"/>
      </a:accent6>
      <a:hlink>
        <a:srgbClr val="1A1818"/>
      </a:hlink>
      <a:folHlink>
        <a:srgbClr val="FFFFFF"/>
      </a:folHlink>
    </a:clrScheme>
    <a:fontScheme name="Fuentes C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10-10T21:21:20.08" personId="{52E20899-614A-41A8-BB47-07CF5B67341D}" id="{13CFDB94-4F22-4098-B439-50907F25686D}">
    <text>Puede ser variable, si los encabezados son normales, sin celdas cambinadas, no será necesario (0 o n/a) de lo contrario si aplica</text>
  </threadedComment>
  <threadedComment ref="A6" dT="2022-11-16T21:52:06.81" personId="{52E20899-614A-41A8-BB47-07CF5B67341D}" id="{869A07BE-A10E-4D57-8C4B-A8B0E637BB5A}" parentId="{13CFDB94-4F22-4098-B439-50907F25686D}">
    <text>No es de utilidad y no se utilizó en VBA</text>
  </threadedComment>
</ThreadedComment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reg.gov.co/sectores-que-regulamos/combustibles-liquidos/estructura-tarifaria-0/precios-de-los-combustibles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12" Type="http://schemas.openxmlformats.org/officeDocument/2006/relationships/control" Target="../activeX/activeX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control" Target="../activeX/activeX7.xml"/><Relationship Id="rId4" Type="http://schemas.openxmlformats.org/officeDocument/2006/relationships/control" Target="../activeX/activeX4.xml"/><Relationship Id="rId9" Type="http://schemas.openxmlformats.org/officeDocument/2006/relationships/image" Target="../media/image10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3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4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5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64"/>
  <sheetViews>
    <sheetView workbookViewId="0">
      <selection activeCell="H13" sqref="H13"/>
    </sheetView>
  </sheetViews>
  <sheetFormatPr baseColWidth="10" defaultColWidth="11" defaultRowHeight="14.25"/>
  <sheetData>
    <row r="2" spans="2:9" ht="15" thickBot="1">
      <c r="G2" s="13" t="s">
        <v>2</v>
      </c>
    </row>
    <row r="3" spans="2:9" ht="15" thickBot="1">
      <c r="B3" s="160" t="s">
        <v>3</v>
      </c>
      <c r="E3" s="5" t="s">
        <v>2</v>
      </c>
      <c r="G3" s="12" t="s">
        <v>4</v>
      </c>
      <c r="I3" t="s">
        <v>5</v>
      </c>
    </row>
    <row r="4" spans="2:9" ht="15" thickBot="1">
      <c r="B4" s="161"/>
      <c r="E4" s="6" t="s">
        <v>6</v>
      </c>
      <c r="G4" s="2" t="s">
        <v>6</v>
      </c>
      <c r="I4" t="s">
        <v>7</v>
      </c>
    </row>
    <row r="5" spans="2:9" ht="15" thickBot="1">
      <c r="B5" s="4" t="s">
        <v>8</v>
      </c>
      <c r="E5" s="7" t="s">
        <v>9</v>
      </c>
      <c r="G5" s="2" t="s">
        <v>10</v>
      </c>
    </row>
    <row r="6" spans="2:9" ht="15" thickBot="1">
      <c r="B6" s="4" t="s">
        <v>11</v>
      </c>
      <c r="E6" s="10" t="s">
        <v>12</v>
      </c>
      <c r="G6" s="2" t="s">
        <v>9</v>
      </c>
    </row>
    <row r="7" spans="2:9" ht="15" thickBot="1">
      <c r="B7" s="4" t="s">
        <v>13</v>
      </c>
      <c r="E7" s="10" t="s">
        <v>14</v>
      </c>
      <c r="G7" s="2" t="s">
        <v>12</v>
      </c>
    </row>
    <row r="8" spans="2:9" ht="15" thickBot="1">
      <c r="B8" s="4" t="s">
        <v>15</v>
      </c>
      <c r="E8" s="8" t="s">
        <v>16</v>
      </c>
      <c r="G8" s="2" t="s">
        <v>14</v>
      </c>
    </row>
    <row r="9" spans="2:9" ht="15" thickBot="1">
      <c r="B9" s="4" t="s">
        <v>17</v>
      </c>
      <c r="E9" s="8" t="s">
        <v>18</v>
      </c>
      <c r="G9" s="2" t="s">
        <v>16</v>
      </c>
    </row>
    <row r="10" spans="2:9" ht="15" thickBot="1">
      <c r="B10" s="4" t="s">
        <v>19</v>
      </c>
      <c r="E10" s="11" t="s">
        <v>20</v>
      </c>
      <c r="G10" s="2" t="s">
        <v>21</v>
      </c>
    </row>
    <row r="11" spans="2:9" ht="15" thickBot="1">
      <c r="B11" s="4" t="s">
        <v>22</v>
      </c>
      <c r="E11" s="8" t="s">
        <v>23</v>
      </c>
      <c r="G11" s="2" t="s">
        <v>24</v>
      </c>
    </row>
    <row r="12" spans="2:9" ht="15" thickBot="1">
      <c r="B12" s="4" t="s">
        <v>25</v>
      </c>
      <c r="E12" s="8" t="s">
        <v>26</v>
      </c>
      <c r="G12" s="2" t="s">
        <v>27</v>
      </c>
    </row>
    <row r="13" spans="2:9" ht="15" thickBot="1">
      <c r="B13" s="4" t="s">
        <v>16</v>
      </c>
      <c r="E13" s="8" t="s">
        <v>28</v>
      </c>
      <c r="G13" s="2" t="s">
        <v>29</v>
      </c>
    </row>
    <row r="14" spans="2:9" ht="15" thickBot="1">
      <c r="B14" s="4" t="s">
        <v>30</v>
      </c>
      <c r="E14" s="8" t="s">
        <v>31</v>
      </c>
      <c r="G14" s="2" t="s">
        <v>32</v>
      </c>
    </row>
    <row r="15" spans="2:9" ht="15" thickBot="1">
      <c r="B15" s="4" t="s">
        <v>33</v>
      </c>
      <c r="E15" s="8" t="s">
        <v>34</v>
      </c>
      <c r="G15" s="2" t="s">
        <v>18</v>
      </c>
    </row>
    <row r="16" spans="2:9" ht="15" thickBot="1">
      <c r="B16" s="4" t="s">
        <v>35</v>
      </c>
      <c r="E16" s="8" t="s">
        <v>36</v>
      </c>
      <c r="G16" s="2" t="s">
        <v>20</v>
      </c>
    </row>
    <row r="17" spans="2:7" ht="15" thickBot="1">
      <c r="B17" s="4" t="s">
        <v>37</v>
      </c>
      <c r="E17" s="8" t="s">
        <v>38</v>
      </c>
      <c r="G17" s="2" t="s">
        <v>39</v>
      </c>
    </row>
    <row r="18" spans="2:7" ht="15" thickBot="1">
      <c r="B18" s="4" t="s">
        <v>40</v>
      </c>
      <c r="E18" s="6" t="s">
        <v>41</v>
      </c>
      <c r="G18" s="2" t="s">
        <v>42</v>
      </c>
    </row>
    <row r="19" spans="2:7" ht="15" thickBot="1">
      <c r="B19" s="4" t="s">
        <v>43</v>
      </c>
      <c r="E19" s="8" t="s">
        <v>44</v>
      </c>
      <c r="G19" s="2" t="s">
        <v>23</v>
      </c>
    </row>
    <row r="20" spans="2:7" ht="15" thickBot="1">
      <c r="B20" s="4" t="s">
        <v>45</v>
      </c>
      <c r="E20" s="8" t="s">
        <v>46</v>
      </c>
      <c r="G20" s="2" t="s">
        <v>47</v>
      </c>
    </row>
    <row r="21" spans="2:7" ht="15" thickBot="1">
      <c r="B21" s="4" t="s">
        <v>48</v>
      </c>
      <c r="E21" s="9" t="s">
        <v>49</v>
      </c>
      <c r="G21" s="2" t="s">
        <v>26</v>
      </c>
    </row>
    <row r="22" spans="2:7" ht="15" thickBot="1">
      <c r="B22" s="4" t="s">
        <v>50</v>
      </c>
      <c r="G22" s="2" t="s">
        <v>28</v>
      </c>
    </row>
    <row r="23" spans="2:7" ht="15" thickBot="1">
      <c r="B23" s="4" t="s">
        <v>51</v>
      </c>
      <c r="G23" s="2" t="s">
        <v>31</v>
      </c>
    </row>
    <row r="24" spans="2:7" ht="15" thickBot="1">
      <c r="B24" s="4" t="s">
        <v>52</v>
      </c>
      <c r="G24" s="2" t="s">
        <v>53</v>
      </c>
    </row>
    <row r="25" spans="2:7" ht="15" thickBot="1">
      <c r="B25" s="4" t="s">
        <v>54</v>
      </c>
      <c r="G25" s="2" t="s">
        <v>55</v>
      </c>
    </row>
    <row r="26" spans="2:7" ht="15" thickBot="1">
      <c r="B26" s="4" t="s">
        <v>56</v>
      </c>
      <c r="G26" s="2" t="s">
        <v>57</v>
      </c>
    </row>
    <row r="27" spans="2:7" ht="15" thickBot="1">
      <c r="B27" s="4" t="s">
        <v>58</v>
      </c>
      <c r="G27" s="2" t="s">
        <v>38</v>
      </c>
    </row>
    <row r="28" spans="2:7" ht="15" thickBot="1">
      <c r="B28" s="4" t="s">
        <v>59</v>
      </c>
      <c r="G28" s="2" t="s">
        <v>60</v>
      </c>
    </row>
    <row r="29" spans="2:7" ht="15" thickBot="1">
      <c r="B29" s="4" t="s">
        <v>61</v>
      </c>
      <c r="G29" s="2" t="s">
        <v>41</v>
      </c>
    </row>
    <row r="30" spans="2:7" ht="15" thickBot="1">
      <c r="B30" s="4" t="s">
        <v>62</v>
      </c>
      <c r="G30" s="2" t="s">
        <v>44</v>
      </c>
    </row>
    <row r="31" spans="2:7" ht="15" thickBot="1">
      <c r="B31" s="4" t="s">
        <v>63</v>
      </c>
      <c r="G31" s="2" t="s">
        <v>46</v>
      </c>
    </row>
    <row r="32" spans="2:7" ht="15" thickBot="1">
      <c r="B32" s="4" t="s">
        <v>64</v>
      </c>
      <c r="G32" s="2" t="s">
        <v>65</v>
      </c>
    </row>
    <row r="33" spans="2:7" ht="15" thickBot="1">
      <c r="B33" s="4" t="s">
        <v>66</v>
      </c>
      <c r="G33" s="2" t="s">
        <v>67</v>
      </c>
    </row>
    <row r="34" spans="2:7" ht="15" thickBot="1">
      <c r="B34" s="4" t="s">
        <v>68</v>
      </c>
      <c r="G34" s="2" t="s">
        <v>69</v>
      </c>
    </row>
    <row r="35" spans="2:7" ht="15" thickBot="1">
      <c r="B35" s="4" t="s">
        <v>70</v>
      </c>
    </row>
    <row r="36" spans="2:7" ht="15" thickBot="1">
      <c r="B36" s="4" t="s">
        <v>71</v>
      </c>
    </row>
    <row r="37" spans="2:7" ht="15" thickBot="1">
      <c r="B37" s="4" t="s">
        <v>72</v>
      </c>
    </row>
    <row r="38" spans="2:7" ht="15" thickBot="1">
      <c r="B38" s="4" t="s">
        <v>73</v>
      </c>
    </row>
    <row r="39" spans="2:7" ht="15" thickBot="1">
      <c r="B39" s="4" t="s">
        <v>74</v>
      </c>
    </row>
    <row r="40" spans="2:7" ht="15" thickBot="1">
      <c r="B40" s="4" t="s">
        <v>75</v>
      </c>
    </row>
    <row r="41" spans="2:7" ht="15" thickBot="1">
      <c r="B41" s="4" t="s">
        <v>76</v>
      </c>
    </row>
    <row r="42" spans="2:7" ht="15" thickBot="1">
      <c r="B42" s="4" t="s">
        <v>77</v>
      </c>
    </row>
    <row r="43" spans="2:7" ht="15" thickBot="1">
      <c r="B43" s="4" t="s">
        <v>78</v>
      </c>
    </row>
    <row r="44" spans="2:7" ht="15" thickBot="1">
      <c r="B44" s="4" t="s">
        <v>79</v>
      </c>
    </row>
    <row r="45" spans="2:7" ht="15" thickBot="1">
      <c r="B45" s="4" t="s">
        <v>80</v>
      </c>
    </row>
    <row r="46" spans="2:7" ht="15" thickBot="1">
      <c r="B46" s="4" t="s">
        <v>81</v>
      </c>
    </row>
    <row r="47" spans="2:7" ht="15" thickBot="1">
      <c r="B47" s="4" t="s">
        <v>82</v>
      </c>
    </row>
    <row r="48" spans="2:7" ht="15" thickBot="1">
      <c r="B48" s="4" t="s">
        <v>83</v>
      </c>
    </row>
    <row r="49" spans="2:2" ht="15" thickBot="1">
      <c r="B49" s="4" t="s">
        <v>84</v>
      </c>
    </row>
    <row r="50" spans="2:2" ht="15" thickBot="1">
      <c r="B50" s="4" t="s">
        <v>85</v>
      </c>
    </row>
    <row r="51" spans="2:2" ht="15" thickBot="1">
      <c r="B51" s="4" t="s">
        <v>86</v>
      </c>
    </row>
    <row r="52" spans="2:2" ht="15" thickBot="1">
      <c r="B52" s="4" t="s">
        <v>87</v>
      </c>
    </row>
    <row r="53" spans="2:2" ht="15" thickBot="1">
      <c r="B53" s="4" t="s">
        <v>88</v>
      </c>
    </row>
    <row r="54" spans="2:2" ht="15" thickBot="1">
      <c r="B54" s="4" t="s">
        <v>89</v>
      </c>
    </row>
    <row r="55" spans="2:2" ht="15" thickBot="1">
      <c r="B55" s="4" t="s">
        <v>90</v>
      </c>
    </row>
    <row r="56" spans="2:2" ht="15" thickBot="1">
      <c r="B56" s="4" t="s">
        <v>91</v>
      </c>
    </row>
    <row r="57" spans="2:2" ht="15" thickBot="1">
      <c r="B57" s="4" t="s">
        <v>92</v>
      </c>
    </row>
    <row r="58" spans="2:2" ht="15" thickBot="1">
      <c r="B58" s="4" t="s">
        <v>93</v>
      </c>
    </row>
    <row r="59" spans="2:2" ht="15" thickBot="1">
      <c r="B59" s="4" t="s">
        <v>94</v>
      </c>
    </row>
    <row r="60" spans="2:2" ht="15" thickBot="1">
      <c r="B60" s="4" t="s">
        <v>95</v>
      </c>
    </row>
    <row r="61" spans="2:2" ht="15" thickBot="1">
      <c r="B61" s="4" t="s">
        <v>96</v>
      </c>
    </row>
    <row r="62" spans="2:2" ht="15" thickBot="1">
      <c r="B62" s="4" t="s">
        <v>97</v>
      </c>
    </row>
    <row r="63" spans="2:2" ht="15" thickBot="1">
      <c r="B63" s="4" t="s">
        <v>98</v>
      </c>
    </row>
    <row r="64" spans="2:2" ht="15" thickBot="1">
      <c r="B64" s="4" t="s">
        <v>99</v>
      </c>
    </row>
  </sheetData>
  <sheetProtection algorithmName="SHA-512" hashValue="CR9fjUZgBCzD+BosmhyIdV1AuDFsSQDgYKA79+1e3FxBAva4AliF6CETQxzv4hD53E+dAu9A8wEb7eNh3PVcgw==" saltValue="j/RLXxGyhnwK+HGHqmzgqg==" spinCount="100000" sheet="1" objects="1" scenarios="1"/>
  <sortState ref="B5:B64">
    <sortCondition ref="B5:B64"/>
  </sortState>
  <mergeCells count="1"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G2"/>
  <sheetViews>
    <sheetView workbookViewId="0">
      <selection activeCell="F2" sqref="F2"/>
    </sheetView>
  </sheetViews>
  <sheetFormatPr baseColWidth="10" defaultColWidth="11.25" defaultRowHeight="14.25"/>
  <cols>
    <col min="1" max="2" width="11.25" style="76"/>
    <col min="3" max="3" width="24.75" style="76" bestFit="1" customWidth="1"/>
    <col min="4" max="16384" width="11.25" style="76"/>
  </cols>
  <sheetData>
    <row r="1" spans="1:7">
      <c r="A1" s="76" t="s">
        <v>126</v>
      </c>
      <c r="B1" s="76" t="s">
        <v>4458</v>
      </c>
      <c r="C1" s="76" t="s">
        <v>4490</v>
      </c>
      <c r="D1" s="76" t="s">
        <v>4459</v>
      </c>
      <c r="E1" s="76" t="s">
        <v>4460</v>
      </c>
      <c r="F1" s="76" t="s">
        <v>144</v>
      </c>
      <c r="G1" s="76" t="s">
        <v>4491</v>
      </c>
    </row>
    <row r="2" spans="1:7">
      <c r="A2" s="76" t="s">
        <v>4581</v>
      </c>
      <c r="B2" s="76" t="s">
        <v>4492</v>
      </c>
      <c r="C2" s="76" t="s">
        <v>4493</v>
      </c>
      <c r="D2" s="76" t="s">
        <v>4494</v>
      </c>
      <c r="E2" s="76" t="s">
        <v>4495</v>
      </c>
      <c r="F2" s="76" t="s">
        <v>4496</v>
      </c>
      <c r="G2" s="76" t="s">
        <v>4497</v>
      </c>
    </row>
  </sheetData>
  <sheetProtection algorithmName="SHA-512" hashValue="G3tXE+mTC6uZSGPUBxHjCCxMITR9URO3ecMA2v61n1PfGXEk7kXTTOfMQAFByJ3dBs3bqYO+ju67o3pLorvdQw==" saltValue="DKyIgV9X1SjqCiuuSMD3s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"/>
  <sheetViews>
    <sheetView workbookViewId="0"/>
  </sheetViews>
  <sheetFormatPr baseColWidth="10" defaultRowHeight="14.25"/>
  <cols>
    <col min="1" max="1" width="11.25" style="76"/>
  </cols>
  <sheetData/>
  <sheetProtection algorithmName="SHA-512" hashValue="JJryEeLhhiD5PxAbPffUCgtN0RJuBMfPs0mcvwpmrhka8iV8Loqspt3TFBlG1XGcJ2/jpVmI1VkfQjpYtZ6MhQ==" saltValue="vbr6PFC0ZKTMyV+/4yLb3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KM31"/>
  <sheetViews>
    <sheetView topLeftCell="HO1" workbookViewId="0">
      <selection activeCell="IL28" sqref="IL28"/>
    </sheetView>
  </sheetViews>
  <sheetFormatPr baseColWidth="10" defaultColWidth="5" defaultRowHeight="14.25"/>
  <cols>
    <col min="1" max="1" width="19.75" bestFit="1" customWidth="1"/>
    <col min="17" max="17" width="6.875" bestFit="1" customWidth="1"/>
    <col min="269" max="269" width="7" bestFit="1" customWidth="1"/>
    <col min="299" max="299" width="22.125" customWidth="1"/>
  </cols>
  <sheetData>
    <row r="1" spans="1:299">
      <c r="A1" t="s">
        <v>143</v>
      </c>
      <c r="J1">
        <v>1</v>
      </c>
      <c r="AK1" t="s">
        <v>190</v>
      </c>
      <c r="AT1">
        <v>2</v>
      </c>
      <c r="BJ1">
        <v>3</v>
      </c>
      <c r="BW1">
        <v>4</v>
      </c>
      <c r="CJ1">
        <v>5</v>
      </c>
      <c r="DB1">
        <v>6</v>
      </c>
      <c r="DS1">
        <v>7</v>
      </c>
      <c r="EJ1" t="s">
        <v>191</v>
      </c>
      <c r="EY1">
        <v>8</v>
      </c>
      <c r="FS1">
        <v>9</v>
      </c>
      <c r="GU1">
        <v>10</v>
      </c>
      <c r="HY1">
        <v>11</v>
      </c>
      <c r="JB1">
        <v>12</v>
      </c>
      <c r="JV1">
        <v>13</v>
      </c>
      <c r="KD1">
        <v>14</v>
      </c>
      <c r="KM1">
        <v>21</v>
      </c>
    </row>
    <row r="2" spans="1:299">
      <c r="A2" t="s">
        <v>144</v>
      </c>
      <c r="J2" t="s">
        <v>4582</v>
      </c>
      <c r="AK2" t="s">
        <v>4578</v>
      </c>
      <c r="AT2" t="s">
        <v>4583</v>
      </c>
      <c r="BJ2" t="s">
        <v>165</v>
      </c>
      <c r="BW2" t="s">
        <v>165</v>
      </c>
      <c r="CJ2" t="s">
        <v>169</v>
      </c>
      <c r="DB2" t="s">
        <v>180</v>
      </c>
      <c r="DS2" t="s">
        <v>180</v>
      </c>
      <c r="EJ2" t="s">
        <v>180</v>
      </c>
      <c r="EY2" t="s">
        <v>183</v>
      </c>
      <c r="FS2" t="s">
        <v>4482</v>
      </c>
      <c r="GU2" t="s">
        <v>4483</v>
      </c>
      <c r="HY2" t="s">
        <v>4484</v>
      </c>
      <c r="JB2" t="s">
        <v>4486</v>
      </c>
      <c r="JV2" t="s">
        <v>4486</v>
      </c>
      <c r="KD2" t="s">
        <v>4486</v>
      </c>
      <c r="KM2" t="s">
        <v>4710</v>
      </c>
    </row>
    <row r="3" spans="1:299">
      <c r="A3" t="s">
        <v>145</v>
      </c>
      <c r="J3" t="s">
        <v>4588</v>
      </c>
      <c r="AT3" t="s">
        <v>153</v>
      </c>
      <c r="BJ3" t="s">
        <v>166</v>
      </c>
      <c r="BW3" t="s">
        <v>178</v>
      </c>
      <c r="CJ3" t="s">
        <v>176</v>
      </c>
      <c r="DB3" t="s">
        <v>166</v>
      </c>
      <c r="DS3" t="s">
        <v>178</v>
      </c>
      <c r="EJ3" t="s">
        <v>192</v>
      </c>
      <c r="EY3" t="s">
        <v>184</v>
      </c>
      <c r="FS3" t="s">
        <v>4481</v>
      </c>
      <c r="GU3" t="s">
        <v>4481</v>
      </c>
      <c r="HY3" t="s">
        <v>4481</v>
      </c>
      <c r="JB3" t="s">
        <v>4487</v>
      </c>
      <c r="JV3" t="s">
        <v>4554</v>
      </c>
      <c r="KD3" t="s">
        <v>4489</v>
      </c>
      <c r="KM3" t="s">
        <v>4711</v>
      </c>
    </row>
    <row r="4" spans="1:299">
      <c r="A4" t="s">
        <v>146</v>
      </c>
      <c r="J4" t="s">
        <v>160</v>
      </c>
      <c r="AK4" t="s">
        <v>160</v>
      </c>
      <c r="AT4" t="s">
        <v>112</v>
      </c>
      <c r="BJ4" t="s">
        <v>167</v>
      </c>
      <c r="BW4" t="s">
        <v>179</v>
      </c>
      <c r="CJ4" t="s">
        <v>177</v>
      </c>
      <c r="DB4" t="s">
        <v>167</v>
      </c>
      <c r="DS4" t="s">
        <v>167</v>
      </c>
      <c r="EJ4" t="s">
        <v>160</v>
      </c>
      <c r="EY4" t="s">
        <v>185</v>
      </c>
      <c r="FS4" t="s">
        <v>185</v>
      </c>
      <c r="GU4" t="s">
        <v>185</v>
      </c>
      <c r="HY4" t="s">
        <v>185</v>
      </c>
      <c r="JB4" t="s">
        <v>167</v>
      </c>
      <c r="JV4" t="s">
        <v>179</v>
      </c>
      <c r="KD4" t="s">
        <v>182</v>
      </c>
      <c r="KM4" t="s">
        <v>185</v>
      </c>
    </row>
    <row r="5" spans="1:299">
      <c r="A5" t="s">
        <v>147</v>
      </c>
      <c r="J5">
        <v>2</v>
      </c>
      <c r="AK5">
        <v>2</v>
      </c>
      <c r="AT5">
        <v>1</v>
      </c>
      <c r="BJ5">
        <v>2</v>
      </c>
      <c r="BW5">
        <v>2</v>
      </c>
      <c r="CJ5">
        <v>1</v>
      </c>
      <c r="DB5">
        <v>2</v>
      </c>
      <c r="DS5">
        <v>2</v>
      </c>
      <c r="EJ5">
        <v>2</v>
      </c>
      <c r="EY5">
        <v>1</v>
      </c>
      <c r="FS5">
        <v>4</v>
      </c>
      <c r="GU5">
        <v>4</v>
      </c>
      <c r="HY5">
        <v>4</v>
      </c>
      <c r="JB5">
        <v>3</v>
      </c>
      <c r="JV5">
        <v>3</v>
      </c>
      <c r="KD5">
        <v>3</v>
      </c>
      <c r="KM5">
        <v>23</v>
      </c>
    </row>
    <row r="6" spans="1:299" hidden="1">
      <c r="A6" t="s">
        <v>148</v>
      </c>
      <c r="J6">
        <v>0</v>
      </c>
      <c r="AK6">
        <v>0</v>
      </c>
      <c r="AT6">
        <v>0</v>
      </c>
      <c r="BJ6">
        <v>0</v>
      </c>
    </row>
    <row r="8" spans="1:299" ht="15" thickBot="1">
      <c r="J8" t="s">
        <v>149</v>
      </c>
      <c r="K8" t="s">
        <v>149</v>
      </c>
      <c r="L8" t="s">
        <v>149</v>
      </c>
      <c r="M8" t="s">
        <v>149</v>
      </c>
      <c r="N8" t="s">
        <v>149</v>
      </c>
      <c r="O8" t="s">
        <v>149</v>
      </c>
      <c r="P8" t="s">
        <v>149</v>
      </c>
      <c r="Q8" t="s">
        <v>149</v>
      </c>
      <c r="R8" t="s">
        <v>149</v>
      </c>
      <c r="S8" t="s">
        <v>149</v>
      </c>
      <c r="T8" t="s">
        <v>149</v>
      </c>
      <c r="U8" t="s">
        <v>149</v>
      </c>
      <c r="V8" t="s">
        <v>149</v>
      </c>
      <c r="W8" t="s">
        <v>149</v>
      </c>
      <c r="X8" t="s">
        <v>149</v>
      </c>
      <c r="Y8" t="s">
        <v>149</v>
      </c>
      <c r="Z8" t="s">
        <v>149</v>
      </c>
      <c r="AA8" t="s">
        <v>149</v>
      </c>
      <c r="AB8" t="s">
        <v>149</v>
      </c>
      <c r="AC8" t="s">
        <v>149</v>
      </c>
      <c r="AD8" t="s">
        <v>149</v>
      </c>
      <c r="AE8" t="s">
        <v>149</v>
      </c>
      <c r="AF8" t="s">
        <v>149</v>
      </c>
      <c r="AK8" t="s">
        <v>149</v>
      </c>
      <c r="AL8" t="s">
        <v>149</v>
      </c>
      <c r="AM8" t="s">
        <v>149</v>
      </c>
      <c r="AN8" t="s">
        <v>149</v>
      </c>
      <c r="AO8" t="s">
        <v>149</v>
      </c>
      <c r="AT8" t="s">
        <v>149</v>
      </c>
      <c r="AU8" t="s">
        <v>149</v>
      </c>
      <c r="AV8" t="s">
        <v>149</v>
      </c>
      <c r="AW8" t="s">
        <v>149</v>
      </c>
      <c r="AX8" t="s">
        <v>149</v>
      </c>
      <c r="AY8" t="s">
        <v>149</v>
      </c>
      <c r="AZ8" t="s">
        <v>149</v>
      </c>
      <c r="BA8" t="s">
        <v>149</v>
      </c>
      <c r="BB8" t="s">
        <v>149</v>
      </c>
      <c r="BJ8" t="s">
        <v>149</v>
      </c>
      <c r="BK8" t="s">
        <v>149</v>
      </c>
      <c r="BL8" t="s">
        <v>149</v>
      </c>
      <c r="BM8" t="s">
        <v>149</v>
      </c>
      <c r="BN8" t="s">
        <v>149</v>
      </c>
      <c r="BO8" t="s">
        <v>149</v>
      </c>
      <c r="BW8" t="s">
        <v>149</v>
      </c>
      <c r="BX8" t="s">
        <v>149</v>
      </c>
      <c r="BY8" t="s">
        <v>149</v>
      </c>
      <c r="BZ8" t="s">
        <v>149</v>
      </c>
      <c r="CA8" t="s">
        <v>149</v>
      </c>
      <c r="CB8" t="s">
        <v>149</v>
      </c>
      <c r="CJ8" t="s">
        <v>149</v>
      </c>
      <c r="CK8" t="s">
        <v>149</v>
      </c>
      <c r="CL8" t="s">
        <v>149</v>
      </c>
      <c r="CM8" t="s">
        <v>149</v>
      </c>
      <c r="CN8" t="s">
        <v>149</v>
      </c>
      <c r="CO8" t="s">
        <v>149</v>
      </c>
      <c r="CP8" t="s">
        <v>149</v>
      </c>
      <c r="CQ8" t="s">
        <v>149</v>
      </c>
      <c r="CR8" t="s">
        <v>149</v>
      </c>
      <c r="CS8" t="s">
        <v>149</v>
      </c>
      <c r="CT8" t="s">
        <v>149</v>
      </c>
      <c r="CU8" t="s">
        <v>149</v>
      </c>
      <c r="DB8" t="s">
        <v>149</v>
      </c>
      <c r="DC8" t="s">
        <v>149</v>
      </c>
      <c r="DD8" t="s">
        <v>149</v>
      </c>
      <c r="DE8" t="s">
        <v>149</v>
      </c>
      <c r="DF8" t="s">
        <v>149</v>
      </c>
      <c r="DG8" t="s">
        <v>149</v>
      </c>
      <c r="DH8" t="s">
        <v>149</v>
      </c>
      <c r="DI8" t="s">
        <v>149</v>
      </c>
      <c r="DJ8" t="s">
        <v>149</v>
      </c>
      <c r="DK8" t="s">
        <v>149</v>
      </c>
      <c r="DL8" t="s">
        <v>149</v>
      </c>
      <c r="DM8" t="s">
        <v>149</v>
      </c>
      <c r="DS8" t="s">
        <v>149</v>
      </c>
      <c r="DT8" t="s">
        <v>149</v>
      </c>
      <c r="DU8" t="s">
        <v>149</v>
      </c>
      <c r="DV8" t="s">
        <v>149</v>
      </c>
      <c r="DW8" t="s">
        <v>149</v>
      </c>
      <c r="DX8" t="s">
        <v>149</v>
      </c>
      <c r="DY8" t="s">
        <v>149</v>
      </c>
      <c r="DZ8" t="s">
        <v>149</v>
      </c>
      <c r="EA8" t="s">
        <v>149</v>
      </c>
      <c r="EB8" t="s">
        <v>149</v>
      </c>
      <c r="EC8" t="s">
        <v>149</v>
      </c>
      <c r="ED8" t="s">
        <v>149</v>
      </c>
      <c r="EE8" t="s">
        <v>149</v>
      </c>
      <c r="EF8" t="s">
        <v>149</v>
      </c>
      <c r="EG8" t="s">
        <v>149</v>
      </c>
      <c r="EJ8" t="s">
        <v>149</v>
      </c>
      <c r="EK8" t="s">
        <v>149</v>
      </c>
      <c r="EL8" t="s">
        <v>149</v>
      </c>
      <c r="EM8" t="s">
        <v>149</v>
      </c>
      <c r="EN8" t="s">
        <v>149</v>
      </c>
      <c r="EO8" t="s">
        <v>149</v>
      </c>
      <c r="EP8" t="s">
        <v>149</v>
      </c>
      <c r="EQ8" t="s">
        <v>149</v>
      </c>
      <c r="EY8" t="s">
        <v>149</v>
      </c>
      <c r="EZ8" t="s">
        <v>149</v>
      </c>
      <c r="FA8" t="s">
        <v>149</v>
      </c>
      <c r="FB8" t="s">
        <v>149</v>
      </c>
      <c r="FC8" t="s">
        <v>149</v>
      </c>
      <c r="FD8" t="s">
        <v>149</v>
      </c>
      <c r="FE8" t="s">
        <v>149</v>
      </c>
      <c r="FF8" t="s">
        <v>149</v>
      </c>
      <c r="FG8" t="s">
        <v>149</v>
      </c>
      <c r="FH8" t="s">
        <v>149</v>
      </c>
      <c r="FI8" t="s">
        <v>149</v>
      </c>
      <c r="FJ8" t="s">
        <v>149</v>
      </c>
      <c r="FK8" t="s">
        <v>149</v>
      </c>
      <c r="FS8" t="s">
        <v>149</v>
      </c>
      <c r="FT8" t="s">
        <v>149</v>
      </c>
      <c r="FU8" t="s">
        <v>149</v>
      </c>
      <c r="FV8" t="s">
        <v>149</v>
      </c>
      <c r="FW8" t="s">
        <v>149</v>
      </c>
      <c r="FX8" t="s">
        <v>149</v>
      </c>
      <c r="FY8" t="s">
        <v>149</v>
      </c>
      <c r="FZ8" t="s">
        <v>149</v>
      </c>
      <c r="GA8" t="s">
        <v>149</v>
      </c>
      <c r="GB8" t="s">
        <v>149</v>
      </c>
      <c r="GC8" t="s">
        <v>149</v>
      </c>
      <c r="GD8" t="s">
        <v>149</v>
      </c>
      <c r="GE8" t="s">
        <v>149</v>
      </c>
      <c r="GF8" t="s">
        <v>149</v>
      </c>
      <c r="GG8" t="s">
        <v>149</v>
      </c>
      <c r="GH8" t="s">
        <v>149</v>
      </c>
      <c r="GI8" t="s">
        <v>149</v>
      </c>
      <c r="GJ8" t="s">
        <v>149</v>
      </c>
      <c r="GK8" t="s">
        <v>149</v>
      </c>
      <c r="GL8" t="s">
        <v>149</v>
      </c>
      <c r="GM8" t="s">
        <v>149</v>
      </c>
      <c r="GN8" t="s">
        <v>149</v>
      </c>
      <c r="GO8" t="s">
        <v>149</v>
      </c>
      <c r="GU8" t="s">
        <v>149</v>
      </c>
      <c r="GV8" t="s">
        <v>149</v>
      </c>
      <c r="GW8" t="s">
        <v>149</v>
      </c>
      <c r="GX8" t="s">
        <v>149</v>
      </c>
      <c r="GY8" t="s">
        <v>149</v>
      </c>
      <c r="GZ8" t="s">
        <v>149</v>
      </c>
      <c r="HA8" t="s">
        <v>149</v>
      </c>
      <c r="HB8" t="s">
        <v>149</v>
      </c>
      <c r="HC8" t="s">
        <v>149</v>
      </c>
      <c r="HD8" t="s">
        <v>149</v>
      </c>
      <c r="HE8" t="s">
        <v>149</v>
      </c>
      <c r="HF8" t="s">
        <v>149</v>
      </c>
      <c r="HG8" t="s">
        <v>149</v>
      </c>
      <c r="HH8" t="s">
        <v>149</v>
      </c>
      <c r="HI8" t="s">
        <v>149</v>
      </c>
      <c r="HJ8" t="s">
        <v>149</v>
      </c>
      <c r="HK8" t="s">
        <v>149</v>
      </c>
      <c r="HL8" t="s">
        <v>149</v>
      </c>
      <c r="HM8" t="s">
        <v>149</v>
      </c>
      <c r="HN8" t="s">
        <v>149</v>
      </c>
      <c r="HO8" t="s">
        <v>149</v>
      </c>
      <c r="HP8" t="s">
        <v>149</v>
      </c>
      <c r="HQ8" t="s">
        <v>149</v>
      </c>
      <c r="HY8" t="s">
        <v>149</v>
      </c>
      <c r="HZ8" t="s">
        <v>149</v>
      </c>
      <c r="IA8" t="s">
        <v>149</v>
      </c>
      <c r="IB8" t="s">
        <v>149</v>
      </c>
      <c r="IC8" t="s">
        <v>149</v>
      </c>
      <c r="ID8" t="s">
        <v>149</v>
      </c>
      <c r="IE8" t="s">
        <v>149</v>
      </c>
      <c r="IF8" t="s">
        <v>149</v>
      </c>
      <c r="IG8" t="s">
        <v>149</v>
      </c>
      <c r="IH8" t="s">
        <v>149</v>
      </c>
      <c r="II8" t="s">
        <v>149</v>
      </c>
      <c r="IJ8" t="s">
        <v>149</v>
      </c>
      <c r="IK8" t="s">
        <v>149</v>
      </c>
      <c r="IL8" t="s">
        <v>149</v>
      </c>
      <c r="IM8" t="s">
        <v>149</v>
      </c>
      <c r="IN8" t="s">
        <v>149</v>
      </c>
      <c r="IO8" t="s">
        <v>149</v>
      </c>
      <c r="IP8" t="s">
        <v>149</v>
      </c>
      <c r="IQ8" t="s">
        <v>149</v>
      </c>
      <c r="IR8" t="s">
        <v>149</v>
      </c>
      <c r="IS8" t="s">
        <v>149</v>
      </c>
      <c r="IT8" t="s">
        <v>149</v>
      </c>
      <c r="IU8" t="s">
        <v>149</v>
      </c>
      <c r="JB8" t="s">
        <v>149</v>
      </c>
      <c r="JC8" t="s">
        <v>149</v>
      </c>
      <c r="JD8" t="s">
        <v>149</v>
      </c>
      <c r="JE8" t="s">
        <v>149</v>
      </c>
      <c r="JF8" t="s">
        <v>149</v>
      </c>
      <c r="JG8" t="s">
        <v>149</v>
      </c>
      <c r="JH8" t="s">
        <v>149</v>
      </c>
      <c r="JI8" t="s">
        <v>149</v>
      </c>
      <c r="JJ8" t="s">
        <v>149</v>
      </c>
      <c r="JK8" t="s">
        <v>149</v>
      </c>
      <c r="JL8" t="s">
        <v>149</v>
      </c>
      <c r="JM8" t="s">
        <v>149</v>
      </c>
      <c r="JN8" t="s">
        <v>149</v>
      </c>
      <c r="JO8" t="s">
        <v>149</v>
      </c>
      <c r="JP8" t="s">
        <v>149</v>
      </c>
      <c r="JV8" t="s">
        <v>149</v>
      </c>
      <c r="JW8" t="s">
        <v>149</v>
      </c>
      <c r="JX8" t="s">
        <v>149</v>
      </c>
      <c r="JY8" t="s">
        <v>149</v>
      </c>
      <c r="KD8" t="s">
        <v>149</v>
      </c>
      <c r="KE8" t="s">
        <v>149</v>
      </c>
      <c r="KF8" t="s">
        <v>149</v>
      </c>
      <c r="KG8" t="s">
        <v>149</v>
      </c>
      <c r="KH8" t="s">
        <v>149</v>
      </c>
      <c r="KI8" t="s">
        <v>149</v>
      </c>
      <c r="KJ8" t="s">
        <v>149</v>
      </c>
      <c r="KM8" t="s">
        <v>149</v>
      </c>
    </row>
    <row r="9" spans="1:299" ht="30.75" customHeight="1" thickBot="1">
      <c r="J9" s="56" t="s">
        <v>4581</v>
      </c>
      <c r="K9" s="224" t="s">
        <v>2</v>
      </c>
      <c r="L9" s="224"/>
      <c r="M9" s="224"/>
      <c r="N9" s="224"/>
      <c r="O9" s="209" t="s">
        <v>125</v>
      </c>
      <c r="P9" s="210"/>
      <c r="Q9" s="210"/>
      <c r="R9" s="211"/>
      <c r="S9" s="209" t="s">
        <v>150</v>
      </c>
      <c r="T9" s="210"/>
      <c r="U9" s="210"/>
      <c r="V9" s="211"/>
      <c r="W9" s="224" t="s">
        <v>142</v>
      </c>
      <c r="X9" s="224"/>
      <c r="Y9" s="224"/>
      <c r="Z9" s="224"/>
      <c r="AA9" s="209" t="s">
        <v>101</v>
      </c>
      <c r="AB9" s="210"/>
      <c r="AC9" s="211"/>
      <c r="AD9" s="209" t="s">
        <v>102</v>
      </c>
      <c r="AE9" s="210"/>
      <c r="AF9" s="211"/>
      <c r="AK9" s="59" t="s">
        <v>4581</v>
      </c>
      <c r="AL9" s="293" t="s">
        <v>4586</v>
      </c>
      <c r="AM9" s="293"/>
      <c r="AN9" s="293"/>
      <c r="AO9" s="293"/>
      <c r="AT9" s="202" t="s">
        <v>141</v>
      </c>
      <c r="AU9" s="203"/>
      <c r="AV9" s="204"/>
      <c r="AW9" s="294"/>
      <c r="AX9" s="294"/>
      <c r="AY9" s="294"/>
      <c r="AZ9" s="294"/>
      <c r="BA9" s="294"/>
      <c r="BB9" s="294"/>
      <c r="BJ9" s="237" t="s">
        <v>4584</v>
      </c>
      <c r="BK9" s="238"/>
      <c r="BL9" s="239"/>
      <c r="BM9" s="240" t="s">
        <v>4585</v>
      </c>
      <c r="BN9" s="241"/>
      <c r="BO9" s="241"/>
      <c r="BW9" s="237" t="s">
        <v>4584</v>
      </c>
      <c r="BX9" s="238"/>
      <c r="BY9" s="239"/>
      <c r="BZ9" s="240" t="s">
        <v>4587</v>
      </c>
      <c r="CA9" s="241"/>
      <c r="CB9" s="241"/>
      <c r="CJ9" s="243" t="s">
        <v>169</v>
      </c>
      <c r="CK9" s="243"/>
      <c r="CL9" s="243"/>
      <c r="CM9" s="243"/>
      <c r="CN9" s="243"/>
      <c r="CO9" s="244"/>
      <c r="CP9" s="244"/>
      <c r="CQ9" s="244"/>
      <c r="CR9" s="244"/>
      <c r="CS9" s="244"/>
      <c r="CT9" s="244"/>
      <c r="CU9" s="244"/>
      <c r="DB9" s="274" t="s">
        <v>174</v>
      </c>
      <c r="DC9" s="275"/>
      <c r="DD9" s="276"/>
      <c r="DE9" s="274" t="s">
        <v>172</v>
      </c>
      <c r="DF9" s="275"/>
      <c r="DG9" s="276"/>
      <c r="DH9" s="274" t="s">
        <v>171</v>
      </c>
      <c r="DI9" s="275"/>
      <c r="DJ9" s="276"/>
      <c r="DK9" s="274" t="s">
        <v>173</v>
      </c>
      <c r="DL9" s="275"/>
      <c r="DM9" s="276"/>
      <c r="DS9" s="274" t="s">
        <v>174</v>
      </c>
      <c r="DT9" s="275"/>
      <c r="DU9" s="276"/>
      <c r="DV9" s="274" t="s">
        <v>172</v>
      </c>
      <c r="DW9" s="275"/>
      <c r="DX9" s="276"/>
      <c r="DY9" s="274" t="s">
        <v>171</v>
      </c>
      <c r="DZ9" s="275"/>
      <c r="EA9" s="276"/>
      <c r="EB9" s="274" t="s">
        <v>188</v>
      </c>
      <c r="EC9" s="275"/>
      <c r="ED9" s="276"/>
      <c r="EE9" s="274" t="s">
        <v>194</v>
      </c>
      <c r="EF9" s="275"/>
      <c r="EG9" s="276"/>
      <c r="EJ9" s="240" t="s">
        <v>193</v>
      </c>
      <c r="EK9" s="241"/>
      <c r="EL9" s="241"/>
      <c r="EM9" s="241"/>
      <c r="EN9" s="241"/>
      <c r="EO9" s="241"/>
      <c r="EP9" s="241"/>
      <c r="EQ9" s="241"/>
      <c r="EY9" s="271" t="s">
        <v>181</v>
      </c>
      <c r="EZ9" s="272"/>
      <c r="FA9" s="272"/>
      <c r="FB9" s="272"/>
      <c r="FC9" s="273"/>
      <c r="FD9" s="225"/>
      <c r="FE9" s="225"/>
      <c r="FF9" s="225"/>
      <c r="FG9" s="225"/>
      <c r="FH9" s="225"/>
      <c r="FI9" s="225"/>
      <c r="FJ9" s="225"/>
      <c r="FK9" s="225"/>
      <c r="FS9" s="162" t="s">
        <v>4479</v>
      </c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U9" s="162" t="s">
        <v>4480</v>
      </c>
      <c r="GV9" s="162"/>
      <c r="GW9" s="162"/>
      <c r="GX9" s="162"/>
      <c r="GY9" s="162"/>
      <c r="GZ9" s="162"/>
      <c r="HA9" s="162"/>
      <c r="HB9" s="162"/>
      <c r="HC9" s="162"/>
      <c r="HD9" s="162"/>
      <c r="HE9" s="162"/>
      <c r="HF9" s="162"/>
      <c r="HG9" s="162"/>
      <c r="HH9" s="162"/>
      <c r="HI9" s="162"/>
      <c r="HJ9" s="162"/>
      <c r="HK9" s="162"/>
      <c r="HL9" s="162"/>
      <c r="HM9" s="162"/>
      <c r="HN9" s="162"/>
      <c r="HO9" s="162"/>
      <c r="HP9" s="162"/>
      <c r="HQ9" s="162"/>
      <c r="HY9" s="162" t="s">
        <v>4485</v>
      </c>
      <c r="HZ9" s="162"/>
      <c r="IA9" s="162"/>
      <c r="IB9" s="162"/>
      <c r="IC9" s="162"/>
      <c r="ID9" s="162"/>
      <c r="IE9" s="162"/>
      <c r="IF9" s="162"/>
      <c r="IG9" s="162"/>
      <c r="IH9" s="162"/>
      <c r="II9" s="162"/>
      <c r="IJ9" s="162"/>
      <c r="IK9" s="162"/>
      <c r="IL9" s="162"/>
      <c r="IM9" s="162"/>
      <c r="IN9" s="162"/>
      <c r="IO9" s="162"/>
      <c r="IP9" s="162"/>
      <c r="IQ9" s="162"/>
      <c r="IR9" s="162"/>
      <c r="IS9" s="162"/>
      <c r="IT9" s="162"/>
      <c r="IU9" s="162"/>
      <c r="JB9" s="291" t="s">
        <v>4563</v>
      </c>
      <c r="JC9" s="291"/>
      <c r="JD9" s="291"/>
      <c r="JE9" s="291"/>
      <c r="JF9" s="291"/>
      <c r="JG9" s="292" t="s">
        <v>4564</v>
      </c>
      <c r="JH9" s="292"/>
      <c r="JI9" s="292"/>
      <c r="JJ9" s="292"/>
      <c r="JK9" s="292"/>
      <c r="JL9" s="291" t="s">
        <v>4565</v>
      </c>
      <c r="JM9" s="291"/>
      <c r="JN9" s="291"/>
      <c r="JO9" s="291"/>
      <c r="JP9" s="291"/>
      <c r="JQ9" s="95"/>
      <c r="JR9" s="95"/>
      <c r="JS9" s="95"/>
      <c r="JT9" s="95"/>
      <c r="JU9" s="95"/>
      <c r="JV9" s="291" t="s">
        <v>4563</v>
      </c>
      <c r="JW9" s="291"/>
      <c r="JX9" s="292" t="s">
        <v>4566</v>
      </c>
      <c r="JY9" s="292"/>
      <c r="JZ9" s="95"/>
      <c r="KA9" s="95"/>
      <c r="KB9" s="95"/>
      <c r="KC9" s="95"/>
      <c r="KD9" s="114"/>
      <c r="KE9" s="291" t="s">
        <v>4567</v>
      </c>
      <c r="KF9" s="291"/>
      <c r="KG9" s="291"/>
      <c r="KH9" s="292" t="s">
        <v>4565</v>
      </c>
      <c r="KI9" s="292"/>
      <c r="KJ9" s="292"/>
      <c r="KM9" s="177" t="s">
        <v>4468</v>
      </c>
    </row>
    <row r="10" spans="1:299" s="53" customFormat="1">
      <c r="J10" s="55">
        <f>+IF(J9="Ítem",1,J9+1)</f>
        <v>1</v>
      </c>
      <c r="K10" s="225"/>
      <c r="L10" s="225"/>
      <c r="M10" s="225"/>
      <c r="N10" s="225"/>
      <c r="O10" s="227"/>
      <c r="P10" s="228"/>
      <c r="Q10" s="228"/>
      <c r="R10" s="229"/>
      <c r="S10" s="230" t="str">
        <f>+IF(Segmento!$O$2="CatA",IFERROR(VLOOKUP(O10,Cat_A_consolidado!$H:$J,2,FALSE),""),IFERROR(VLOOKUP(O10,'Seg3'!$H:$J,2,FALSE),""))</f>
        <v/>
      </c>
      <c r="T10" s="231"/>
      <c r="U10" s="231"/>
      <c r="V10" s="232"/>
      <c r="W10" s="233" t="str">
        <f>IF(Segmento!$O$2="CatA",IFERROR(VLOOKUP(O10,Cat_A_consolidado!$H:$J,3,FALSE),""),IFERROR(VLOOKUP(O10,'Seg3'!$H:$J,3,FALSE),""))</f>
        <v/>
      </c>
      <c r="X10" s="233"/>
      <c r="Y10" s="233"/>
      <c r="Z10" s="233"/>
      <c r="AA10" s="234" t="str">
        <f>IF(Segmento!$O$2="CatA",IFERROR(VLOOKUP(O10,Cat_A_consolidado!$H:$AD,6,FALSE),""),IFERROR(VLOOKUP(O10,'Seg3'!$H:$AF,6,FALSE),""))</f>
        <v/>
      </c>
      <c r="AB10" s="235"/>
      <c r="AC10" s="236"/>
      <c r="AD10" s="234" t="str">
        <f>IF(Segmento!$O$2="CatA",IFERROR(VLOOKUP(O10,Cat_A_consolidado!$H:$AD,7,FALSE),""),IFERROR(VLOOKUP(O10,'Seg3'!$H:$AF,7,FALSE),""))</f>
        <v/>
      </c>
      <c r="AE10" s="235"/>
      <c r="AF10" s="236"/>
      <c r="AK10" s="55">
        <f>+IF(AK9="Ítem",1,AK9+1)</f>
        <v>1</v>
      </c>
      <c r="AL10" s="242"/>
      <c r="AM10" s="242"/>
      <c r="AN10" s="242"/>
      <c r="AO10" s="242"/>
      <c r="BJ10" s="242"/>
      <c r="BK10" s="242"/>
      <c r="BL10" s="242"/>
      <c r="BM10" s="242"/>
      <c r="BN10" s="242"/>
      <c r="BO10" s="242"/>
      <c r="BW10" s="242"/>
      <c r="BX10" s="242"/>
      <c r="BY10" s="242"/>
      <c r="BZ10" s="295"/>
      <c r="CA10" s="295"/>
      <c r="CB10" s="295"/>
      <c r="DB10" s="277"/>
      <c r="DC10" s="278"/>
      <c r="DD10" s="279"/>
      <c r="DE10" s="280"/>
      <c r="DF10" s="280"/>
      <c r="DG10" s="280"/>
      <c r="DH10" s="280"/>
      <c r="DI10" s="280"/>
      <c r="DJ10" s="280"/>
      <c r="DK10" s="280"/>
      <c r="DL10" s="280"/>
      <c r="DM10" s="280"/>
      <c r="DS10" s="277"/>
      <c r="DT10" s="278"/>
      <c r="DU10" s="279"/>
      <c r="DV10" s="280"/>
      <c r="DW10" s="280"/>
      <c r="DX10" s="280"/>
      <c r="DY10" s="280"/>
      <c r="DZ10" s="280"/>
      <c r="EA10" s="280"/>
      <c r="EB10" s="297"/>
      <c r="EC10" s="297"/>
      <c r="ED10" s="297"/>
      <c r="EE10" s="296"/>
      <c r="EF10" s="296"/>
      <c r="EG10" s="296"/>
      <c r="EJ10" s="280"/>
      <c r="EK10" s="280"/>
      <c r="EL10" s="280"/>
      <c r="EM10" s="280"/>
      <c r="EN10" s="280"/>
      <c r="EO10" s="280"/>
      <c r="EP10" s="280"/>
      <c r="EQ10" s="280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Y10" s="162"/>
      <c r="HZ10" s="162"/>
      <c r="IA10" s="162"/>
      <c r="IB10" s="162"/>
      <c r="IC10" s="162"/>
      <c r="ID10" s="162"/>
      <c r="IE10" s="162"/>
      <c r="IF10" s="162"/>
      <c r="IG10" s="162"/>
      <c r="IH10" s="162"/>
      <c r="II10" s="162"/>
      <c r="IJ10" s="162"/>
      <c r="IK10" s="162"/>
      <c r="IL10" s="162"/>
      <c r="IM10" s="162"/>
      <c r="IN10" s="162"/>
      <c r="IO10" s="162"/>
      <c r="IP10" s="162"/>
      <c r="IQ10" s="162"/>
      <c r="IR10" s="162"/>
      <c r="IS10" s="162"/>
      <c r="IT10" s="162"/>
      <c r="IU10" s="162"/>
      <c r="JB10" s="112" t="s">
        <v>151</v>
      </c>
      <c r="JC10" s="112" t="s">
        <v>151</v>
      </c>
      <c r="JD10" s="112" t="s">
        <v>151</v>
      </c>
      <c r="JE10" s="112" t="s">
        <v>151</v>
      </c>
      <c r="JF10" s="112" t="s">
        <v>151</v>
      </c>
      <c r="JG10" s="101" t="s">
        <v>151</v>
      </c>
      <c r="JH10" s="101" t="s">
        <v>151</v>
      </c>
      <c r="JI10" s="101" t="s">
        <v>151</v>
      </c>
      <c r="JJ10" s="101" t="s">
        <v>151</v>
      </c>
      <c r="JK10" s="101" t="s">
        <v>151</v>
      </c>
      <c r="JL10" s="112" t="s">
        <v>151</v>
      </c>
      <c r="JM10" s="112" t="s">
        <v>151</v>
      </c>
      <c r="JN10" s="112" t="s">
        <v>151</v>
      </c>
      <c r="JO10" s="112" t="s">
        <v>151</v>
      </c>
      <c r="JP10" s="112" t="s">
        <v>151</v>
      </c>
      <c r="JV10" s="112" t="s">
        <v>151</v>
      </c>
      <c r="JW10" s="112" t="s">
        <v>151</v>
      </c>
      <c r="JX10" s="101" t="s">
        <v>151</v>
      </c>
      <c r="JY10" s="101" t="s">
        <v>151</v>
      </c>
      <c r="KD10" s="105" t="s">
        <v>4581</v>
      </c>
      <c r="KE10" s="104" t="s">
        <v>151</v>
      </c>
      <c r="KF10" s="104" t="s">
        <v>151</v>
      </c>
      <c r="KG10" s="104" t="s">
        <v>151</v>
      </c>
      <c r="KH10" s="105" t="s">
        <v>151</v>
      </c>
      <c r="KI10" s="105" t="s">
        <v>151</v>
      </c>
      <c r="KJ10" s="105" t="s">
        <v>151</v>
      </c>
      <c r="KM10" s="178"/>
    </row>
    <row r="11" spans="1:299" s="51" customFormat="1">
      <c r="FS11" s="175" t="s">
        <v>4709</v>
      </c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U11" s="175" t="s">
        <v>4709</v>
      </c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Y11" s="175" t="s">
        <v>4709</v>
      </c>
      <c r="HZ11" s="175"/>
      <c r="IA11" s="175"/>
      <c r="IB11" s="175"/>
      <c r="IC11" s="175"/>
      <c r="ID11" s="175"/>
      <c r="IE11" s="175"/>
      <c r="IF11" s="175"/>
      <c r="IG11" s="175"/>
      <c r="IH11" s="175"/>
      <c r="II11" s="175"/>
      <c r="IJ11" s="175"/>
      <c r="IK11" s="175"/>
      <c r="IL11" s="175"/>
      <c r="IM11" s="175"/>
      <c r="IN11" s="175"/>
      <c r="IO11" s="175"/>
      <c r="IP11" s="175"/>
      <c r="IQ11" s="175"/>
      <c r="IR11" s="175"/>
      <c r="IS11" s="175"/>
      <c r="IT11" s="175"/>
      <c r="IU11" s="175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13"/>
      <c r="JM11" s="113"/>
      <c r="JN11" s="113"/>
      <c r="JO11" s="113"/>
      <c r="JP11" s="113"/>
      <c r="JV11" s="102"/>
      <c r="JW11" s="102"/>
      <c r="JX11" s="103"/>
      <c r="JY11" s="103"/>
      <c r="KD11" s="55">
        <v>1</v>
      </c>
      <c r="KE11" s="102"/>
      <c r="KF11" s="102"/>
      <c r="KG11" s="102"/>
      <c r="KH11" s="113"/>
      <c r="KI11" s="113"/>
      <c r="KJ11" s="113"/>
      <c r="KL11"/>
      <c r="KM11" s="179"/>
    </row>
    <row r="12" spans="1:299"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Y12" s="175"/>
      <c r="HZ12" s="175"/>
      <c r="IA12" s="175"/>
      <c r="IB12" s="175"/>
      <c r="IC12" s="175"/>
      <c r="ID12" s="175"/>
      <c r="IE12" s="175"/>
      <c r="IF12" s="175"/>
      <c r="IG12" s="175"/>
      <c r="IH12" s="175"/>
      <c r="II12" s="175"/>
      <c r="IJ12" s="175"/>
      <c r="IK12" s="175"/>
      <c r="IL12" s="175"/>
      <c r="IM12" s="175"/>
      <c r="IN12" s="175"/>
      <c r="IO12" s="175"/>
      <c r="IP12" s="175"/>
      <c r="IQ12" s="175"/>
      <c r="IR12" s="175"/>
      <c r="IS12" s="175"/>
      <c r="IT12" s="175"/>
      <c r="IU12" s="175"/>
      <c r="KL12" s="53"/>
      <c r="KM12" s="165" t="s">
        <v>4461</v>
      </c>
    </row>
    <row r="13" spans="1:299">
      <c r="O13" s="54"/>
      <c r="P13" s="54"/>
      <c r="Q13" s="54"/>
      <c r="R13" s="54"/>
      <c r="S13" s="54"/>
      <c r="T13" s="54"/>
      <c r="U13" s="54"/>
      <c r="V13" s="54"/>
      <c r="KM13" s="166"/>
    </row>
    <row r="14" spans="1:299">
      <c r="P14" s="47"/>
      <c r="Q14" s="47"/>
      <c r="R14" s="47"/>
      <c r="S14" s="47"/>
      <c r="T14" s="47"/>
      <c r="U14" s="47"/>
      <c r="V14" s="47"/>
      <c r="KL14" s="53"/>
      <c r="KM14" s="176" t="s">
        <v>4579</v>
      </c>
    </row>
    <row r="15" spans="1:299">
      <c r="O15" s="47"/>
      <c r="P15" s="47"/>
      <c r="Q15" s="47"/>
      <c r="R15" s="47"/>
      <c r="S15" s="47"/>
      <c r="T15" s="47"/>
      <c r="U15" s="47"/>
      <c r="V15" s="47"/>
      <c r="KM15" s="176"/>
    </row>
    <row r="16" spans="1:299">
      <c r="KL16" s="53"/>
      <c r="KM16" s="176" t="s">
        <v>4462</v>
      </c>
    </row>
    <row r="17" spans="298:299">
      <c r="KM17" s="176"/>
    </row>
    <row r="18" spans="298:299">
      <c r="KL18" s="53"/>
      <c r="KM18" s="176" t="s">
        <v>4575</v>
      </c>
    </row>
    <row r="19" spans="298:299">
      <c r="KM19" s="176"/>
    </row>
    <row r="20" spans="298:299">
      <c r="KL20" s="53"/>
      <c r="KM20" s="176" t="s">
        <v>4463</v>
      </c>
    </row>
    <row r="21" spans="298:299">
      <c r="KM21" s="176"/>
    </row>
    <row r="22" spans="298:299">
      <c r="KL22" s="53"/>
      <c r="KM22" s="176" t="s">
        <v>4553</v>
      </c>
    </row>
    <row r="23" spans="298:299">
      <c r="KM23" s="176"/>
    </row>
    <row r="24" spans="298:299">
      <c r="KL24" s="53"/>
      <c r="KM24" s="165" t="s">
        <v>4464</v>
      </c>
    </row>
    <row r="25" spans="298:299">
      <c r="KM25" s="166"/>
    </row>
    <row r="26" spans="298:299">
      <c r="KL26" s="53"/>
      <c r="KM26" s="176" t="s">
        <v>4465</v>
      </c>
    </row>
    <row r="27" spans="298:299">
      <c r="KM27" s="176"/>
    </row>
    <row r="28" spans="298:299">
      <c r="KL28" s="53"/>
      <c r="KM28" s="165" t="s">
        <v>4466</v>
      </c>
    </row>
    <row r="29" spans="298:299">
      <c r="KM29" s="166"/>
    </row>
    <row r="30" spans="298:299">
      <c r="KL30" s="53"/>
      <c r="KM30" s="163" t="s">
        <v>4467</v>
      </c>
    </row>
    <row r="31" spans="298:299">
      <c r="KM31" s="164"/>
    </row>
  </sheetData>
  <mergeCells count="72">
    <mergeCell ref="KM30:KM31"/>
    <mergeCell ref="KM20:KM21"/>
    <mergeCell ref="KM22:KM23"/>
    <mergeCell ref="KM24:KM25"/>
    <mergeCell ref="KM26:KM27"/>
    <mergeCell ref="KM28:KM29"/>
    <mergeCell ref="KM9:KM11"/>
    <mergeCell ref="KM12:KM13"/>
    <mergeCell ref="KM14:KM15"/>
    <mergeCell ref="KM16:KM17"/>
    <mergeCell ref="KM18:KM19"/>
    <mergeCell ref="EE10:EG10"/>
    <mergeCell ref="EY9:FC9"/>
    <mergeCell ref="FD9:FK9"/>
    <mergeCell ref="DS9:DU9"/>
    <mergeCell ref="DV9:DX9"/>
    <mergeCell ref="DY9:EA9"/>
    <mergeCell ref="EB9:ED9"/>
    <mergeCell ref="EE9:EG9"/>
    <mergeCell ref="DS10:DU10"/>
    <mergeCell ref="DV10:DX10"/>
    <mergeCell ref="DY10:EA10"/>
    <mergeCell ref="EB10:ED10"/>
    <mergeCell ref="EJ9:EQ9"/>
    <mergeCell ref="EJ10:EQ10"/>
    <mergeCell ref="DE9:DG9"/>
    <mergeCell ref="DH9:DJ9"/>
    <mergeCell ref="DK9:DM9"/>
    <mergeCell ref="DB10:DD10"/>
    <mergeCell ref="DE10:DG10"/>
    <mergeCell ref="DH10:DJ10"/>
    <mergeCell ref="DK10:DM10"/>
    <mergeCell ref="K10:N10"/>
    <mergeCell ref="W9:Z9"/>
    <mergeCell ref="W10:Z10"/>
    <mergeCell ref="BJ9:BL9"/>
    <mergeCell ref="BM9:BO9"/>
    <mergeCell ref="BJ10:BL10"/>
    <mergeCell ref="BM10:BO10"/>
    <mergeCell ref="O9:R9"/>
    <mergeCell ref="O10:R10"/>
    <mergeCell ref="S10:V10"/>
    <mergeCell ref="K9:N9"/>
    <mergeCell ref="S9:V9"/>
    <mergeCell ref="AL10:AO10"/>
    <mergeCell ref="AA10:AC10"/>
    <mergeCell ref="AD10:AF10"/>
    <mergeCell ref="AD9:AF9"/>
    <mergeCell ref="CO9:CU9"/>
    <mergeCell ref="BZ9:CB9"/>
    <mergeCell ref="BW10:BY10"/>
    <mergeCell ref="BZ10:CB10"/>
    <mergeCell ref="DB9:DD9"/>
    <mergeCell ref="AT9:AV9"/>
    <mergeCell ref="AW9:BB9"/>
    <mergeCell ref="AA9:AC9"/>
    <mergeCell ref="CJ9:CN9"/>
    <mergeCell ref="BW9:BY9"/>
    <mergeCell ref="AL9:AO9"/>
    <mergeCell ref="FS11:GO12"/>
    <mergeCell ref="GU9:HQ10"/>
    <mergeCell ref="GU11:HQ12"/>
    <mergeCell ref="HY9:IU10"/>
    <mergeCell ref="HY11:IU12"/>
    <mergeCell ref="FS9:GO10"/>
    <mergeCell ref="KE9:KG9"/>
    <mergeCell ref="KH9:KJ9"/>
    <mergeCell ref="JB9:JF9"/>
    <mergeCell ref="JG9:JK9"/>
    <mergeCell ref="JL9:JP9"/>
    <mergeCell ref="JV9:JW9"/>
    <mergeCell ref="JX9:JY9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IF(Segmento!$O$2="CatA",INDIRECT(IFERROR(SUBSTITUTE(K10," ","_"),K10)),INDIRECT(IFERROR(SUBSTITUTE(K10&amp;"_"&amp;Segmento!$O$2," ","_"),K10&amp;"_"&amp;Segmento!$O$2)))</xm:f>
          </x14:formula1>
          <xm:sqref>O10:R10</xm:sqref>
        </x14:dataValidation>
        <x14:dataValidation type="list" allowBlank="1" showInputMessage="1" showErrorMessage="1">
          <x14:formula1>
            <xm:f>INDIRECT("departamento_" &amp; Segmento!$O$2)</xm:f>
          </x14:formula1>
          <xm:sqref>K10:N10</xm:sqref>
        </x14:dataValidation>
        <x14:dataValidation type="list" allowBlank="1" showInputMessage="1" showErrorMessage="1">
          <x14:formula1>
            <xm:f>INDIRECT("prov_" &amp; Segmento!$O$2)</xm:f>
          </x14:formula1>
          <xm:sqref>FD9:FK9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23"/>
  <sheetViews>
    <sheetView workbookViewId="0">
      <selection activeCell="B20" sqref="B20"/>
    </sheetView>
  </sheetViews>
  <sheetFormatPr baseColWidth="10" defaultRowHeight="14.25"/>
  <cols>
    <col min="1" max="1" width="37.25" bestFit="1" customWidth="1"/>
    <col min="3" max="3" width="25.625" bestFit="1" customWidth="1"/>
    <col min="32" max="32" width="17.625" bestFit="1" customWidth="1"/>
  </cols>
  <sheetData>
    <row r="1" spans="1:33">
      <c r="A1" t="s">
        <v>181</v>
      </c>
      <c r="E1" t="s">
        <v>4499</v>
      </c>
      <c r="F1" t="s">
        <v>4555</v>
      </c>
      <c r="H1" s="298" t="s">
        <v>4558</v>
      </c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Z1" t="s">
        <v>4559</v>
      </c>
      <c r="AF1" t="s">
        <v>4470</v>
      </c>
    </row>
    <row r="2" spans="1:33" ht="15" thickBot="1">
      <c r="A2" t="s">
        <v>167</v>
      </c>
      <c r="B2" t="s">
        <v>182</v>
      </c>
      <c r="C2" t="s">
        <v>179</v>
      </c>
      <c r="E2" s="38" t="s">
        <v>20</v>
      </c>
      <c r="F2" s="38" t="s">
        <v>20</v>
      </c>
      <c r="G2" t="s">
        <v>4497</v>
      </c>
      <c r="H2" s="38" t="s">
        <v>20</v>
      </c>
      <c r="I2" s="38" t="s">
        <v>6</v>
      </c>
      <c r="J2" s="38" t="s">
        <v>41</v>
      </c>
      <c r="K2" s="38" t="s">
        <v>9</v>
      </c>
      <c r="L2" s="38" t="s">
        <v>12</v>
      </c>
      <c r="M2" s="38" t="s">
        <v>14</v>
      </c>
      <c r="N2" s="38" t="s">
        <v>16</v>
      </c>
      <c r="O2" s="38" t="s">
        <v>18</v>
      </c>
      <c r="P2" s="38" t="s">
        <v>23</v>
      </c>
      <c r="Q2" s="38" t="s">
        <v>26</v>
      </c>
      <c r="R2" s="38" t="s">
        <v>28</v>
      </c>
      <c r="S2" s="38" t="s">
        <v>36</v>
      </c>
      <c r="T2" s="38" t="s">
        <v>38</v>
      </c>
      <c r="U2" s="38" t="s">
        <v>44</v>
      </c>
      <c r="V2" s="38" t="s">
        <v>46</v>
      </c>
      <c r="W2" s="40" t="s">
        <v>65</v>
      </c>
      <c r="Z2" s="38" t="s">
        <v>20</v>
      </c>
      <c r="AA2" s="38" t="s">
        <v>6</v>
      </c>
      <c r="AF2" t="s">
        <v>4469</v>
      </c>
      <c r="AG2" t="s">
        <v>4471</v>
      </c>
    </row>
    <row r="3" spans="1:33" ht="15" thickBot="1">
      <c r="A3" t="s">
        <v>114</v>
      </c>
      <c r="B3" t="s">
        <v>1469</v>
      </c>
      <c r="C3" t="s">
        <v>114</v>
      </c>
      <c r="E3" s="38" t="s">
        <v>6</v>
      </c>
      <c r="F3" s="38" t="s">
        <v>6</v>
      </c>
      <c r="G3" t="s">
        <v>4497</v>
      </c>
      <c r="H3" s="38" t="s">
        <v>17</v>
      </c>
      <c r="I3" s="38" t="s">
        <v>75</v>
      </c>
      <c r="J3" s="38" t="s">
        <v>22</v>
      </c>
      <c r="K3" s="38" t="s">
        <v>13</v>
      </c>
      <c r="L3" s="38" t="s">
        <v>33</v>
      </c>
      <c r="M3" s="38" t="s">
        <v>96</v>
      </c>
      <c r="N3" s="38" t="s">
        <v>74</v>
      </c>
      <c r="O3" s="38" t="s">
        <v>76</v>
      </c>
      <c r="P3" s="38" t="s">
        <v>78</v>
      </c>
      <c r="Q3" s="38" t="s">
        <v>86</v>
      </c>
      <c r="R3" s="38" t="s">
        <v>97</v>
      </c>
      <c r="S3" s="38" t="s">
        <v>8</v>
      </c>
      <c r="T3" s="38" t="s">
        <v>82</v>
      </c>
      <c r="U3" s="38" t="s">
        <v>88</v>
      </c>
      <c r="V3" s="38" t="s">
        <v>63</v>
      </c>
      <c r="W3" s="40" t="s">
        <v>30</v>
      </c>
      <c r="Z3" s="17" t="s">
        <v>17</v>
      </c>
      <c r="AA3" s="17" t="s">
        <v>75</v>
      </c>
      <c r="AF3" t="s">
        <v>4472</v>
      </c>
      <c r="AG3">
        <f>IF(TM_Precio_Ciu_Principales!G38&lt;&gt;"",TM_Precio_Ciu_Principales!G38,"")</f>
        <v>123</v>
      </c>
    </row>
    <row r="4" spans="1:33">
      <c r="A4" t="s">
        <v>115</v>
      </c>
      <c r="B4" t="s">
        <v>119</v>
      </c>
      <c r="C4" t="s">
        <v>117</v>
      </c>
      <c r="E4" s="38" t="s">
        <v>41</v>
      </c>
      <c r="F4" t="s">
        <v>4497</v>
      </c>
      <c r="G4" t="s">
        <v>4497</v>
      </c>
      <c r="H4" s="36" t="s">
        <v>35</v>
      </c>
      <c r="I4" s="23" t="s">
        <v>16</v>
      </c>
      <c r="J4" s="23" t="s">
        <v>62</v>
      </c>
      <c r="K4" s="23" t="s">
        <v>90</v>
      </c>
      <c r="L4" t="s">
        <v>4497</v>
      </c>
      <c r="M4" t="s">
        <v>4497</v>
      </c>
      <c r="N4" t="s">
        <v>4497</v>
      </c>
      <c r="O4" t="s">
        <v>4497</v>
      </c>
      <c r="P4" t="s">
        <v>4497</v>
      </c>
      <c r="Q4" t="s">
        <v>4497</v>
      </c>
      <c r="R4" t="s">
        <v>4497</v>
      </c>
      <c r="S4" t="s">
        <v>4497</v>
      </c>
      <c r="T4" s="38" t="s">
        <v>48</v>
      </c>
      <c r="U4" t="s">
        <v>4497</v>
      </c>
      <c r="V4" t="s">
        <v>4497</v>
      </c>
      <c r="W4" s="38" t="s">
        <v>80</v>
      </c>
      <c r="Z4" s="17" t="s">
        <v>25</v>
      </c>
      <c r="AA4" s="17" t="s">
        <v>16</v>
      </c>
      <c r="AF4" t="s">
        <v>181</v>
      </c>
      <c r="AG4" t="str">
        <f>IF(TM_Precio_Ciu_Principales!G39&lt;&gt;"",TM_Precio_Ciu_Principales!G39,"")</f>
        <v/>
      </c>
    </row>
    <row r="5" spans="1:33">
      <c r="A5" t="s">
        <v>116</v>
      </c>
      <c r="B5" t="s">
        <v>117</v>
      </c>
      <c r="E5" s="38" t="s">
        <v>9</v>
      </c>
      <c r="F5" t="s">
        <v>4497</v>
      </c>
      <c r="G5" t="s">
        <v>4497</v>
      </c>
      <c r="H5" s="23" t="s">
        <v>43</v>
      </c>
      <c r="I5" s="23" t="s">
        <v>70</v>
      </c>
      <c r="J5" s="38" t="s">
        <v>4497</v>
      </c>
      <c r="K5" s="23" t="s">
        <v>73</v>
      </c>
      <c r="L5" t="s">
        <v>4497</v>
      </c>
      <c r="M5" t="s">
        <v>4497</v>
      </c>
      <c r="N5" t="s">
        <v>4497</v>
      </c>
      <c r="O5" t="s">
        <v>4497</v>
      </c>
      <c r="P5" t="s">
        <v>4497</v>
      </c>
      <c r="Q5" t="s">
        <v>4497</v>
      </c>
      <c r="R5" t="s">
        <v>4497</v>
      </c>
      <c r="S5" t="s">
        <v>4497</v>
      </c>
      <c r="T5" s="38" t="s">
        <v>4497</v>
      </c>
      <c r="U5" t="s">
        <v>4497</v>
      </c>
      <c r="V5" t="s">
        <v>4497</v>
      </c>
      <c r="W5" s="38" t="s">
        <v>66</v>
      </c>
      <c r="Z5" s="17" t="s">
        <v>35</v>
      </c>
      <c r="AA5" s="17" t="s">
        <v>70</v>
      </c>
      <c r="AF5" t="s">
        <v>4473</v>
      </c>
      <c r="AG5" t="str">
        <f>IF(TM_Precio_Ciu_Principales!G40&lt;&gt;"",TM_Precio_Ciu_Principales!G40,"")</f>
        <v>123CN</v>
      </c>
    </row>
    <row r="6" spans="1:33">
      <c r="A6" t="s">
        <v>117</v>
      </c>
      <c r="E6" s="38" t="s">
        <v>12</v>
      </c>
      <c r="F6" t="s">
        <v>4497</v>
      </c>
      <c r="G6" t="s">
        <v>4497</v>
      </c>
      <c r="H6" s="23" t="s">
        <v>52</v>
      </c>
      <c r="I6" s="23" t="s">
        <v>85</v>
      </c>
      <c r="J6" s="38" t="s">
        <v>4497</v>
      </c>
      <c r="K6" s="23" t="s">
        <v>59</v>
      </c>
      <c r="L6" t="s">
        <v>4497</v>
      </c>
      <c r="M6" t="s">
        <v>4497</v>
      </c>
      <c r="N6" t="s">
        <v>4497</v>
      </c>
      <c r="O6" t="s">
        <v>4497</v>
      </c>
      <c r="P6" t="s">
        <v>4497</v>
      </c>
      <c r="Q6" t="s">
        <v>4497</v>
      </c>
      <c r="R6" t="s">
        <v>4497</v>
      </c>
      <c r="S6" t="s">
        <v>4497</v>
      </c>
      <c r="T6" s="92" t="s">
        <v>4497</v>
      </c>
      <c r="U6" t="s">
        <v>4497</v>
      </c>
      <c r="V6" t="s">
        <v>4497</v>
      </c>
      <c r="W6" s="38" t="s">
        <v>98</v>
      </c>
      <c r="Z6" s="17" t="s">
        <v>43</v>
      </c>
      <c r="AA6" s="17" t="s">
        <v>85</v>
      </c>
    </row>
    <row r="7" spans="1:33">
      <c r="A7" t="s">
        <v>118</v>
      </c>
      <c r="E7" s="38" t="s">
        <v>14</v>
      </c>
      <c r="F7" t="s">
        <v>4497</v>
      </c>
      <c r="G7" t="s">
        <v>4497</v>
      </c>
      <c r="H7" s="23" t="s">
        <v>72</v>
      </c>
      <c r="I7" s="23" t="s">
        <v>64</v>
      </c>
      <c r="J7" s="92" t="s">
        <v>4497</v>
      </c>
      <c r="K7" s="38" t="s">
        <v>4497</v>
      </c>
      <c r="L7" t="s">
        <v>4497</v>
      </c>
      <c r="M7" t="s">
        <v>4497</v>
      </c>
      <c r="N7" t="s">
        <v>4497</v>
      </c>
      <c r="O7" t="s">
        <v>4497</v>
      </c>
      <c r="P7" t="s">
        <v>4497</v>
      </c>
      <c r="Q7" t="s">
        <v>4497</v>
      </c>
      <c r="R7" t="s">
        <v>4497</v>
      </c>
      <c r="S7" t="s">
        <v>4497</v>
      </c>
      <c r="T7" t="s">
        <v>4497</v>
      </c>
      <c r="U7" t="s">
        <v>4497</v>
      </c>
      <c r="V7" t="s">
        <v>4497</v>
      </c>
      <c r="W7" s="92" t="s">
        <v>149</v>
      </c>
      <c r="Z7" s="17" t="s">
        <v>52</v>
      </c>
      <c r="AA7" s="17" t="s">
        <v>64</v>
      </c>
    </row>
    <row r="8" spans="1:33">
      <c r="E8" s="38" t="s">
        <v>16</v>
      </c>
      <c r="F8" t="s">
        <v>4497</v>
      </c>
      <c r="G8" t="s">
        <v>4497</v>
      </c>
      <c r="H8" s="23" t="s">
        <v>77</v>
      </c>
      <c r="I8" s="23" t="s">
        <v>51</v>
      </c>
      <c r="J8" t="s">
        <v>4497</v>
      </c>
      <c r="K8" s="92" t="s">
        <v>4497</v>
      </c>
      <c r="L8" t="s">
        <v>4497</v>
      </c>
      <c r="M8" t="s">
        <v>4497</v>
      </c>
      <c r="N8" t="s">
        <v>4497</v>
      </c>
      <c r="O8" t="s">
        <v>4497</v>
      </c>
      <c r="P8" t="s">
        <v>4497</v>
      </c>
      <c r="Q8" t="s">
        <v>4497</v>
      </c>
      <c r="R8" t="s">
        <v>4497</v>
      </c>
      <c r="S8" t="s">
        <v>4497</v>
      </c>
      <c r="T8" t="s">
        <v>4497</v>
      </c>
      <c r="U8" t="s">
        <v>4497</v>
      </c>
      <c r="V8" t="s">
        <v>4497</v>
      </c>
      <c r="W8" t="s">
        <v>4497</v>
      </c>
      <c r="Z8" s="17" t="s">
        <v>56</v>
      </c>
      <c r="AA8" s="17" t="s">
        <v>51</v>
      </c>
    </row>
    <row r="9" spans="1:33">
      <c r="E9" s="38" t="s">
        <v>18</v>
      </c>
      <c r="F9" t="s">
        <v>4497</v>
      </c>
      <c r="G9" t="s">
        <v>4497</v>
      </c>
      <c r="H9" s="23" t="s">
        <v>89</v>
      </c>
      <c r="I9" s="23" t="s">
        <v>15</v>
      </c>
      <c r="J9" t="s">
        <v>4497</v>
      </c>
      <c r="K9" t="s">
        <v>4497</v>
      </c>
      <c r="L9" t="s">
        <v>4497</v>
      </c>
      <c r="M9" t="s">
        <v>4497</v>
      </c>
      <c r="N9" t="s">
        <v>4497</v>
      </c>
      <c r="O9" t="s">
        <v>4497</v>
      </c>
      <c r="P9" t="s">
        <v>4497</v>
      </c>
      <c r="Q9" t="s">
        <v>4497</v>
      </c>
      <c r="R9" t="s">
        <v>4497</v>
      </c>
      <c r="S9" t="s">
        <v>4497</v>
      </c>
      <c r="T9" t="s">
        <v>4497</v>
      </c>
      <c r="U9" t="s">
        <v>4497</v>
      </c>
      <c r="V9" t="s">
        <v>4497</v>
      </c>
      <c r="W9" t="s">
        <v>4497</v>
      </c>
      <c r="Z9" s="17" t="s">
        <v>68</v>
      </c>
      <c r="AA9" s="17" t="s">
        <v>15</v>
      </c>
    </row>
    <row r="10" spans="1:33">
      <c r="E10" s="38" t="s">
        <v>23</v>
      </c>
      <c r="F10" t="s">
        <v>4497</v>
      </c>
      <c r="G10" t="s">
        <v>4497</v>
      </c>
      <c r="H10" s="23" t="s">
        <v>87</v>
      </c>
      <c r="I10" s="23" t="s">
        <v>61</v>
      </c>
      <c r="J10" t="s">
        <v>4497</v>
      </c>
      <c r="K10" t="s">
        <v>4497</v>
      </c>
      <c r="L10" t="s">
        <v>4497</v>
      </c>
      <c r="M10" t="s">
        <v>4497</v>
      </c>
      <c r="N10" t="s">
        <v>4497</v>
      </c>
      <c r="O10" t="s">
        <v>4497</v>
      </c>
      <c r="P10" t="s">
        <v>4497</v>
      </c>
      <c r="Q10" t="s">
        <v>4497</v>
      </c>
      <c r="R10" t="s">
        <v>4497</v>
      </c>
      <c r="S10" t="s">
        <v>4497</v>
      </c>
      <c r="T10" t="s">
        <v>4497</v>
      </c>
      <c r="U10" t="s">
        <v>4497</v>
      </c>
      <c r="V10" t="s">
        <v>4497</v>
      </c>
      <c r="W10" t="s">
        <v>4497</v>
      </c>
      <c r="Z10" s="17" t="s">
        <v>72</v>
      </c>
      <c r="AA10" s="17" t="s">
        <v>40</v>
      </c>
    </row>
    <row r="11" spans="1:33">
      <c r="E11" s="38" t="s">
        <v>26</v>
      </c>
      <c r="F11" t="s">
        <v>4497</v>
      </c>
      <c r="G11" t="s">
        <v>4497</v>
      </c>
      <c r="H11" s="23" t="s">
        <v>91</v>
      </c>
      <c r="I11" s="38" t="s">
        <v>4497</v>
      </c>
      <c r="J11" t="s">
        <v>4497</v>
      </c>
      <c r="K11" t="s">
        <v>4497</v>
      </c>
      <c r="L11" t="s">
        <v>4497</v>
      </c>
      <c r="M11" t="s">
        <v>4497</v>
      </c>
      <c r="N11" t="s">
        <v>4497</v>
      </c>
      <c r="O11" t="s">
        <v>4497</v>
      </c>
      <c r="P11" t="s">
        <v>4497</v>
      </c>
      <c r="Q11" t="s">
        <v>4497</v>
      </c>
      <c r="R11" t="s">
        <v>4497</v>
      </c>
      <c r="S11" t="s">
        <v>4497</v>
      </c>
      <c r="T11" t="s">
        <v>4497</v>
      </c>
      <c r="U11" t="s">
        <v>4497</v>
      </c>
      <c r="V11" t="s">
        <v>4497</v>
      </c>
      <c r="W11" t="s">
        <v>4497</v>
      </c>
      <c r="Z11" s="17" t="s">
        <v>77</v>
      </c>
      <c r="AA11" s="17" t="s">
        <v>61</v>
      </c>
    </row>
    <row r="12" spans="1:33">
      <c r="E12" s="38" t="s">
        <v>28</v>
      </c>
      <c r="F12" t="s">
        <v>4497</v>
      </c>
      <c r="G12" t="s">
        <v>4497</v>
      </c>
      <c r="H12" s="38" t="s">
        <v>4497</v>
      </c>
      <c r="I12" s="38" t="s">
        <v>4497</v>
      </c>
      <c r="J12" t="s">
        <v>4497</v>
      </c>
      <c r="K12" t="s">
        <v>4497</v>
      </c>
      <c r="L12" t="s">
        <v>4497</v>
      </c>
      <c r="M12" t="s">
        <v>4497</v>
      </c>
      <c r="N12" t="s">
        <v>4497</v>
      </c>
      <c r="O12" t="s">
        <v>4497</v>
      </c>
      <c r="P12" t="s">
        <v>4497</v>
      </c>
      <c r="Q12" t="s">
        <v>4497</v>
      </c>
      <c r="R12" t="s">
        <v>4497</v>
      </c>
      <c r="S12" t="s">
        <v>4497</v>
      </c>
      <c r="T12" t="s">
        <v>4497</v>
      </c>
      <c r="U12" t="s">
        <v>4497</v>
      </c>
      <c r="V12" t="s">
        <v>4497</v>
      </c>
      <c r="W12" t="s">
        <v>4497</v>
      </c>
      <c r="Z12" s="17" t="s">
        <v>89</v>
      </c>
      <c r="AA12" s="17" t="s">
        <v>11</v>
      </c>
    </row>
    <row r="13" spans="1:33">
      <c r="E13" s="38" t="s">
        <v>36</v>
      </c>
      <c r="F13" t="s">
        <v>4497</v>
      </c>
      <c r="G13" t="s">
        <v>4497</v>
      </c>
      <c r="H13" s="38" t="s">
        <v>4497</v>
      </c>
      <c r="I13" s="92" t="s">
        <v>4497</v>
      </c>
      <c r="J13" t="s">
        <v>4497</v>
      </c>
      <c r="K13" t="s">
        <v>4497</v>
      </c>
      <c r="L13" t="s">
        <v>4497</v>
      </c>
      <c r="M13" t="s">
        <v>4497</v>
      </c>
      <c r="N13" t="s">
        <v>4497</v>
      </c>
      <c r="O13" t="s">
        <v>4497</v>
      </c>
      <c r="P13" t="s">
        <v>4497</v>
      </c>
      <c r="Q13" t="s">
        <v>4497</v>
      </c>
      <c r="R13" t="s">
        <v>4497</v>
      </c>
      <c r="S13" t="s">
        <v>4497</v>
      </c>
      <c r="T13" t="s">
        <v>4497</v>
      </c>
      <c r="U13" t="s">
        <v>4497</v>
      </c>
      <c r="V13" t="s">
        <v>4497</v>
      </c>
      <c r="W13" t="s">
        <v>4497</v>
      </c>
      <c r="Z13" s="17" t="s">
        <v>87</v>
      </c>
      <c r="AA13" t="s">
        <v>4497</v>
      </c>
    </row>
    <row r="14" spans="1:33">
      <c r="E14" s="38" t="s">
        <v>38</v>
      </c>
      <c r="F14" t="s">
        <v>4497</v>
      </c>
      <c r="G14" t="s">
        <v>4497</v>
      </c>
      <c r="H14" s="38" t="s">
        <v>4497</v>
      </c>
      <c r="I14" t="s">
        <v>4497</v>
      </c>
      <c r="J14" t="s">
        <v>4497</v>
      </c>
      <c r="K14" t="s">
        <v>4497</v>
      </c>
      <c r="L14" t="s">
        <v>4497</v>
      </c>
      <c r="M14" t="s">
        <v>4497</v>
      </c>
      <c r="N14" t="s">
        <v>4497</v>
      </c>
      <c r="O14" t="s">
        <v>4497</v>
      </c>
      <c r="P14" t="s">
        <v>4497</v>
      </c>
      <c r="Q14" t="s">
        <v>4497</v>
      </c>
      <c r="R14" t="s">
        <v>4497</v>
      </c>
      <c r="S14" t="s">
        <v>4497</v>
      </c>
      <c r="T14" t="s">
        <v>4497</v>
      </c>
      <c r="U14" t="s">
        <v>4497</v>
      </c>
      <c r="V14" t="s">
        <v>4497</v>
      </c>
      <c r="W14" t="s">
        <v>4497</v>
      </c>
      <c r="Z14" s="17" t="s">
        <v>91</v>
      </c>
      <c r="AA14" t="s">
        <v>4497</v>
      </c>
    </row>
    <row r="15" spans="1:33">
      <c r="E15" s="38" t="s">
        <v>44</v>
      </c>
      <c r="F15" t="s">
        <v>4497</v>
      </c>
      <c r="G15" t="s">
        <v>4497</v>
      </c>
      <c r="H15" s="38" t="s">
        <v>4497</v>
      </c>
      <c r="I15" t="s">
        <v>4497</v>
      </c>
      <c r="J15" t="s">
        <v>4497</v>
      </c>
      <c r="K15" t="s">
        <v>4497</v>
      </c>
      <c r="L15" t="s">
        <v>4497</v>
      </c>
      <c r="M15" t="s">
        <v>4497</v>
      </c>
      <c r="N15" t="s">
        <v>4497</v>
      </c>
      <c r="O15" t="s">
        <v>4497</v>
      </c>
      <c r="P15" t="s">
        <v>4497</v>
      </c>
      <c r="Q15" t="s">
        <v>4497</v>
      </c>
      <c r="R15" t="s">
        <v>4497</v>
      </c>
      <c r="S15" t="s">
        <v>4497</v>
      </c>
      <c r="T15" t="s">
        <v>4497</v>
      </c>
      <c r="U15" t="s">
        <v>4497</v>
      </c>
      <c r="V15" t="s">
        <v>4497</v>
      </c>
      <c r="W15" t="s">
        <v>4497</v>
      </c>
      <c r="Z15" s="17" t="s">
        <v>95</v>
      </c>
      <c r="AA15" t="s">
        <v>4497</v>
      </c>
    </row>
    <row r="16" spans="1:33">
      <c r="E16" s="38" t="s">
        <v>46</v>
      </c>
      <c r="F16" t="s">
        <v>4497</v>
      </c>
      <c r="G16" t="s">
        <v>4497</v>
      </c>
      <c r="H16" s="38" t="s">
        <v>4497</v>
      </c>
      <c r="I16" t="s">
        <v>4497</v>
      </c>
      <c r="J16" t="s">
        <v>4497</v>
      </c>
      <c r="K16" t="s">
        <v>4497</v>
      </c>
      <c r="L16" t="s">
        <v>4497</v>
      </c>
      <c r="M16" t="s">
        <v>4497</v>
      </c>
      <c r="N16" t="s">
        <v>4497</v>
      </c>
      <c r="O16" t="s">
        <v>4497</v>
      </c>
      <c r="P16" t="s">
        <v>4497</v>
      </c>
      <c r="Q16" t="s">
        <v>4497</v>
      </c>
      <c r="R16" t="s">
        <v>4497</v>
      </c>
      <c r="S16" t="s">
        <v>4497</v>
      </c>
      <c r="T16" t="s">
        <v>4497</v>
      </c>
      <c r="U16" t="s">
        <v>4497</v>
      </c>
      <c r="V16" t="s">
        <v>4497</v>
      </c>
      <c r="W16" t="s">
        <v>4497</v>
      </c>
      <c r="Z16" s="17" t="s">
        <v>99</v>
      </c>
      <c r="AA16" t="s">
        <v>4497</v>
      </c>
    </row>
    <row r="17" spans="5:27" ht="15" thickBot="1">
      <c r="E17" s="40" t="s">
        <v>65</v>
      </c>
      <c r="F17" t="s">
        <v>4497</v>
      </c>
      <c r="G17" t="s">
        <v>4497</v>
      </c>
      <c r="H17" s="38" t="s">
        <v>4497</v>
      </c>
      <c r="I17" t="s">
        <v>4497</v>
      </c>
      <c r="J17" t="s">
        <v>4497</v>
      </c>
      <c r="K17" t="s">
        <v>4497</v>
      </c>
      <c r="L17" t="s">
        <v>4497</v>
      </c>
      <c r="M17" t="s">
        <v>4497</v>
      </c>
      <c r="N17" t="s">
        <v>4497</v>
      </c>
      <c r="O17" t="s">
        <v>4497</v>
      </c>
      <c r="P17" t="s">
        <v>4497</v>
      </c>
      <c r="Q17" t="s">
        <v>4497</v>
      </c>
      <c r="R17" t="s">
        <v>4497</v>
      </c>
      <c r="S17" t="s">
        <v>4497</v>
      </c>
      <c r="T17" t="s">
        <v>4497</v>
      </c>
      <c r="U17" t="s">
        <v>4497</v>
      </c>
      <c r="V17" t="s">
        <v>4497</v>
      </c>
      <c r="W17" t="s">
        <v>4497</v>
      </c>
      <c r="Z17" t="s">
        <v>4497</v>
      </c>
      <c r="AA17" t="s">
        <v>4497</v>
      </c>
    </row>
    <row r="18" spans="5:27">
      <c r="E18" t="s">
        <v>4497</v>
      </c>
      <c r="F18" t="s">
        <v>4497</v>
      </c>
      <c r="G18" t="s">
        <v>4497</v>
      </c>
      <c r="H18" s="38" t="s">
        <v>4497</v>
      </c>
      <c r="I18" t="s">
        <v>4497</v>
      </c>
      <c r="J18" t="s">
        <v>4497</v>
      </c>
      <c r="K18" t="s">
        <v>4497</v>
      </c>
      <c r="L18" t="s">
        <v>4497</v>
      </c>
      <c r="M18" t="s">
        <v>4497</v>
      </c>
      <c r="N18" t="s">
        <v>4497</v>
      </c>
      <c r="O18" t="s">
        <v>4497</v>
      </c>
      <c r="P18" t="s">
        <v>4497</v>
      </c>
      <c r="Q18" t="s">
        <v>4497</v>
      </c>
      <c r="R18" t="s">
        <v>4497</v>
      </c>
      <c r="S18" t="s">
        <v>4497</v>
      </c>
      <c r="T18" t="s">
        <v>4497</v>
      </c>
      <c r="U18" t="s">
        <v>4497</v>
      </c>
      <c r="V18" t="s">
        <v>4497</v>
      </c>
      <c r="W18" t="s">
        <v>4497</v>
      </c>
    </row>
    <row r="19" spans="5:27">
      <c r="E19" t="s">
        <v>4497</v>
      </c>
      <c r="F19" t="s">
        <v>4497</v>
      </c>
      <c r="G19" t="s">
        <v>4497</v>
      </c>
      <c r="H19" s="38" t="s">
        <v>4497</v>
      </c>
      <c r="I19" t="s">
        <v>4497</v>
      </c>
      <c r="J19" t="s">
        <v>4497</v>
      </c>
      <c r="K19" t="s">
        <v>4497</v>
      </c>
      <c r="L19" t="s">
        <v>4497</v>
      </c>
      <c r="M19" t="s">
        <v>4497</v>
      </c>
      <c r="N19" t="s">
        <v>4497</v>
      </c>
      <c r="O19" t="s">
        <v>4497</v>
      </c>
      <c r="P19" t="s">
        <v>4497</v>
      </c>
      <c r="Q19" t="s">
        <v>4497</v>
      </c>
      <c r="R19" t="s">
        <v>4497</v>
      </c>
      <c r="S19" t="s">
        <v>4497</v>
      </c>
      <c r="T19" t="s">
        <v>4497</v>
      </c>
      <c r="U19" t="s">
        <v>4497</v>
      </c>
      <c r="V19" t="s">
        <v>4497</v>
      </c>
      <c r="W19" t="s">
        <v>4497</v>
      </c>
    </row>
    <row r="20" spans="5:27">
      <c r="E20" t="s">
        <v>4497</v>
      </c>
      <c r="F20" t="s">
        <v>4497</v>
      </c>
      <c r="G20" t="s">
        <v>4497</v>
      </c>
      <c r="H20" s="38" t="s">
        <v>4497</v>
      </c>
      <c r="I20" t="s">
        <v>4497</v>
      </c>
      <c r="J20" t="s">
        <v>4497</v>
      </c>
      <c r="K20" t="s">
        <v>4497</v>
      </c>
      <c r="L20" t="s">
        <v>4497</v>
      </c>
      <c r="M20" t="s">
        <v>4497</v>
      </c>
      <c r="N20" t="s">
        <v>4497</v>
      </c>
      <c r="O20" t="s">
        <v>4497</v>
      </c>
      <c r="P20" t="s">
        <v>4497</v>
      </c>
      <c r="Q20" t="s">
        <v>4497</v>
      </c>
      <c r="R20" t="s">
        <v>4497</v>
      </c>
      <c r="S20" t="s">
        <v>4497</v>
      </c>
      <c r="T20" t="s">
        <v>4497</v>
      </c>
      <c r="U20" t="s">
        <v>4497</v>
      </c>
      <c r="V20" t="s">
        <v>4497</v>
      </c>
      <c r="W20" t="s">
        <v>4497</v>
      </c>
    </row>
    <row r="21" spans="5:27">
      <c r="E21" t="s">
        <v>4497</v>
      </c>
      <c r="F21" t="s">
        <v>4497</v>
      </c>
      <c r="G21" t="s">
        <v>4497</v>
      </c>
      <c r="H21" s="38" t="s">
        <v>4497</v>
      </c>
      <c r="I21" t="s">
        <v>4497</v>
      </c>
      <c r="J21" t="s">
        <v>4497</v>
      </c>
      <c r="K21" t="s">
        <v>4497</v>
      </c>
      <c r="L21" t="s">
        <v>4497</v>
      </c>
      <c r="M21" t="s">
        <v>4497</v>
      </c>
      <c r="N21" t="s">
        <v>4497</v>
      </c>
      <c r="O21" t="s">
        <v>4497</v>
      </c>
      <c r="P21" t="s">
        <v>4497</v>
      </c>
      <c r="Q21" t="s">
        <v>4497</v>
      </c>
      <c r="R21" t="s">
        <v>4497</v>
      </c>
      <c r="S21" t="s">
        <v>4497</v>
      </c>
      <c r="T21" t="s">
        <v>4497</v>
      </c>
      <c r="U21" t="s">
        <v>4497</v>
      </c>
      <c r="V21" t="s">
        <v>4497</v>
      </c>
      <c r="W21" t="s">
        <v>4497</v>
      </c>
    </row>
    <row r="22" spans="5:27">
      <c r="E22" t="s">
        <v>4497</v>
      </c>
      <c r="F22" t="s">
        <v>4497</v>
      </c>
      <c r="G22" t="s">
        <v>4497</v>
      </c>
      <c r="H22" s="38" t="s">
        <v>4497</v>
      </c>
      <c r="I22" t="s">
        <v>4497</v>
      </c>
      <c r="J22" t="s">
        <v>4497</v>
      </c>
      <c r="K22" t="s">
        <v>4497</v>
      </c>
      <c r="L22" t="s">
        <v>4497</v>
      </c>
      <c r="M22" t="s">
        <v>4497</v>
      </c>
      <c r="N22" t="s">
        <v>4497</v>
      </c>
      <c r="O22" t="s">
        <v>4497</v>
      </c>
      <c r="P22" t="s">
        <v>4497</v>
      </c>
      <c r="Q22" t="s">
        <v>4497</v>
      </c>
      <c r="R22" t="s">
        <v>4497</v>
      </c>
      <c r="S22" t="s">
        <v>4497</v>
      </c>
      <c r="T22" t="s">
        <v>4497</v>
      </c>
      <c r="U22" t="s">
        <v>4497</v>
      </c>
      <c r="V22" t="s">
        <v>4497</v>
      </c>
      <c r="W22" t="s">
        <v>4497</v>
      </c>
    </row>
    <row r="23" spans="5:27">
      <c r="H23" s="38"/>
    </row>
  </sheetData>
  <sheetProtection algorithmName="SHA-512" hashValue="L8Fuvj/uh60J+UkyTJT3+oXZ4Pu6DuPMvhjOLh9cm/amhtRBROsju94iaK7WPsk1lKtQnRPvrOYcb7BoQW/xWQ==" saltValue="/xgkuTbijeqzOMJI0j6RhA==" spinCount="100000" sheet="1" objects="1" scenarios="1"/>
  <mergeCells count="1">
    <mergeCell ref="H1:W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Hoja1!$B$5:$B$64</xm:f>
          </x14:formula1>
          <xm:sqref>P3:R3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24"/>
  <sheetViews>
    <sheetView workbookViewId="0">
      <selection activeCell="I2" sqref="I2"/>
    </sheetView>
  </sheetViews>
  <sheetFormatPr baseColWidth="10" defaultRowHeight="14.25"/>
  <cols>
    <col min="6" max="6" width="15.25" bestFit="1" customWidth="1"/>
  </cols>
  <sheetData>
    <row r="1" spans="1:10">
      <c r="A1" t="s">
        <v>4500</v>
      </c>
    </row>
    <row r="2" spans="1:10">
      <c r="A2" t="s">
        <v>4498</v>
      </c>
      <c r="B2" t="s">
        <v>4501</v>
      </c>
      <c r="C2" t="s">
        <v>4545</v>
      </c>
      <c r="D2" t="s">
        <v>126</v>
      </c>
      <c r="E2" t="s">
        <v>4542</v>
      </c>
      <c r="F2" t="s">
        <v>4543</v>
      </c>
      <c r="G2" t="s">
        <v>4527</v>
      </c>
      <c r="H2" t="s">
        <v>145</v>
      </c>
      <c r="I2" t="s">
        <v>4550</v>
      </c>
    </row>
    <row r="3" spans="1:10">
      <c r="A3">
        <v>1</v>
      </c>
      <c r="B3" t="s">
        <v>4526</v>
      </c>
      <c r="C3" t="s">
        <v>4546</v>
      </c>
      <c r="D3" t="s">
        <v>4539</v>
      </c>
      <c r="E3" t="s">
        <v>4505</v>
      </c>
      <c r="F3" t="s">
        <v>4502</v>
      </c>
      <c r="G3" t="s">
        <v>4528</v>
      </c>
      <c r="I3" t="s">
        <v>4551</v>
      </c>
    </row>
    <row r="4" spans="1:10">
      <c r="A4">
        <v>1</v>
      </c>
      <c r="B4" t="s">
        <v>4526</v>
      </c>
      <c r="C4" t="s">
        <v>4546</v>
      </c>
      <c r="D4" t="s">
        <v>4539</v>
      </c>
      <c r="E4" t="s">
        <v>4504</v>
      </c>
      <c r="F4" t="s">
        <v>4503</v>
      </c>
      <c r="G4" t="s">
        <v>4529</v>
      </c>
      <c r="I4" t="s">
        <v>4551</v>
      </c>
    </row>
    <row r="5" spans="1:10">
      <c r="A5">
        <v>1</v>
      </c>
      <c r="B5" t="s">
        <v>4526</v>
      </c>
      <c r="C5" t="s">
        <v>4546</v>
      </c>
      <c r="D5" t="s">
        <v>4539</v>
      </c>
      <c r="E5" t="s">
        <v>4507</v>
      </c>
      <c r="F5" t="s">
        <v>4506</v>
      </c>
      <c r="G5" t="s">
        <v>4530</v>
      </c>
      <c r="I5" t="s">
        <v>4551</v>
      </c>
    </row>
    <row r="6" spans="1:10">
      <c r="A6">
        <v>1</v>
      </c>
      <c r="B6" t="s">
        <v>4526</v>
      </c>
      <c r="C6" t="s">
        <v>4546</v>
      </c>
      <c r="D6" t="s">
        <v>4539</v>
      </c>
      <c r="E6" t="s">
        <v>4509</v>
      </c>
      <c r="F6" t="s">
        <v>4508</v>
      </c>
      <c r="G6" t="s">
        <v>4531</v>
      </c>
      <c r="I6" t="s">
        <v>4551</v>
      </c>
    </row>
    <row r="7" spans="1:10">
      <c r="A7">
        <v>1</v>
      </c>
      <c r="B7" t="s">
        <v>4526</v>
      </c>
      <c r="C7" t="s">
        <v>4546</v>
      </c>
      <c r="D7" t="s">
        <v>4539</v>
      </c>
      <c r="E7" t="s">
        <v>4511</v>
      </c>
      <c r="F7" t="s">
        <v>4510</v>
      </c>
      <c r="G7" t="s">
        <v>4532</v>
      </c>
      <c r="I7" t="s">
        <v>4551</v>
      </c>
    </row>
    <row r="8" spans="1:10">
      <c r="A8">
        <v>1</v>
      </c>
      <c r="B8" t="s">
        <v>4526</v>
      </c>
      <c r="C8" t="s">
        <v>4546</v>
      </c>
      <c r="D8" t="s">
        <v>4539</v>
      </c>
      <c r="E8" t="s">
        <v>4513</v>
      </c>
      <c r="F8" t="s">
        <v>4512</v>
      </c>
      <c r="G8" t="s">
        <v>4533</v>
      </c>
      <c r="I8" t="s">
        <v>4551</v>
      </c>
    </row>
    <row r="9" spans="1:10">
      <c r="A9">
        <v>1</v>
      </c>
      <c r="B9" t="s">
        <v>4526</v>
      </c>
      <c r="C9" t="s">
        <v>4546</v>
      </c>
      <c r="D9" t="s">
        <v>4539</v>
      </c>
      <c r="E9" t="s">
        <v>4515</v>
      </c>
      <c r="F9" t="s">
        <v>4514</v>
      </c>
      <c r="G9" t="s">
        <v>4534</v>
      </c>
      <c r="I9" t="s">
        <v>4551</v>
      </c>
    </row>
    <row r="10" spans="1:10">
      <c r="A10">
        <v>1</v>
      </c>
      <c r="B10" t="s">
        <v>4526</v>
      </c>
      <c r="C10" t="s">
        <v>4546</v>
      </c>
      <c r="D10" t="s">
        <v>4539</v>
      </c>
      <c r="E10" t="s">
        <v>4517</v>
      </c>
      <c r="F10" t="s">
        <v>4516</v>
      </c>
      <c r="G10" t="s">
        <v>4535</v>
      </c>
      <c r="I10" t="s">
        <v>4551</v>
      </c>
    </row>
    <row r="11" spans="1:10">
      <c r="A11">
        <v>1</v>
      </c>
      <c r="B11" t="s">
        <v>4526</v>
      </c>
      <c r="C11" t="s">
        <v>4546</v>
      </c>
      <c r="D11" t="s">
        <v>4539</v>
      </c>
      <c r="E11" t="s">
        <v>4519</v>
      </c>
      <c r="F11" t="s">
        <v>4518</v>
      </c>
      <c r="G11" t="s">
        <v>4538</v>
      </c>
      <c r="I11" t="s">
        <v>4551</v>
      </c>
    </row>
    <row r="12" spans="1:10">
      <c r="A12">
        <v>1</v>
      </c>
      <c r="B12" t="s">
        <v>4526</v>
      </c>
      <c r="C12" t="s">
        <v>4546</v>
      </c>
      <c r="D12" t="s">
        <v>4539</v>
      </c>
      <c r="E12" t="s">
        <v>4521</v>
      </c>
      <c r="F12" t="s">
        <v>4520</v>
      </c>
      <c r="G12" t="s">
        <v>4536</v>
      </c>
      <c r="I12" t="s">
        <v>4551</v>
      </c>
    </row>
    <row r="13" spans="1:10">
      <c r="A13">
        <v>1</v>
      </c>
      <c r="B13" t="s">
        <v>4526</v>
      </c>
      <c r="C13" t="s">
        <v>4546</v>
      </c>
      <c r="D13" t="s">
        <v>4539</v>
      </c>
      <c r="E13" t="s">
        <v>4525</v>
      </c>
      <c r="F13" t="s">
        <v>4524</v>
      </c>
      <c r="G13" t="s">
        <v>141</v>
      </c>
      <c r="I13" t="s">
        <v>4551</v>
      </c>
    </row>
    <row r="14" spans="1:10">
      <c r="A14">
        <v>1</v>
      </c>
      <c r="B14" t="s">
        <v>4526</v>
      </c>
      <c r="C14" t="s">
        <v>4546</v>
      </c>
      <c r="D14" t="s">
        <v>4540</v>
      </c>
      <c r="E14" t="s">
        <v>4541</v>
      </c>
      <c r="F14" t="s">
        <v>4544</v>
      </c>
      <c r="G14" t="s">
        <v>125</v>
      </c>
      <c r="H14" t="s">
        <v>160</v>
      </c>
      <c r="I14" t="s">
        <v>4552</v>
      </c>
    </row>
    <row r="15" spans="1:10">
      <c r="A15">
        <v>1</v>
      </c>
      <c r="B15" t="s">
        <v>4526</v>
      </c>
      <c r="C15" t="s">
        <v>4546</v>
      </c>
      <c r="D15" t="s">
        <v>4540</v>
      </c>
      <c r="E15" t="s">
        <v>4549</v>
      </c>
      <c r="F15" t="s">
        <v>4544</v>
      </c>
      <c r="G15" t="s">
        <v>4589</v>
      </c>
      <c r="H15" t="s">
        <v>154</v>
      </c>
      <c r="I15" t="s">
        <v>4551</v>
      </c>
      <c r="J15" t="s">
        <v>4548</v>
      </c>
    </row>
    <row r="16" spans="1:10">
      <c r="A16">
        <v>1</v>
      </c>
      <c r="B16" t="s">
        <v>4526</v>
      </c>
      <c r="C16" t="s">
        <v>4546</v>
      </c>
      <c r="D16" t="s">
        <v>4540</v>
      </c>
      <c r="E16" t="s">
        <v>4547</v>
      </c>
      <c r="F16" t="s">
        <v>4544</v>
      </c>
      <c r="G16" t="s">
        <v>4590</v>
      </c>
      <c r="H16" t="s">
        <v>154</v>
      </c>
      <c r="I16" t="s">
        <v>4551</v>
      </c>
      <c r="J16" t="s">
        <v>4548</v>
      </c>
    </row>
    <row r="22" spans="1:14">
      <c r="A22">
        <v>1</v>
      </c>
      <c r="B22" t="s">
        <v>4526</v>
      </c>
      <c r="C22" t="s">
        <v>4546</v>
      </c>
      <c r="D22" t="s">
        <v>4539</v>
      </c>
      <c r="E22" t="s">
        <v>4523</v>
      </c>
      <c r="F22" t="s">
        <v>4522</v>
      </c>
      <c r="G22" t="s">
        <v>4537</v>
      </c>
      <c r="I22" t="s">
        <v>4551</v>
      </c>
    </row>
    <row r="23" spans="1:14">
      <c r="N23" s="68"/>
    </row>
    <row r="24" spans="1:14">
      <c r="N24" s="68"/>
    </row>
  </sheetData>
  <sheetProtection algorithmName="SHA-512" hashValue="+tMMSywYYZvmH/AUfxlkfjMqV+LMX9ZNqL79g/1/+zpf+0nMIuOaMVwYI2E5HwZvpxk+Pq2fvjF/up8RNXH6Mg==" saltValue="TQ4sn+LmDMqF11Ebx8H+yQ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 tint="0.59999389629810485"/>
  </sheetPr>
  <dimension ref="A1:AB47"/>
  <sheetViews>
    <sheetView showGridLines="0" workbookViewId="0">
      <selection activeCell="A10" sqref="A10:A11"/>
    </sheetView>
  </sheetViews>
  <sheetFormatPr baseColWidth="10" defaultColWidth="0" defaultRowHeight="14.25"/>
  <cols>
    <col min="1" max="1" width="31.25" style="134" customWidth="1"/>
    <col min="2" max="2" width="2" customWidth="1"/>
    <col min="3" max="5" width="0" hidden="1" customWidth="1"/>
    <col min="6" max="6" width="19.75" customWidth="1"/>
    <col min="7" max="7" width="33.625" style="69" bestFit="1" customWidth="1"/>
    <col min="8" max="8" width="2" customWidth="1"/>
    <col min="9" max="28" width="0" hidden="1" customWidth="1"/>
    <col min="29" max="16384" width="11" hidden="1"/>
  </cols>
  <sheetData>
    <row r="1" spans="1:28" ht="25.9" customHeight="1">
      <c r="F1" s="301" t="s">
        <v>4568</v>
      </c>
      <c r="G1" s="301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 ht="14.25" customHeight="1">
      <c r="F2" s="301"/>
      <c r="G2" s="301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28" ht="14.25" customHeight="1">
      <c r="F3" s="302" t="s">
        <v>4709</v>
      </c>
      <c r="G3" s="302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</row>
    <row r="4" spans="1:28" ht="14.25" customHeight="1">
      <c r="A4" s="139" t="str">
        <f>+Segmento!A4</f>
        <v>Versión: 5  19/01/2024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</row>
    <row r="5" spans="1:28" ht="13.9" hidden="1" customHeight="1">
      <c r="A5" s="177" t="s">
        <v>4468</v>
      </c>
    </row>
    <row r="6" spans="1:28" ht="14.25" customHeight="1">
      <c r="A6" s="178"/>
    </row>
    <row r="7" spans="1:28" ht="14.25" customHeight="1">
      <c r="A7" s="179"/>
    </row>
    <row r="8" spans="1:28">
      <c r="A8" s="165" t="s">
        <v>4461</v>
      </c>
      <c r="F8" s="68" t="s">
        <v>4573</v>
      </c>
      <c r="G8" s="100">
        <v>45234</v>
      </c>
      <c r="H8" s="69"/>
      <c r="I8" s="110"/>
      <c r="J8" s="110"/>
    </row>
    <row r="9" spans="1:28">
      <c r="A9" s="166"/>
      <c r="F9" s="307" t="s">
        <v>4591</v>
      </c>
      <c r="G9" s="307"/>
    </row>
    <row r="10" spans="1:28">
      <c r="A10" s="176" t="s">
        <v>4579</v>
      </c>
      <c r="F10" s="308"/>
      <c r="G10" s="308"/>
    </row>
    <row r="11" spans="1:28">
      <c r="A11" s="176"/>
      <c r="F11" s="96" t="s">
        <v>186</v>
      </c>
      <c r="G11" s="96" t="s">
        <v>162</v>
      </c>
    </row>
    <row r="12" spans="1:28">
      <c r="A12" s="176" t="s">
        <v>4462</v>
      </c>
      <c r="F12" s="68" t="s">
        <v>17</v>
      </c>
      <c r="G12" s="111">
        <v>12165</v>
      </c>
    </row>
    <row r="13" spans="1:28">
      <c r="A13" s="176"/>
      <c r="F13" s="68" t="s">
        <v>75</v>
      </c>
      <c r="G13" s="111">
        <v>12139</v>
      </c>
    </row>
    <row r="14" spans="1:28">
      <c r="A14" s="176" t="s">
        <v>4575</v>
      </c>
      <c r="F14" s="68" t="s">
        <v>22</v>
      </c>
      <c r="G14" s="111">
        <v>11929.5</v>
      </c>
    </row>
    <row r="15" spans="1:28">
      <c r="A15" s="176"/>
      <c r="F15" s="68" t="s">
        <v>13</v>
      </c>
      <c r="G15" s="111">
        <v>11852</v>
      </c>
    </row>
    <row r="16" spans="1:28">
      <c r="A16" s="176" t="s">
        <v>4463</v>
      </c>
      <c r="F16" s="68" t="s">
        <v>33</v>
      </c>
      <c r="G16" s="111">
        <v>11815.5</v>
      </c>
    </row>
    <row r="17" spans="1:7">
      <c r="A17" s="176"/>
      <c r="F17" s="68" t="s">
        <v>96</v>
      </c>
      <c r="G17" s="111">
        <v>11814.5</v>
      </c>
    </row>
    <row r="18" spans="1:7">
      <c r="A18" s="176" t="s">
        <v>4553</v>
      </c>
      <c r="F18" s="68" t="s">
        <v>74</v>
      </c>
      <c r="G18" s="111">
        <v>12187</v>
      </c>
    </row>
    <row r="19" spans="1:7">
      <c r="A19" s="176"/>
      <c r="F19" s="68" t="s">
        <v>76</v>
      </c>
      <c r="G19" s="111">
        <v>12065.5</v>
      </c>
    </row>
    <row r="20" spans="1:7">
      <c r="A20" s="165" t="s">
        <v>4464</v>
      </c>
      <c r="F20" s="68" t="s">
        <v>78</v>
      </c>
      <c r="G20" s="111">
        <v>11814.5</v>
      </c>
    </row>
    <row r="21" spans="1:7">
      <c r="A21" s="166"/>
      <c r="F21" s="68" t="s">
        <v>86</v>
      </c>
      <c r="G21" s="111">
        <v>11814.5</v>
      </c>
    </row>
    <row r="22" spans="1:7">
      <c r="A22" s="176" t="s">
        <v>4465</v>
      </c>
      <c r="F22" s="68" t="s">
        <v>97</v>
      </c>
      <c r="G22" s="111">
        <v>12265</v>
      </c>
    </row>
    <row r="23" spans="1:7">
      <c r="A23" s="176"/>
      <c r="F23" s="68" t="s">
        <v>8</v>
      </c>
      <c r="G23" s="111">
        <v>11814.5</v>
      </c>
    </row>
    <row r="24" spans="1:7">
      <c r="A24" s="165" t="s">
        <v>4466</v>
      </c>
      <c r="F24" s="68" t="s">
        <v>82</v>
      </c>
      <c r="G24" s="111">
        <v>12185</v>
      </c>
    </row>
    <row r="25" spans="1:7">
      <c r="A25" s="166"/>
      <c r="F25" s="68" t="s">
        <v>88</v>
      </c>
      <c r="G25" s="111">
        <v>11814.5</v>
      </c>
    </row>
    <row r="26" spans="1:7">
      <c r="A26" s="305" t="s">
        <v>4467</v>
      </c>
      <c r="F26" s="68" t="s">
        <v>63</v>
      </c>
      <c r="G26" s="111">
        <v>12128</v>
      </c>
    </row>
    <row r="27" spans="1:7">
      <c r="A27" s="306"/>
      <c r="F27" s="68" t="s">
        <v>30</v>
      </c>
      <c r="G27" s="111">
        <v>12240.5</v>
      </c>
    </row>
    <row r="30" spans="1:7">
      <c r="F30" s="303" t="s">
        <v>4569</v>
      </c>
      <c r="G30" s="303"/>
    </row>
    <row r="31" spans="1:7">
      <c r="F31" s="304"/>
      <c r="G31" s="304"/>
    </row>
    <row r="32" spans="1:7" ht="14.25" customHeight="1">
      <c r="F32" s="300" t="s">
        <v>4574</v>
      </c>
      <c r="G32" s="300"/>
    </row>
    <row r="33" spans="6:7">
      <c r="F33" s="300"/>
      <c r="G33" s="300"/>
    </row>
    <row r="36" spans="6:7" ht="15">
      <c r="F36" s="299" t="s">
        <v>4592</v>
      </c>
      <c r="G36" s="299"/>
    </row>
    <row r="37" spans="6:7">
      <c r="F37" s="127" t="s">
        <v>4469</v>
      </c>
      <c r="G37" s="127" t="s">
        <v>4471</v>
      </c>
    </row>
    <row r="38" spans="6:7">
      <c r="F38" s="126" t="s">
        <v>4472</v>
      </c>
      <c r="G38" s="128">
        <v>123</v>
      </c>
    </row>
    <row r="39" spans="6:7">
      <c r="F39" s="126" t="s">
        <v>181</v>
      </c>
      <c r="G39" s="130"/>
    </row>
    <row r="40" spans="6:7">
      <c r="F40" s="126" t="s">
        <v>4593</v>
      </c>
      <c r="G40" s="128" t="s">
        <v>4474</v>
      </c>
    </row>
    <row r="44" spans="6:7" ht="15">
      <c r="F44" s="299" t="s">
        <v>4594</v>
      </c>
      <c r="G44" s="299"/>
    </row>
    <row r="45" spans="6:7">
      <c r="F45" s="127" t="s">
        <v>4595</v>
      </c>
      <c r="G45" s="127" t="s">
        <v>4596</v>
      </c>
    </row>
    <row r="46" spans="6:7">
      <c r="F46" s="126" t="s">
        <v>101</v>
      </c>
      <c r="G46" s="131">
        <v>519.76</v>
      </c>
    </row>
    <row r="47" spans="6:7">
      <c r="F47" s="126" t="s">
        <v>102</v>
      </c>
      <c r="G47" s="131">
        <v>956</v>
      </c>
    </row>
  </sheetData>
  <sheetProtection algorithmName="SHA-512" hashValue="gfKp0cH5+VG3tMEvyHxgLVCK9YT4zsVotqE2G3+0cec6iTTKc18TuxF0xMmr3UcWkffWQcj4dhPuZDFPljUZRw==" saltValue="0Se2I7lv5ComN7Yuvj9pOA==" spinCount="100000" sheet="1" objects="1" scenarios="1"/>
  <mergeCells count="18">
    <mergeCell ref="A5:A7"/>
    <mergeCell ref="A8:A9"/>
    <mergeCell ref="A10:A11"/>
    <mergeCell ref="A12:A13"/>
    <mergeCell ref="F9:G10"/>
    <mergeCell ref="A24:A25"/>
    <mergeCell ref="A26:A27"/>
    <mergeCell ref="A14:A15"/>
    <mergeCell ref="A16:A17"/>
    <mergeCell ref="A18:A19"/>
    <mergeCell ref="A20:A21"/>
    <mergeCell ref="A22:A23"/>
    <mergeCell ref="F44:G44"/>
    <mergeCell ref="F36:G36"/>
    <mergeCell ref="F32:G33"/>
    <mergeCell ref="F1:G2"/>
    <mergeCell ref="F3:G3"/>
    <mergeCell ref="F30:G31"/>
  </mergeCells>
  <dataValidations count="2">
    <dataValidation type="date" allowBlank="1" showInputMessage="1" showErrorMessage="1" errorTitle="Formato fecha" error="Por favor digite la fecha de la ultima actualización de los datos en formato dd/mm/aaaa" sqref="G8">
      <formula1>44197</formula1>
      <formula2>73050</formula2>
    </dataValidation>
    <dataValidation type="decimal" allowBlank="1" showInputMessage="1" showErrorMessage="1" errorTitle="Margen" error="Por favor digite un valor numeroco entre cero (0) y cien mil (100.000)" sqref="G46:G47">
      <formula1>0</formula1>
      <formula2>100000</formula2>
    </dataValidation>
  </dataValidations>
  <hyperlinks>
    <hyperlink ref="F32" r:id="rId1" display="URL CREG"/>
  </hyperlink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 tint="0.79998168889431442"/>
  </sheetPr>
  <dimension ref="B10:BN71"/>
  <sheetViews>
    <sheetView topLeftCell="A2" workbookViewId="0">
      <selection activeCell="F12" sqref="F12:F13"/>
    </sheetView>
  </sheetViews>
  <sheetFormatPr baseColWidth="10" defaultColWidth="10.375" defaultRowHeight="15"/>
  <cols>
    <col min="1" max="4" width="10.375" style="1"/>
    <col min="5" max="5" width="3.5" style="1" customWidth="1"/>
    <col min="6" max="6" width="10.625" style="1" customWidth="1"/>
    <col min="7" max="7" width="21" style="41" customWidth="1"/>
    <col min="8" max="9" width="17.625" style="41" customWidth="1"/>
    <col min="10" max="10" width="17.625" style="1" customWidth="1"/>
    <col min="11" max="12" width="17.625" style="1" hidden="1" customWidth="1"/>
    <col min="13" max="13" width="16.375" style="1" customWidth="1"/>
    <col min="14" max="14" width="16.375" style="3" customWidth="1"/>
    <col min="15" max="15" width="12.75" style="35" customWidth="1"/>
    <col min="16" max="16" width="12.75" style="1" customWidth="1"/>
    <col min="17" max="17" width="12.75" style="35" customWidth="1"/>
    <col min="18" max="20" width="12.75" style="1" customWidth="1"/>
    <col min="21" max="22" width="12.75" style="35" customWidth="1"/>
    <col min="23" max="23" width="12.75" style="1" customWidth="1"/>
    <col min="24" max="24" width="12.75" style="35" customWidth="1"/>
    <col min="25" max="27" width="12.75" style="1" customWidth="1"/>
    <col min="28" max="29" width="12.75" style="35" customWidth="1"/>
    <col min="30" max="30" width="12.75" style="1" customWidth="1"/>
    <col min="31" max="31" width="12.75" style="35" customWidth="1"/>
    <col min="32" max="34" width="12.75" style="1" customWidth="1"/>
    <col min="35" max="36" width="12.75" style="35" customWidth="1"/>
    <col min="37" max="37" width="12.75" style="1" customWidth="1"/>
    <col min="38" max="38" width="12.75" style="35" customWidth="1"/>
    <col min="39" max="41" width="12.75" style="1" customWidth="1"/>
    <col min="42" max="43" width="12.75" style="35" customWidth="1"/>
    <col min="44" max="44" width="12.75" style="1" customWidth="1"/>
    <col min="45" max="45" width="12.75" style="35" customWidth="1"/>
    <col min="46" max="48" width="12.75" style="1" customWidth="1"/>
    <col min="49" max="49" width="12.75" style="35" customWidth="1"/>
    <col min="50" max="16384" width="10.375" style="1"/>
  </cols>
  <sheetData>
    <row r="10" spans="2:66" ht="24.75" customHeight="1">
      <c r="F10" s="323"/>
      <c r="G10" s="323"/>
      <c r="H10" s="323"/>
      <c r="I10" s="323"/>
      <c r="J10" s="33"/>
      <c r="K10" s="33"/>
      <c r="L10" s="33"/>
      <c r="M10" s="313" t="s">
        <v>100</v>
      </c>
      <c r="N10" s="313"/>
      <c r="O10" s="316" t="s">
        <v>114</v>
      </c>
      <c r="P10" s="317"/>
      <c r="Q10" s="317"/>
      <c r="R10" s="317"/>
      <c r="S10" s="317"/>
      <c r="T10" s="317"/>
      <c r="U10" s="318"/>
      <c r="V10" s="316" t="s">
        <v>115</v>
      </c>
      <c r="W10" s="317"/>
      <c r="X10" s="317"/>
      <c r="Y10" s="317"/>
      <c r="Z10" s="317"/>
      <c r="AA10" s="317"/>
      <c r="AB10" s="318"/>
      <c r="AC10" s="316" t="s">
        <v>116</v>
      </c>
      <c r="AD10" s="317"/>
      <c r="AE10" s="317"/>
      <c r="AF10" s="317"/>
      <c r="AG10" s="317"/>
      <c r="AH10" s="317"/>
      <c r="AI10" s="318"/>
      <c r="AJ10" s="316" t="s">
        <v>117</v>
      </c>
      <c r="AK10" s="317"/>
      <c r="AL10" s="317"/>
      <c r="AM10" s="317"/>
      <c r="AN10" s="317"/>
      <c r="AO10" s="317"/>
      <c r="AP10" s="318"/>
      <c r="AQ10" s="316" t="s">
        <v>118</v>
      </c>
      <c r="AR10" s="317"/>
      <c r="AS10" s="317"/>
      <c r="AT10" s="317"/>
      <c r="AU10" s="317"/>
      <c r="AV10" s="317"/>
      <c r="AW10" s="318"/>
    </row>
    <row r="11" spans="2:66" ht="15" customHeight="1">
      <c r="F11" s="323"/>
      <c r="G11" s="323"/>
      <c r="H11" s="323"/>
      <c r="I11" s="323"/>
      <c r="J11" s="33"/>
      <c r="K11" s="33"/>
      <c r="L11" s="33"/>
      <c r="M11" s="29" t="s">
        <v>101</v>
      </c>
      <c r="N11" s="21" t="s">
        <v>102</v>
      </c>
      <c r="O11" s="319"/>
      <c r="P11" s="320"/>
      <c r="Q11" s="320"/>
      <c r="R11" s="320"/>
      <c r="S11" s="320"/>
      <c r="T11" s="320"/>
      <c r="U11" s="321"/>
      <c r="V11" s="319"/>
      <c r="W11" s="320"/>
      <c r="X11" s="320"/>
      <c r="Y11" s="320"/>
      <c r="Z11" s="320"/>
      <c r="AA11" s="320"/>
      <c r="AB11" s="321"/>
      <c r="AC11" s="319"/>
      <c r="AD11" s="320"/>
      <c r="AE11" s="320"/>
      <c r="AF11" s="320"/>
      <c r="AG11" s="320"/>
      <c r="AH11" s="320"/>
      <c r="AI11" s="321"/>
      <c r="AJ11" s="319"/>
      <c r="AK11" s="320"/>
      <c r="AL11" s="320"/>
      <c r="AM11" s="320"/>
      <c r="AN11" s="320"/>
      <c r="AO11" s="320"/>
      <c r="AP11" s="321"/>
      <c r="AQ11" s="319"/>
      <c r="AR11" s="320"/>
      <c r="AS11" s="320"/>
      <c r="AT11" s="320"/>
      <c r="AU11" s="320"/>
      <c r="AV11" s="320"/>
      <c r="AW11" s="321"/>
    </row>
    <row r="12" spans="2:66" ht="33.75" customHeight="1">
      <c r="F12" s="313" t="s">
        <v>1</v>
      </c>
      <c r="G12" s="322" t="s">
        <v>2</v>
      </c>
      <c r="H12" s="322" t="s">
        <v>125</v>
      </c>
      <c r="I12" s="322" t="s">
        <v>104</v>
      </c>
      <c r="J12" s="314" t="s">
        <v>126</v>
      </c>
      <c r="K12" s="77" t="s">
        <v>4556</v>
      </c>
      <c r="L12" s="77" t="s">
        <v>4557</v>
      </c>
      <c r="M12" s="313" t="s">
        <v>105</v>
      </c>
      <c r="N12" s="313" t="s">
        <v>107</v>
      </c>
      <c r="O12" s="314" t="s">
        <v>106</v>
      </c>
      <c r="P12" s="314" t="s">
        <v>120</v>
      </c>
      <c r="Q12" s="313" t="s">
        <v>108</v>
      </c>
      <c r="R12" s="314" t="s">
        <v>121</v>
      </c>
      <c r="S12" s="309" t="s">
        <v>123</v>
      </c>
      <c r="T12" s="309" t="s">
        <v>122</v>
      </c>
      <c r="U12" s="311" t="s">
        <v>109</v>
      </c>
      <c r="V12" s="314" t="s">
        <v>106</v>
      </c>
      <c r="W12" s="314" t="s">
        <v>120</v>
      </c>
      <c r="X12" s="313" t="s">
        <v>108</v>
      </c>
      <c r="Y12" s="314" t="s">
        <v>121</v>
      </c>
      <c r="Z12" s="309" t="s">
        <v>123</v>
      </c>
      <c r="AA12" s="309" t="s">
        <v>122</v>
      </c>
      <c r="AB12" s="311" t="s">
        <v>109</v>
      </c>
      <c r="AC12" s="314" t="s">
        <v>106</v>
      </c>
      <c r="AD12" s="314" t="s">
        <v>120</v>
      </c>
      <c r="AE12" s="313" t="s">
        <v>108</v>
      </c>
      <c r="AF12" s="314" t="s">
        <v>121</v>
      </c>
      <c r="AG12" s="309" t="s">
        <v>123</v>
      </c>
      <c r="AH12" s="309" t="s">
        <v>122</v>
      </c>
      <c r="AI12" s="311" t="s">
        <v>109</v>
      </c>
      <c r="AJ12" s="314" t="s">
        <v>106</v>
      </c>
      <c r="AK12" s="314" t="s">
        <v>120</v>
      </c>
      <c r="AL12" s="313" t="s">
        <v>108</v>
      </c>
      <c r="AM12" s="314" t="s">
        <v>121</v>
      </c>
      <c r="AN12" s="309" t="s">
        <v>123</v>
      </c>
      <c r="AO12" s="309" t="s">
        <v>122</v>
      </c>
      <c r="AP12" s="311" t="s">
        <v>109</v>
      </c>
      <c r="AQ12" s="314" t="s">
        <v>106</v>
      </c>
      <c r="AR12" s="314" t="s">
        <v>120</v>
      </c>
      <c r="AS12" s="313" t="s">
        <v>108</v>
      </c>
      <c r="AT12" s="314" t="s">
        <v>121</v>
      </c>
      <c r="AU12" s="309" t="s">
        <v>123</v>
      </c>
      <c r="AV12" s="309" t="s">
        <v>122</v>
      </c>
      <c r="AW12" s="311" t="s">
        <v>109</v>
      </c>
    </row>
    <row r="13" spans="2:66" ht="45" customHeight="1">
      <c r="F13" s="313"/>
      <c r="G13" s="322"/>
      <c r="H13" s="322"/>
      <c r="I13" s="322"/>
      <c r="J13" s="315"/>
      <c r="K13" s="77" t="s">
        <v>4556</v>
      </c>
      <c r="L13" s="77" t="s">
        <v>4557</v>
      </c>
      <c r="M13" s="313"/>
      <c r="N13" s="313"/>
      <c r="O13" s="315"/>
      <c r="P13" s="315"/>
      <c r="Q13" s="313"/>
      <c r="R13" s="315"/>
      <c r="S13" s="310"/>
      <c r="T13" s="310"/>
      <c r="U13" s="312"/>
      <c r="V13" s="315"/>
      <c r="W13" s="315"/>
      <c r="X13" s="313"/>
      <c r="Y13" s="315"/>
      <c r="Z13" s="310"/>
      <c r="AA13" s="310"/>
      <c r="AB13" s="312"/>
      <c r="AC13" s="315"/>
      <c r="AD13" s="315"/>
      <c r="AE13" s="313"/>
      <c r="AF13" s="315"/>
      <c r="AG13" s="310"/>
      <c r="AH13" s="310"/>
      <c r="AI13" s="312"/>
      <c r="AJ13" s="315"/>
      <c r="AK13" s="315"/>
      <c r="AL13" s="313"/>
      <c r="AM13" s="315"/>
      <c r="AN13" s="310"/>
      <c r="AO13" s="310"/>
      <c r="AP13" s="312"/>
      <c r="AQ13" s="315"/>
      <c r="AR13" s="315"/>
      <c r="AS13" s="313"/>
      <c r="AT13" s="315"/>
      <c r="AU13" s="310"/>
      <c r="AV13" s="310"/>
      <c r="AW13" s="312"/>
      <c r="BD13" s="115"/>
      <c r="BE13" s="115"/>
      <c r="BF13" s="115"/>
      <c r="BG13" s="115"/>
      <c r="BH13" s="115"/>
      <c r="BI13" s="116"/>
      <c r="BJ13" s="116"/>
      <c r="BK13" s="116"/>
      <c r="BL13" s="116"/>
      <c r="BM13" s="116"/>
      <c r="BN13" s="116"/>
    </row>
    <row r="14" spans="2:66">
      <c r="F14" s="23" t="s">
        <v>110</v>
      </c>
      <c r="G14" s="23" t="s">
        <v>20</v>
      </c>
      <c r="H14" s="23" t="s">
        <v>17</v>
      </c>
      <c r="I14" s="23" t="s">
        <v>17</v>
      </c>
      <c r="J14" s="23" t="s">
        <v>127</v>
      </c>
      <c r="K14" s="23"/>
      <c r="L14" s="23"/>
      <c r="M14" s="24">
        <v>567.99372800000003</v>
      </c>
      <c r="N14" s="24">
        <v>1044.7167999999999</v>
      </c>
      <c r="O14" s="25">
        <v>0.16500000000000001</v>
      </c>
      <c r="P14" s="24">
        <v>93.718965120000007</v>
      </c>
      <c r="Q14" s="25">
        <v>0.55200000000000005</v>
      </c>
      <c r="R14" s="24">
        <v>576.68367360000002</v>
      </c>
      <c r="S14" s="25">
        <v>0.41569930069930072</v>
      </c>
      <c r="T14" s="24">
        <v>670.40263872000003</v>
      </c>
      <c r="U14" s="25">
        <v>2.7199999999999998E-2</v>
      </c>
      <c r="V14" s="25"/>
      <c r="W14" s="24">
        <v>0</v>
      </c>
      <c r="X14" s="25"/>
      <c r="Y14" s="24">
        <v>0</v>
      </c>
      <c r="Z14" s="25">
        <v>0</v>
      </c>
      <c r="AA14" s="24">
        <v>0</v>
      </c>
      <c r="AB14" s="25"/>
      <c r="AC14" s="25">
        <v>0.01</v>
      </c>
      <c r="AD14" s="24">
        <v>5.6799372800000008</v>
      </c>
      <c r="AE14" s="25">
        <v>0.2</v>
      </c>
      <c r="AF14" s="24">
        <v>208.94335999999998</v>
      </c>
      <c r="AG14" s="25">
        <v>0.13308234401257654</v>
      </c>
      <c r="AH14" s="24">
        <v>214.62329727999997</v>
      </c>
      <c r="AI14" s="25">
        <v>0.01</v>
      </c>
      <c r="AJ14" s="25">
        <v>0.1205</v>
      </c>
      <c r="AK14" s="24">
        <v>68.443244223999997</v>
      </c>
      <c r="AL14" s="25">
        <v>0.57579999999999998</v>
      </c>
      <c r="AM14" s="24">
        <v>601.54793343999995</v>
      </c>
      <c r="AN14" s="25">
        <v>0.41544416436276893</v>
      </c>
      <c r="AO14" s="24">
        <v>669.99117766399991</v>
      </c>
      <c r="AP14" s="25">
        <v>0.04</v>
      </c>
      <c r="AQ14" s="25">
        <v>0.02</v>
      </c>
      <c r="AR14" s="24">
        <v>11.359874560000002</v>
      </c>
      <c r="AS14" s="25">
        <v>0.03</v>
      </c>
      <c r="AT14" s="24">
        <v>31.341503999999997</v>
      </c>
      <c r="AU14" s="25">
        <v>2.6478018105925077E-2</v>
      </c>
      <c r="AV14" s="24">
        <v>42.701378559999995</v>
      </c>
      <c r="AW14" s="25">
        <v>0.05</v>
      </c>
    </row>
    <row r="15" spans="2:66">
      <c r="B15" s="67"/>
      <c r="F15" s="23" t="s">
        <v>110</v>
      </c>
      <c r="G15" s="23" t="s">
        <v>6</v>
      </c>
      <c r="H15" s="23" t="s">
        <v>75</v>
      </c>
      <c r="I15" s="28" t="s">
        <v>75</v>
      </c>
      <c r="J15" s="23" t="s">
        <v>127</v>
      </c>
      <c r="K15" s="23"/>
      <c r="L15" s="23"/>
      <c r="M15" s="24">
        <v>567.99372800000003</v>
      </c>
      <c r="N15" s="24">
        <v>1044.7167999999999</v>
      </c>
      <c r="O15" s="25">
        <v>0.17199999999999999</v>
      </c>
      <c r="P15" s="24">
        <v>97.694921215999997</v>
      </c>
      <c r="Q15" s="25">
        <v>0.50219999999999998</v>
      </c>
      <c r="R15" s="24">
        <v>524.65677695999989</v>
      </c>
      <c r="S15" s="25">
        <v>0.38590415785764615</v>
      </c>
      <c r="T15" s="24">
        <v>622.3516981759999</v>
      </c>
      <c r="U15" s="25">
        <v>2.53E-2</v>
      </c>
      <c r="V15" s="25"/>
      <c r="W15" s="24">
        <v>0</v>
      </c>
      <c r="X15" s="25"/>
      <c r="Y15" s="24">
        <v>0</v>
      </c>
      <c r="Z15" s="25">
        <v>0</v>
      </c>
      <c r="AA15" s="24">
        <v>0</v>
      </c>
      <c r="AB15" s="25"/>
      <c r="AC15" s="25">
        <v>0.01</v>
      </c>
      <c r="AD15" s="24">
        <v>5.6799372800000008</v>
      </c>
      <c r="AE15" s="25">
        <v>0.2</v>
      </c>
      <c r="AF15" s="24">
        <v>208.94335999999998</v>
      </c>
      <c r="AG15" s="25">
        <v>0.13308234401257654</v>
      </c>
      <c r="AH15" s="24">
        <v>214.62329727999997</v>
      </c>
      <c r="AI15" s="25">
        <v>0.01</v>
      </c>
      <c r="AJ15" s="25">
        <v>0.1048</v>
      </c>
      <c r="AK15" s="24">
        <v>59.525742694400009</v>
      </c>
      <c r="AL15" s="25">
        <v>0.53900000000000003</v>
      </c>
      <c r="AM15" s="24">
        <v>563.10235520000003</v>
      </c>
      <c r="AN15" s="25">
        <v>0.38607554615926709</v>
      </c>
      <c r="AO15" s="24">
        <v>622.62809789440007</v>
      </c>
      <c r="AP15" s="25">
        <v>0.04</v>
      </c>
      <c r="AQ15" s="25">
        <v>0.05</v>
      </c>
      <c r="AR15" s="24">
        <v>28.399686400000004</v>
      </c>
      <c r="AS15" s="25">
        <v>0.04</v>
      </c>
      <c r="AT15" s="24">
        <v>41.788671999999998</v>
      </c>
      <c r="AU15" s="25">
        <v>4.3521981894074913E-2</v>
      </c>
      <c r="AV15" s="24">
        <v>70.188358399999998</v>
      </c>
      <c r="AW15" s="25">
        <v>0.05</v>
      </c>
    </row>
    <row r="16" spans="2:66">
      <c r="F16" s="23" t="s">
        <v>110</v>
      </c>
      <c r="G16" s="23" t="s">
        <v>41</v>
      </c>
      <c r="H16" s="23" t="s">
        <v>22</v>
      </c>
      <c r="I16" s="28" t="s">
        <v>22</v>
      </c>
      <c r="J16" s="23" t="s">
        <v>127</v>
      </c>
      <c r="K16" s="23"/>
      <c r="L16" s="23"/>
      <c r="M16" s="24">
        <v>567.99372800000003</v>
      </c>
      <c r="N16" s="24">
        <v>1044.7167999999999</v>
      </c>
      <c r="O16" s="25"/>
      <c r="P16" s="24">
        <v>0</v>
      </c>
      <c r="Q16" s="25"/>
      <c r="R16" s="24">
        <v>0</v>
      </c>
      <c r="S16" s="25">
        <v>0</v>
      </c>
      <c r="T16" s="24">
        <v>0</v>
      </c>
      <c r="U16" s="25"/>
      <c r="V16" s="25"/>
      <c r="W16" s="24">
        <v>0</v>
      </c>
      <c r="X16" s="25"/>
      <c r="Y16" s="24">
        <v>0</v>
      </c>
      <c r="Z16" s="25">
        <v>0</v>
      </c>
      <c r="AA16" s="24">
        <v>0</v>
      </c>
      <c r="AB16" s="25"/>
      <c r="AC16" s="25">
        <v>0.01</v>
      </c>
      <c r="AD16" s="24">
        <v>5.6799372800000008</v>
      </c>
      <c r="AE16" s="25">
        <v>0.2</v>
      </c>
      <c r="AF16" s="24">
        <v>208.94335999999998</v>
      </c>
      <c r="AG16" s="25">
        <v>0.13308234401257654</v>
      </c>
      <c r="AH16" s="24">
        <v>214.62329727999997</v>
      </c>
      <c r="AI16" s="25">
        <v>0.01</v>
      </c>
      <c r="AJ16" s="25">
        <v>0.12</v>
      </c>
      <c r="AK16" s="24">
        <v>68.159247359999995</v>
      </c>
      <c r="AL16" s="25">
        <v>0.55000000000000004</v>
      </c>
      <c r="AM16" s="24">
        <v>574.59424000000001</v>
      </c>
      <c r="AN16" s="25">
        <v>0.39855477855477855</v>
      </c>
      <c r="AO16" s="24">
        <v>642.75348736000001</v>
      </c>
      <c r="AP16" s="25">
        <v>0.04</v>
      </c>
      <c r="AQ16" s="25">
        <v>0.04</v>
      </c>
      <c r="AR16" s="24">
        <v>22.719749120000003</v>
      </c>
      <c r="AS16" s="25">
        <v>0.04</v>
      </c>
      <c r="AT16" s="24">
        <v>41.788671999999998</v>
      </c>
      <c r="AU16" s="25">
        <v>0.04</v>
      </c>
      <c r="AV16" s="24">
        <v>64.508421120000008</v>
      </c>
      <c r="AW16" s="25">
        <v>0.05</v>
      </c>
    </row>
    <row r="17" spans="6:66">
      <c r="F17" s="23" t="s">
        <v>110</v>
      </c>
      <c r="G17" s="23" t="s">
        <v>9</v>
      </c>
      <c r="H17" s="23" t="s">
        <v>13</v>
      </c>
      <c r="I17" s="28" t="s">
        <v>13</v>
      </c>
      <c r="J17" s="23" t="s">
        <v>127</v>
      </c>
      <c r="K17" s="23"/>
      <c r="L17" s="23"/>
      <c r="M17" s="24">
        <v>567.99372800000003</v>
      </c>
      <c r="N17" s="24">
        <v>1044.7167999999999</v>
      </c>
      <c r="O17" s="25"/>
      <c r="P17" s="24">
        <v>0</v>
      </c>
      <c r="Q17" s="25"/>
      <c r="R17" s="24">
        <v>0</v>
      </c>
      <c r="S17" s="25">
        <v>0</v>
      </c>
      <c r="T17" s="24">
        <v>0</v>
      </c>
      <c r="U17" s="25"/>
      <c r="V17" s="25"/>
      <c r="W17" s="24">
        <v>0</v>
      </c>
      <c r="X17" s="25"/>
      <c r="Y17" s="24">
        <v>0</v>
      </c>
      <c r="Z17" s="25">
        <v>0</v>
      </c>
      <c r="AA17" s="24">
        <v>0</v>
      </c>
      <c r="AB17" s="25"/>
      <c r="AC17" s="25">
        <v>0.01</v>
      </c>
      <c r="AD17" s="24">
        <v>5.6799372800000008</v>
      </c>
      <c r="AE17" s="25">
        <v>0.2</v>
      </c>
      <c r="AF17" s="24">
        <v>208.94335999999998</v>
      </c>
      <c r="AG17" s="25">
        <v>0.13308234401257654</v>
      </c>
      <c r="AH17" s="24">
        <v>214.62329727999997</v>
      </c>
      <c r="AI17" s="25">
        <v>0.01</v>
      </c>
      <c r="AJ17" s="25">
        <v>0.11</v>
      </c>
      <c r="AK17" s="24">
        <v>62.479310080000005</v>
      </c>
      <c r="AL17" s="25">
        <v>0.36699999999999999</v>
      </c>
      <c r="AM17" s="24">
        <v>383.41106559999997</v>
      </c>
      <c r="AN17" s="25">
        <v>0.27648506532227463</v>
      </c>
      <c r="AO17" s="24">
        <v>445.89037567999998</v>
      </c>
      <c r="AP17" s="25">
        <v>0.04</v>
      </c>
      <c r="AQ17" s="25">
        <v>0.05</v>
      </c>
      <c r="AR17" s="24">
        <v>28.399686400000004</v>
      </c>
      <c r="AS17" s="25">
        <v>0.05</v>
      </c>
      <c r="AT17" s="24">
        <v>52.235839999999996</v>
      </c>
      <c r="AU17" s="25">
        <v>0.05</v>
      </c>
      <c r="AV17" s="24">
        <v>80.635526400000003</v>
      </c>
      <c r="AW17" s="25">
        <v>0.05</v>
      </c>
    </row>
    <row r="18" spans="6:66">
      <c r="F18" s="23" t="s">
        <v>110</v>
      </c>
      <c r="G18" s="23" t="s">
        <v>12</v>
      </c>
      <c r="H18" s="23" t="s">
        <v>33</v>
      </c>
      <c r="I18" s="23" t="s">
        <v>33</v>
      </c>
      <c r="J18" s="23" t="s">
        <v>127</v>
      </c>
      <c r="K18" s="23"/>
      <c r="L18" s="23"/>
      <c r="M18" s="24">
        <v>567.99372800000003</v>
      </c>
      <c r="N18" s="24">
        <v>1044.7167999999999</v>
      </c>
      <c r="O18" s="25"/>
      <c r="P18" s="24">
        <v>0</v>
      </c>
      <c r="Q18" s="25"/>
      <c r="R18" s="24">
        <v>0</v>
      </c>
      <c r="S18" s="25">
        <v>0</v>
      </c>
      <c r="T18" s="24">
        <v>0</v>
      </c>
      <c r="U18" s="25"/>
      <c r="V18" s="25"/>
      <c r="W18" s="24">
        <v>0</v>
      </c>
      <c r="X18" s="25"/>
      <c r="Y18" s="24">
        <v>0</v>
      </c>
      <c r="Z18" s="25">
        <v>0</v>
      </c>
      <c r="AA18" s="24">
        <v>0</v>
      </c>
      <c r="AB18" s="25"/>
      <c r="AC18" s="25">
        <v>0.01</v>
      </c>
      <c r="AD18" s="24">
        <v>5.6799372800000008</v>
      </c>
      <c r="AE18" s="25">
        <v>0.2</v>
      </c>
      <c r="AF18" s="24">
        <v>208.94335999999998</v>
      </c>
      <c r="AG18" s="25">
        <v>0.13308234401257654</v>
      </c>
      <c r="AH18" s="24">
        <v>214.62329727999997</v>
      </c>
      <c r="AI18" s="25">
        <v>0.01</v>
      </c>
      <c r="AJ18" s="25">
        <v>0.1</v>
      </c>
      <c r="AK18" s="24">
        <v>56.799372800000008</v>
      </c>
      <c r="AL18" s="25">
        <v>0.44619999999999999</v>
      </c>
      <c r="AM18" s="24">
        <v>466.15263615999993</v>
      </c>
      <c r="AN18" s="25">
        <v>0.32426898682712629</v>
      </c>
      <c r="AO18" s="24">
        <v>522.95200895999994</v>
      </c>
      <c r="AP18" s="25">
        <v>0.04</v>
      </c>
      <c r="AQ18" s="25">
        <v>0.05</v>
      </c>
      <c r="AR18" s="24">
        <v>28.399686400000004</v>
      </c>
      <c r="AS18" s="25">
        <v>7.0000000000000007E-2</v>
      </c>
      <c r="AT18" s="24">
        <v>73.130176000000006</v>
      </c>
      <c r="AU18" s="25">
        <v>6.2956036211850169E-2</v>
      </c>
      <c r="AV18" s="24">
        <v>101.52986240000001</v>
      </c>
      <c r="AW18" s="25">
        <v>0.05</v>
      </c>
    </row>
    <row r="19" spans="6:66">
      <c r="F19" s="23" t="s">
        <v>110</v>
      </c>
      <c r="G19" s="23" t="s">
        <v>14</v>
      </c>
      <c r="H19" s="23" t="s">
        <v>96</v>
      </c>
      <c r="I19" s="23" t="s">
        <v>96</v>
      </c>
      <c r="J19" s="23" t="s">
        <v>127</v>
      </c>
      <c r="K19" s="23"/>
      <c r="L19" s="23"/>
      <c r="M19" s="24">
        <v>567.99372800000003</v>
      </c>
      <c r="N19" s="24">
        <v>1044.7167999999999</v>
      </c>
      <c r="O19" s="25"/>
      <c r="P19" s="24">
        <v>0</v>
      </c>
      <c r="Q19" s="25"/>
      <c r="R19" s="24">
        <v>0</v>
      </c>
      <c r="S19" s="25">
        <v>0</v>
      </c>
      <c r="T19" s="24">
        <v>0</v>
      </c>
      <c r="U19" s="25"/>
      <c r="V19" s="25"/>
      <c r="W19" s="24">
        <v>0</v>
      </c>
      <c r="X19" s="25"/>
      <c r="Y19" s="24">
        <v>0</v>
      </c>
      <c r="Z19" s="25">
        <v>0</v>
      </c>
      <c r="AA19" s="24">
        <v>0</v>
      </c>
      <c r="AB19" s="25"/>
      <c r="AC19" s="25">
        <v>0.01</v>
      </c>
      <c r="AD19" s="24">
        <v>5.6799372800000008</v>
      </c>
      <c r="AE19" s="25">
        <v>0.2</v>
      </c>
      <c r="AF19" s="24">
        <v>208.94335999999998</v>
      </c>
      <c r="AG19" s="25">
        <v>0.13308234401257654</v>
      </c>
      <c r="AH19" s="24">
        <v>214.62329727999997</v>
      </c>
      <c r="AI19" s="25">
        <v>0.01</v>
      </c>
      <c r="AJ19" s="25">
        <v>0.1</v>
      </c>
      <c r="AK19" s="24">
        <v>56.799372800000008</v>
      </c>
      <c r="AL19" s="25">
        <v>0.36</v>
      </c>
      <c r="AM19" s="24">
        <v>376.09804799999995</v>
      </c>
      <c r="AN19" s="25">
        <v>0.26842847075405213</v>
      </c>
      <c r="AO19" s="24">
        <v>432.89742079999996</v>
      </c>
      <c r="AP19" s="25">
        <v>0.04</v>
      </c>
      <c r="AQ19" s="25"/>
      <c r="AR19" s="24">
        <v>0</v>
      </c>
      <c r="AS19" s="25"/>
      <c r="AT19" s="24">
        <v>0</v>
      </c>
      <c r="AU19" s="25">
        <v>0</v>
      </c>
      <c r="AV19" s="24">
        <v>0</v>
      </c>
      <c r="AW19" s="25"/>
    </row>
    <row r="20" spans="6:66">
      <c r="F20" s="23" t="s">
        <v>110</v>
      </c>
      <c r="G20" s="23" t="s">
        <v>16</v>
      </c>
      <c r="H20" s="23" t="s">
        <v>74</v>
      </c>
      <c r="I20" s="23" t="s">
        <v>74</v>
      </c>
      <c r="J20" s="23" t="s">
        <v>127</v>
      </c>
      <c r="K20" s="23"/>
      <c r="L20" s="23"/>
      <c r="M20" s="24">
        <v>567.99372800000003</v>
      </c>
      <c r="N20" s="24">
        <v>1044.7167999999999</v>
      </c>
      <c r="O20" s="25"/>
      <c r="P20" s="24">
        <v>0</v>
      </c>
      <c r="Q20" s="25"/>
      <c r="R20" s="24">
        <v>0</v>
      </c>
      <c r="S20" s="25">
        <v>0</v>
      </c>
      <c r="T20" s="24">
        <v>0</v>
      </c>
      <c r="U20" s="25"/>
      <c r="V20" s="25"/>
      <c r="W20" s="24">
        <v>0</v>
      </c>
      <c r="X20" s="25"/>
      <c r="Y20" s="24">
        <v>0</v>
      </c>
      <c r="Z20" s="25">
        <v>0</v>
      </c>
      <c r="AA20" s="24">
        <v>0</v>
      </c>
      <c r="AB20" s="25"/>
      <c r="AC20" s="25">
        <v>0.01</v>
      </c>
      <c r="AD20" s="24">
        <v>5.6799372800000008</v>
      </c>
      <c r="AE20" s="25">
        <v>0.2</v>
      </c>
      <c r="AF20" s="24">
        <v>208.94335999999998</v>
      </c>
      <c r="AG20" s="25">
        <v>0.13308234401257654</v>
      </c>
      <c r="AH20" s="24">
        <v>214.62329727999997</v>
      </c>
      <c r="AI20" s="25">
        <v>0.01</v>
      </c>
      <c r="AJ20" s="25">
        <v>0.1</v>
      </c>
      <c r="AK20" s="24">
        <v>56.799372800000008</v>
      </c>
      <c r="AL20" s="25">
        <v>0.22500000000000001</v>
      </c>
      <c r="AM20" s="24">
        <v>235.06127999999998</v>
      </c>
      <c r="AN20" s="25">
        <v>0.18097522632406352</v>
      </c>
      <c r="AO20" s="24">
        <v>291.86065279999997</v>
      </c>
      <c r="AP20" s="25">
        <v>0.04</v>
      </c>
      <c r="AQ20" s="25"/>
      <c r="AR20" s="24">
        <v>0</v>
      </c>
      <c r="AS20" s="25"/>
      <c r="AT20" s="24">
        <v>0</v>
      </c>
      <c r="AU20" s="25">
        <v>0</v>
      </c>
      <c r="AV20" s="24">
        <v>0</v>
      </c>
      <c r="AW20" s="25"/>
    </row>
    <row r="21" spans="6:66">
      <c r="F21" s="23" t="s">
        <v>110</v>
      </c>
      <c r="G21" s="23" t="s">
        <v>18</v>
      </c>
      <c r="H21" s="23" t="s">
        <v>76</v>
      </c>
      <c r="I21" s="23" t="s">
        <v>76</v>
      </c>
      <c r="J21" s="23" t="s">
        <v>127</v>
      </c>
      <c r="K21" s="23"/>
      <c r="L21" s="23"/>
      <c r="M21" s="24">
        <v>567.99372800000003</v>
      </c>
      <c r="N21" s="24">
        <v>1044.7167999999999</v>
      </c>
      <c r="O21" s="25"/>
      <c r="P21" s="24">
        <v>0</v>
      </c>
      <c r="Q21" s="25"/>
      <c r="R21" s="24">
        <v>0</v>
      </c>
      <c r="S21" s="25">
        <v>0</v>
      </c>
      <c r="T21" s="24">
        <v>0</v>
      </c>
      <c r="U21" s="25"/>
      <c r="V21" s="25"/>
      <c r="W21" s="24">
        <v>0</v>
      </c>
      <c r="X21" s="25"/>
      <c r="Y21" s="24">
        <v>0</v>
      </c>
      <c r="Z21" s="25">
        <v>0</v>
      </c>
      <c r="AA21" s="24">
        <v>0</v>
      </c>
      <c r="AB21" s="25"/>
      <c r="AC21" s="25">
        <v>0.01</v>
      </c>
      <c r="AD21" s="24">
        <v>5.6799372800000008</v>
      </c>
      <c r="AE21" s="25">
        <v>0.2</v>
      </c>
      <c r="AF21" s="24">
        <v>208.94335999999998</v>
      </c>
      <c r="AG21" s="25">
        <v>0.13308234401257654</v>
      </c>
      <c r="AH21" s="24">
        <v>214.62329727999997</v>
      </c>
      <c r="AI21" s="25">
        <v>0.01</v>
      </c>
      <c r="AJ21" s="25">
        <v>0.1</v>
      </c>
      <c r="AK21" s="24">
        <v>56.799372800000008</v>
      </c>
      <c r="AL21" s="25">
        <v>0.42199999999999999</v>
      </c>
      <c r="AM21" s="24">
        <v>440.87048959999993</v>
      </c>
      <c r="AN21" s="25">
        <v>0.30859218301078761</v>
      </c>
      <c r="AO21" s="24">
        <v>497.66986239999994</v>
      </c>
      <c r="AP21" s="25">
        <v>0.04</v>
      </c>
      <c r="AQ21" s="25"/>
      <c r="AR21" s="24">
        <v>0</v>
      </c>
      <c r="AS21" s="25"/>
      <c r="AT21" s="24">
        <v>0</v>
      </c>
      <c r="AU21" s="25">
        <v>0</v>
      </c>
      <c r="AV21" s="24">
        <v>0</v>
      </c>
      <c r="AW21" s="25"/>
    </row>
    <row r="22" spans="6:66">
      <c r="F22" s="23" t="s">
        <v>110</v>
      </c>
      <c r="G22" s="23" t="s">
        <v>23</v>
      </c>
      <c r="H22" s="23" t="s">
        <v>78</v>
      </c>
      <c r="I22" s="23" t="s">
        <v>78</v>
      </c>
      <c r="J22" s="23" t="s">
        <v>127</v>
      </c>
      <c r="K22" s="23"/>
      <c r="L22" s="23"/>
      <c r="M22" s="24">
        <v>567.99372800000003</v>
      </c>
      <c r="N22" s="24">
        <v>1044.7167999999999</v>
      </c>
      <c r="O22" s="25"/>
      <c r="P22" s="24">
        <v>0</v>
      </c>
      <c r="Q22" s="25"/>
      <c r="R22" s="24">
        <v>0</v>
      </c>
      <c r="S22" s="25">
        <v>0</v>
      </c>
      <c r="T22" s="24">
        <v>0</v>
      </c>
      <c r="U22" s="25"/>
      <c r="V22" s="25"/>
      <c r="W22" s="24">
        <v>0</v>
      </c>
      <c r="X22" s="25"/>
      <c r="Y22" s="24">
        <v>0</v>
      </c>
      <c r="Z22" s="25">
        <v>0</v>
      </c>
      <c r="AA22" s="24">
        <v>0</v>
      </c>
      <c r="AB22" s="25"/>
      <c r="AC22" s="25">
        <v>0.01</v>
      </c>
      <c r="AD22" s="24">
        <v>5.6799372800000008</v>
      </c>
      <c r="AE22" s="25">
        <v>0.2</v>
      </c>
      <c r="AF22" s="24">
        <v>208.94335999999998</v>
      </c>
      <c r="AG22" s="25">
        <v>0.13308234401257654</v>
      </c>
      <c r="AH22" s="24">
        <v>214.62329727999997</v>
      </c>
      <c r="AI22" s="25">
        <v>0.01</v>
      </c>
      <c r="AJ22" s="25">
        <v>0.12</v>
      </c>
      <c r="AK22" s="24">
        <v>68.159247359999995</v>
      </c>
      <c r="AL22" s="25">
        <v>0.26229999999999998</v>
      </c>
      <c r="AM22" s="24">
        <v>274.02921663999996</v>
      </c>
      <c r="AN22" s="25">
        <v>0.21218219764731389</v>
      </c>
      <c r="AO22" s="24">
        <v>342.18846399999995</v>
      </c>
      <c r="AP22" s="25">
        <v>0.04</v>
      </c>
      <c r="AQ22" s="25">
        <v>0.04</v>
      </c>
      <c r="AR22" s="24">
        <v>22.719749120000003</v>
      </c>
      <c r="AS22" s="25">
        <v>0.05</v>
      </c>
      <c r="AT22" s="24">
        <v>52.235839999999996</v>
      </c>
      <c r="AU22" s="25">
        <v>4.6478018105925077E-2</v>
      </c>
      <c r="AV22" s="24">
        <v>74.955589119999999</v>
      </c>
      <c r="AW22" s="25">
        <v>0.05</v>
      </c>
    </row>
    <row r="23" spans="6:66">
      <c r="F23" s="23" t="s">
        <v>110</v>
      </c>
      <c r="G23" s="23" t="s">
        <v>26</v>
      </c>
      <c r="H23" s="23" t="s">
        <v>86</v>
      </c>
      <c r="I23" s="23" t="s">
        <v>86</v>
      </c>
      <c r="J23" s="23" t="s">
        <v>127</v>
      </c>
      <c r="K23" s="23"/>
      <c r="L23" s="23"/>
      <c r="M23" s="24">
        <v>567.99372800000003</v>
      </c>
      <c r="N23" s="24">
        <v>1044.7167999999999</v>
      </c>
      <c r="O23" s="25"/>
      <c r="P23" s="24">
        <v>0</v>
      </c>
      <c r="Q23" s="25"/>
      <c r="R23" s="24">
        <v>0</v>
      </c>
      <c r="S23" s="25">
        <v>0</v>
      </c>
      <c r="T23" s="24">
        <v>0</v>
      </c>
      <c r="U23" s="25"/>
      <c r="V23" s="25"/>
      <c r="W23" s="24">
        <v>0</v>
      </c>
      <c r="X23" s="25"/>
      <c r="Y23" s="24">
        <v>0</v>
      </c>
      <c r="Z23" s="25">
        <v>0</v>
      </c>
      <c r="AA23" s="24">
        <v>0</v>
      </c>
      <c r="AB23" s="25"/>
      <c r="AC23" s="25">
        <v>0.01</v>
      </c>
      <c r="AD23" s="24">
        <v>5.6799372800000008</v>
      </c>
      <c r="AE23" s="25">
        <v>0.2</v>
      </c>
      <c r="AF23" s="24">
        <v>208.94335999999998</v>
      </c>
      <c r="AG23" s="25">
        <v>0.13308234401257654</v>
      </c>
      <c r="AH23" s="24">
        <v>214.62329727999997</v>
      </c>
      <c r="AI23" s="25">
        <v>0.01</v>
      </c>
      <c r="AJ23" s="25">
        <v>0.1</v>
      </c>
      <c r="AK23" s="24">
        <v>56.799372800000008</v>
      </c>
      <c r="AL23" s="25">
        <v>0.42499999999999999</v>
      </c>
      <c r="AM23" s="24">
        <v>444.00463999999994</v>
      </c>
      <c r="AN23" s="25">
        <v>0.31053558844256512</v>
      </c>
      <c r="AO23" s="24">
        <v>500.80401279999995</v>
      </c>
      <c r="AP23" s="25">
        <v>0.04</v>
      </c>
      <c r="AQ23" s="25">
        <v>0.05</v>
      </c>
      <c r="AR23" s="24">
        <v>28.399686400000004</v>
      </c>
      <c r="AS23" s="25">
        <v>0.05</v>
      </c>
      <c r="AT23" s="24">
        <v>52.235839999999996</v>
      </c>
      <c r="AU23" s="25">
        <v>0.05</v>
      </c>
      <c r="AV23" s="24">
        <v>80.635526400000003</v>
      </c>
      <c r="AW23" s="25">
        <v>0.05</v>
      </c>
    </row>
    <row r="24" spans="6:66">
      <c r="F24" s="23" t="s">
        <v>110</v>
      </c>
      <c r="G24" s="23" t="s">
        <v>28</v>
      </c>
      <c r="H24" s="23" t="s">
        <v>97</v>
      </c>
      <c r="I24" s="23" t="s">
        <v>97</v>
      </c>
      <c r="J24" s="23" t="s">
        <v>127</v>
      </c>
      <c r="K24" s="23"/>
      <c r="L24" s="23"/>
      <c r="M24" s="24">
        <v>567.99372800000003</v>
      </c>
      <c r="N24" s="24">
        <v>1044.7167999999999</v>
      </c>
      <c r="O24" s="25"/>
      <c r="P24" s="24">
        <v>0</v>
      </c>
      <c r="Q24" s="25"/>
      <c r="R24" s="24">
        <v>0</v>
      </c>
      <c r="S24" s="25">
        <v>0</v>
      </c>
      <c r="T24" s="24">
        <v>0</v>
      </c>
      <c r="U24" s="25"/>
      <c r="V24" s="25"/>
      <c r="W24" s="24">
        <v>0</v>
      </c>
      <c r="X24" s="25"/>
      <c r="Y24" s="24">
        <v>0</v>
      </c>
      <c r="Z24" s="25">
        <v>0</v>
      </c>
      <c r="AA24" s="24">
        <v>0</v>
      </c>
      <c r="AB24" s="25"/>
      <c r="AC24" s="25">
        <v>0.01</v>
      </c>
      <c r="AD24" s="24">
        <v>5.6799372800000008</v>
      </c>
      <c r="AE24" s="25">
        <v>0.2</v>
      </c>
      <c r="AF24" s="24">
        <v>208.94335999999998</v>
      </c>
      <c r="AG24" s="25">
        <v>0.13308234401257654</v>
      </c>
      <c r="AH24" s="24">
        <v>214.62329727999997</v>
      </c>
      <c r="AI24" s="25">
        <v>0.01</v>
      </c>
      <c r="AJ24" s="25">
        <v>0.11</v>
      </c>
      <c r="AK24" s="24">
        <v>62.479310080000005</v>
      </c>
      <c r="AL24" s="25">
        <v>0.22500000000000001</v>
      </c>
      <c r="AM24" s="24">
        <v>235.06127999999998</v>
      </c>
      <c r="AN24" s="25">
        <v>0.18449720821813845</v>
      </c>
      <c r="AO24" s="24">
        <v>297.54059008000002</v>
      </c>
      <c r="AP24" s="25">
        <v>0.04</v>
      </c>
      <c r="AQ24" s="25"/>
      <c r="AR24" s="24">
        <v>0</v>
      </c>
      <c r="AS24" s="25"/>
      <c r="AT24" s="24">
        <v>0</v>
      </c>
      <c r="AU24" s="25">
        <v>0</v>
      </c>
      <c r="AV24" s="24">
        <v>0</v>
      </c>
      <c r="AW24" s="25"/>
    </row>
    <row r="25" spans="6:66">
      <c r="F25" s="23" t="s">
        <v>110</v>
      </c>
      <c r="G25" s="23" t="s">
        <v>36</v>
      </c>
      <c r="H25" s="23" t="s">
        <v>8</v>
      </c>
      <c r="I25" s="23" t="s">
        <v>8</v>
      </c>
      <c r="J25" s="23" t="s">
        <v>127</v>
      </c>
      <c r="K25" s="23"/>
      <c r="L25" s="23"/>
      <c r="M25" s="24">
        <v>567.99372800000003</v>
      </c>
      <c r="N25" s="24">
        <v>1044.7167999999999</v>
      </c>
      <c r="O25" s="25"/>
      <c r="P25" s="24">
        <v>0</v>
      </c>
      <c r="Q25" s="25"/>
      <c r="R25" s="24">
        <v>0</v>
      </c>
      <c r="S25" s="25">
        <v>0</v>
      </c>
      <c r="T25" s="24">
        <v>0</v>
      </c>
      <c r="U25" s="25"/>
      <c r="V25" s="25"/>
      <c r="W25" s="24">
        <v>0</v>
      </c>
      <c r="X25" s="25"/>
      <c r="Y25" s="24">
        <v>0</v>
      </c>
      <c r="Z25" s="25">
        <v>0</v>
      </c>
      <c r="AA25" s="24">
        <v>0</v>
      </c>
      <c r="AB25" s="25"/>
      <c r="AC25" s="25">
        <v>0.01</v>
      </c>
      <c r="AD25" s="24">
        <v>5.6799372800000008</v>
      </c>
      <c r="AE25" s="25">
        <v>0.2</v>
      </c>
      <c r="AF25" s="24">
        <v>208.94335999999998</v>
      </c>
      <c r="AG25" s="25">
        <v>0.13308234401257654</v>
      </c>
      <c r="AH25" s="24">
        <v>214.62329727999997</v>
      </c>
      <c r="AI25" s="25">
        <v>0.01</v>
      </c>
      <c r="AJ25" s="25">
        <v>0.1</v>
      </c>
      <c r="AK25" s="24">
        <v>56.799372800000008</v>
      </c>
      <c r="AL25" s="25">
        <v>0.26500000000000001</v>
      </c>
      <c r="AM25" s="24">
        <v>276.84995199999997</v>
      </c>
      <c r="AN25" s="25">
        <v>0.20688729874776385</v>
      </c>
      <c r="AO25" s="24">
        <v>333.64932479999999</v>
      </c>
      <c r="AP25" s="25">
        <v>0.04</v>
      </c>
      <c r="AQ25" s="25">
        <v>0.04</v>
      </c>
      <c r="AR25" s="24">
        <v>22.719749120000003</v>
      </c>
      <c r="AS25" s="25">
        <v>0.03</v>
      </c>
      <c r="AT25" s="24">
        <v>31.341503999999997</v>
      </c>
      <c r="AU25" s="25">
        <v>3.3521981894074918E-2</v>
      </c>
      <c r="AV25" s="24">
        <v>54.061253120000003</v>
      </c>
      <c r="AW25" s="25">
        <v>0.05</v>
      </c>
    </row>
    <row r="26" spans="6:66">
      <c r="F26" s="23" t="s">
        <v>110</v>
      </c>
      <c r="G26" s="23" t="s">
        <v>38</v>
      </c>
      <c r="H26" s="23" t="s">
        <v>82</v>
      </c>
      <c r="I26" s="28" t="s">
        <v>82</v>
      </c>
      <c r="J26" s="23" t="s">
        <v>127</v>
      </c>
      <c r="K26" s="23"/>
      <c r="L26" s="23"/>
      <c r="M26" s="24">
        <v>567.99372800000003</v>
      </c>
      <c r="N26" s="24">
        <v>1044.7167999999999</v>
      </c>
      <c r="O26" s="25"/>
      <c r="P26" s="24">
        <v>0</v>
      </c>
      <c r="Q26" s="25"/>
      <c r="R26" s="24">
        <v>0</v>
      </c>
      <c r="S26" s="25">
        <v>0</v>
      </c>
      <c r="T26" s="24">
        <v>0</v>
      </c>
      <c r="U26" s="25"/>
      <c r="V26" s="25"/>
      <c r="W26" s="24">
        <v>0</v>
      </c>
      <c r="X26" s="25"/>
      <c r="Y26" s="24">
        <v>0</v>
      </c>
      <c r="Z26" s="25">
        <v>0</v>
      </c>
      <c r="AA26" s="24">
        <v>0</v>
      </c>
      <c r="AB26" s="25"/>
      <c r="AC26" s="25">
        <v>0.01</v>
      </c>
      <c r="AD26" s="24">
        <v>5.6799372800000008</v>
      </c>
      <c r="AE26" s="25">
        <v>0.2</v>
      </c>
      <c r="AF26" s="24">
        <v>208.94335999999998</v>
      </c>
      <c r="AG26" s="25">
        <v>0.13308234401257654</v>
      </c>
      <c r="AH26" s="24">
        <v>214.62329727999997</v>
      </c>
      <c r="AI26" s="25">
        <v>0.01</v>
      </c>
      <c r="AJ26" s="25">
        <v>0.1</v>
      </c>
      <c r="AK26" s="24">
        <v>56.799372800000008</v>
      </c>
      <c r="AL26" s="25">
        <v>0.27210000000000001</v>
      </c>
      <c r="AM26" s="24">
        <v>284.26744128000001</v>
      </c>
      <c r="AN26" s="25">
        <v>0.21148669160297068</v>
      </c>
      <c r="AO26" s="24">
        <v>341.06681408000003</v>
      </c>
      <c r="AP26" s="25">
        <v>0.04</v>
      </c>
      <c r="AQ26" s="25">
        <v>0.05</v>
      </c>
      <c r="AR26" s="24">
        <v>28.399686400000004</v>
      </c>
      <c r="AS26" s="25">
        <v>0.04</v>
      </c>
      <c r="AT26" s="24">
        <v>41.788671999999998</v>
      </c>
      <c r="AU26" s="25">
        <v>4.3521981894074913E-2</v>
      </c>
      <c r="AV26" s="24">
        <v>70.188358399999998</v>
      </c>
      <c r="AW26" s="25">
        <v>0.05</v>
      </c>
    </row>
    <row r="27" spans="6:66">
      <c r="F27" s="23" t="s">
        <v>110</v>
      </c>
      <c r="G27" s="23" t="s">
        <v>44</v>
      </c>
      <c r="H27" s="23" t="s">
        <v>88</v>
      </c>
      <c r="I27" s="23" t="s">
        <v>88</v>
      </c>
      <c r="J27" s="23" t="s">
        <v>127</v>
      </c>
      <c r="K27" s="23"/>
      <c r="L27" s="23"/>
      <c r="M27" s="24">
        <v>567.99372800000003</v>
      </c>
      <c r="N27" s="24">
        <v>1044.7167999999999</v>
      </c>
      <c r="O27" s="25"/>
      <c r="P27" s="24">
        <v>0</v>
      </c>
      <c r="Q27" s="25"/>
      <c r="R27" s="24">
        <v>0</v>
      </c>
      <c r="S27" s="25">
        <v>0</v>
      </c>
      <c r="T27" s="24">
        <v>0</v>
      </c>
      <c r="U27" s="25"/>
      <c r="V27" s="25"/>
      <c r="W27" s="24">
        <v>0</v>
      </c>
      <c r="X27" s="25"/>
      <c r="Y27" s="24">
        <v>0</v>
      </c>
      <c r="Z27" s="25">
        <v>0</v>
      </c>
      <c r="AA27" s="24">
        <v>0</v>
      </c>
      <c r="AB27" s="25"/>
      <c r="AC27" s="25">
        <v>0.01</v>
      </c>
      <c r="AD27" s="24">
        <v>5.6799372800000008</v>
      </c>
      <c r="AE27" s="25">
        <v>0.2</v>
      </c>
      <c r="AF27" s="24">
        <v>208.94335999999998</v>
      </c>
      <c r="AG27" s="25">
        <v>0.13308234401257654</v>
      </c>
      <c r="AH27" s="24">
        <v>214.62329727999997</v>
      </c>
      <c r="AI27" s="25">
        <v>0.01</v>
      </c>
      <c r="AJ27" s="25">
        <v>0.1</v>
      </c>
      <c r="AK27" s="24">
        <v>56.799372800000008</v>
      </c>
      <c r="AL27" s="25">
        <v>0.37</v>
      </c>
      <c r="AM27" s="24">
        <v>386.54521599999998</v>
      </c>
      <c r="AN27" s="25">
        <v>0.2749064888599772</v>
      </c>
      <c r="AO27" s="24">
        <v>443.3445888</v>
      </c>
      <c r="AP27" s="25">
        <v>0.04</v>
      </c>
      <c r="AQ27" s="25"/>
      <c r="AR27" s="24">
        <v>0</v>
      </c>
      <c r="AS27" s="25"/>
      <c r="AT27" s="24">
        <v>0</v>
      </c>
      <c r="AU27" s="25">
        <v>0</v>
      </c>
      <c r="AV27" s="24">
        <v>0</v>
      </c>
      <c r="AW27" s="25"/>
    </row>
    <row r="28" spans="6:66">
      <c r="F28" s="82" t="s">
        <v>110</v>
      </c>
      <c r="G28" s="82" t="s">
        <v>46</v>
      </c>
      <c r="H28" s="82" t="s">
        <v>63</v>
      </c>
      <c r="I28" s="82" t="s">
        <v>63</v>
      </c>
      <c r="J28" s="82" t="s">
        <v>127</v>
      </c>
      <c r="K28" s="82"/>
      <c r="L28" s="82"/>
      <c r="M28" s="24">
        <v>567.99372800000003</v>
      </c>
      <c r="N28" s="24">
        <v>1044.7167999999999</v>
      </c>
      <c r="O28" s="84"/>
      <c r="P28" s="83">
        <v>0</v>
      </c>
      <c r="Q28" s="84"/>
      <c r="R28" s="83">
        <v>0</v>
      </c>
      <c r="S28" s="84">
        <v>0</v>
      </c>
      <c r="T28" s="83">
        <v>0</v>
      </c>
      <c r="U28" s="84"/>
      <c r="V28" s="84"/>
      <c r="W28" s="83">
        <v>0</v>
      </c>
      <c r="X28" s="84"/>
      <c r="Y28" s="83">
        <v>0</v>
      </c>
      <c r="Z28" s="84">
        <v>0</v>
      </c>
      <c r="AA28" s="83">
        <v>0</v>
      </c>
      <c r="AB28" s="84"/>
      <c r="AC28" s="84">
        <v>0.01</v>
      </c>
      <c r="AD28" s="83">
        <v>5.6799372800000008</v>
      </c>
      <c r="AE28" s="84">
        <v>0.2</v>
      </c>
      <c r="AF28" s="83">
        <v>208.94335999999998</v>
      </c>
      <c r="AG28" s="84">
        <v>0.13308234401257654</v>
      </c>
      <c r="AH28" s="83">
        <v>214.62329727999997</v>
      </c>
      <c r="AI28" s="84">
        <v>0.01</v>
      </c>
      <c r="AJ28" s="84">
        <v>0.1</v>
      </c>
      <c r="AK28" s="83">
        <v>56.799372800000008</v>
      </c>
      <c r="AL28" s="84">
        <v>0.27200000000000002</v>
      </c>
      <c r="AM28" s="83">
        <v>284.1629696</v>
      </c>
      <c r="AN28" s="84">
        <v>0.21142191142191141</v>
      </c>
      <c r="AO28" s="83">
        <v>340.96234240000001</v>
      </c>
      <c r="AP28" s="84">
        <v>0.04</v>
      </c>
      <c r="AQ28" s="84">
        <v>0.03</v>
      </c>
      <c r="AR28" s="83">
        <v>17.039811839999999</v>
      </c>
      <c r="AS28" s="84">
        <v>0.03</v>
      </c>
      <c r="AT28" s="83">
        <v>31.341503999999997</v>
      </c>
      <c r="AU28" s="84">
        <v>0.03</v>
      </c>
      <c r="AV28" s="83">
        <v>48.381315839999999</v>
      </c>
      <c r="AW28" s="84">
        <v>0.05</v>
      </c>
    </row>
    <row r="29" spans="6:66" s="37" customFormat="1" ht="15.75" thickBot="1">
      <c r="F29" s="85" t="s">
        <v>110</v>
      </c>
      <c r="G29" s="85" t="s">
        <v>49</v>
      </c>
      <c r="H29" s="85" t="s">
        <v>30</v>
      </c>
      <c r="I29" s="86" t="s">
        <v>30</v>
      </c>
      <c r="J29" s="85" t="s">
        <v>127</v>
      </c>
      <c r="K29" s="85"/>
      <c r="L29" s="85"/>
      <c r="M29" s="24">
        <v>567.99372800000003</v>
      </c>
      <c r="N29" s="24">
        <v>1044.7167999999999</v>
      </c>
      <c r="O29" s="88"/>
      <c r="P29" s="87">
        <v>0</v>
      </c>
      <c r="Q29" s="88"/>
      <c r="R29" s="87">
        <v>0</v>
      </c>
      <c r="S29" s="88">
        <v>0</v>
      </c>
      <c r="T29" s="87">
        <v>0</v>
      </c>
      <c r="U29" s="88"/>
      <c r="V29" s="88">
        <v>0.02</v>
      </c>
      <c r="W29" s="87">
        <v>11.359874560000002</v>
      </c>
      <c r="X29" s="88">
        <v>0.08</v>
      </c>
      <c r="Y29" s="87">
        <v>83.577343999999997</v>
      </c>
      <c r="Z29" s="88">
        <v>5.886810863555049E-2</v>
      </c>
      <c r="AA29" s="87">
        <v>94.937218559999991</v>
      </c>
      <c r="AB29" s="88">
        <v>1E-3</v>
      </c>
      <c r="AC29" s="88">
        <v>0.01</v>
      </c>
      <c r="AD29" s="87">
        <v>5.6799372800000008</v>
      </c>
      <c r="AE29" s="88">
        <v>0.2</v>
      </c>
      <c r="AF29" s="87">
        <v>208.94335999999998</v>
      </c>
      <c r="AG29" s="88">
        <v>0.13308234401257654</v>
      </c>
      <c r="AH29" s="87">
        <v>214.62329727999997</v>
      </c>
      <c r="AI29" s="88">
        <v>0.01</v>
      </c>
      <c r="AJ29" s="88">
        <v>0.1</v>
      </c>
      <c r="AK29" s="87">
        <v>56.799372800000008</v>
      </c>
      <c r="AL29" s="88">
        <v>0.29299999999999998</v>
      </c>
      <c r="AM29" s="87">
        <v>306.10202239999995</v>
      </c>
      <c r="AN29" s="88">
        <v>0.22502574944435408</v>
      </c>
      <c r="AO29" s="87">
        <v>362.90139519999997</v>
      </c>
      <c r="AP29" s="88">
        <v>0.04</v>
      </c>
      <c r="AQ29" s="88">
        <v>0.02</v>
      </c>
      <c r="AR29" s="87">
        <v>11.359874560000002</v>
      </c>
      <c r="AS29" s="88">
        <v>0.05</v>
      </c>
      <c r="AT29" s="87">
        <v>52.235839999999996</v>
      </c>
      <c r="AU29" s="88">
        <v>3.9434054317775247E-2</v>
      </c>
      <c r="AV29" s="87">
        <v>63.595714559999998</v>
      </c>
      <c r="AW29" s="88">
        <v>0.05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6:66">
      <c r="F30" s="36" t="s">
        <v>110</v>
      </c>
      <c r="G30" s="36" t="s">
        <v>20</v>
      </c>
      <c r="H30" s="36" t="s">
        <v>35</v>
      </c>
      <c r="I30" s="23" t="s">
        <v>17</v>
      </c>
      <c r="J30" s="23" t="s">
        <v>128</v>
      </c>
      <c r="K30" s="82"/>
      <c r="L30" s="82"/>
      <c r="M30" s="24">
        <v>567.99372800000003</v>
      </c>
      <c r="N30" s="24">
        <v>1044.7167999999999</v>
      </c>
      <c r="O30" s="25"/>
      <c r="P30" s="83">
        <v>0</v>
      </c>
      <c r="Q30" s="25"/>
      <c r="R30" s="83">
        <v>0</v>
      </c>
      <c r="S30" s="84">
        <v>0</v>
      </c>
      <c r="T30" s="83">
        <v>0</v>
      </c>
      <c r="U30" s="84" t="s">
        <v>124</v>
      </c>
      <c r="V30" s="25"/>
      <c r="W30" s="83">
        <v>0</v>
      </c>
      <c r="X30" s="25"/>
      <c r="Y30" s="83">
        <v>0</v>
      </c>
      <c r="Z30" s="84">
        <v>0</v>
      </c>
      <c r="AA30" s="83">
        <v>0</v>
      </c>
      <c r="AB30" s="84" t="s">
        <v>124</v>
      </c>
      <c r="AC30" s="25">
        <v>0.01</v>
      </c>
      <c r="AD30" s="83">
        <v>5.6799372800000008</v>
      </c>
      <c r="AE30" s="25">
        <v>0.2</v>
      </c>
      <c r="AF30" s="83">
        <v>208.94335999999998</v>
      </c>
      <c r="AG30" s="84">
        <v>0.13308234401257654</v>
      </c>
      <c r="AH30" s="83">
        <v>214.62329727999997</v>
      </c>
      <c r="AI30" s="84" t="s">
        <v>124</v>
      </c>
      <c r="AJ30" s="25">
        <v>0.11</v>
      </c>
      <c r="AK30" s="83">
        <v>62.479310080000005</v>
      </c>
      <c r="AL30" s="25">
        <v>0.55430000000000001</v>
      </c>
      <c r="AM30" s="83">
        <v>579.08652224000002</v>
      </c>
      <c r="AN30" s="84">
        <v>0.39781834444625142</v>
      </c>
      <c r="AO30" s="83">
        <v>641.56583232000003</v>
      </c>
      <c r="AP30" s="84" t="s">
        <v>124</v>
      </c>
      <c r="AQ30" s="25">
        <v>0.05</v>
      </c>
      <c r="AR30" s="83">
        <v>28.399686400000004</v>
      </c>
      <c r="AS30" s="25">
        <v>0.05</v>
      </c>
      <c r="AT30" s="83">
        <v>52.235839999999996</v>
      </c>
      <c r="AU30" s="84">
        <v>0.05</v>
      </c>
      <c r="AV30" s="83">
        <v>80.635526400000003</v>
      </c>
      <c r="AW30" s="84" t="s">
        <v>124</v>
      </c>
    </row>
    <row r="31" spans="6:66">
      <c r="F31" s="23" t="s">
        <v>110</v>
      </c>
      <c r="G31" s="23" t="s">
        <v>20</v>
      </c>
      <c r="H31" s="23" t="s">
        <v>43</v>
      </c>
      <c r="I31" s="23" t="s">
        <v>17</v>
      </c>
      <c r="J31" s="23" t="s">
        <v>128</v>
      </c>
      <c r="K31" s="82"/>
      <c r="L31" s="82"/>
      <c r="M31" s="24">
        <v>567.99372800000003</v>
      </c>
      <c r="N31" s="24">
        <v>1044.7167999999999</v>
      </c>
      <c r="O31" s="25">
        <v>0.16500000000000001</v>
      </c>
      <c r="P31" s="83">
        <v>93.718965120000007</v>
      </c>
      <c r="Q31" s="25">
        <v>0.52959999999999996</v>
      </c>
      <c r="R31" s="83">
        <v>553.28201727999988</v>
      </c>
      <c r="S31" s="84">
        <v>0.20948912302523351</v>
      </c>
      <c r="T31" s="83">
        <v>647.00098239999988</v>
      </c>
      <c r="U31" s="84" t="s">
        <v>124</v>
      </c>
      <c r="V31" s="25"/>
      <c r="W31" s="83">
        <v>0</v>
      </c>
      <c r="X31" s="25"/>
      <c r="Y31" s="83">
        <v>0</v>
      </c>
      <c r="Z31" s="84">
        <v>0</v>
      </c>
      <c r="AA31" s="83">
        <v>0</v>
      </c>
      <c r="AB31" s="84" t="s">
        <v>124</v>
      </c>
      <c r="AC31" s="25">
        <v>0.01</v>
      </c>
      <c r="AD31" s="83">
        <v>5.6799372800000008</v>
      </c>
      <c r="AE31" s="25">
        <v>0.2</v>
      </c>
      <c r="AF31" s="83">
        <v>208.94335999999998</v>
      </c>
      <c r="AG31" s="84">
        <v>0.13308234401257654</v>
      </c>
      <c r="AH31" s="83">
        <v>214.62329727999997</v>
      </c>
      <c r="AI31" s="84" t="s">
        <v>124</v>
      </c>
      <c r="AJ31" s="25">
        <v>0.1</v>
      </c>
      <c r="AK31" s="83">
        <v>56.799372800000008</v>
      </c>
      <c r="AL31" s="25">
        <v>0.56620000000000004</v>
      </c>
      <c r="AM31" s="83">
        <v>591.51865215999999</v>
      </c>
      <c r="AN31" s="84">
        <v>0.40200520409822732</v>
      </c>
      <c r="AO31" s="83">
        <v>648.31802496</v>
      </c>
      <c r="AP31" s="84" t="s">
        <v>124</v>
      </c>
      <c r="AQ31" s="25"/>
      <c r="AR31" s="83">
        <v>0</v>
      </c>
      <c r="AS31" s="25"/>
      <c r="AT31" s="83">
        <v>0</v>
      </c>
      <c r="AU31" s="84">
        <v>0</v>
      </c>
      <c r="AV31" s="83">
        <v>0</v>
      </c>
      <c r="AW31" s="84" t="s">
        <v>124</v>
      </c>
    </row>
    <row r="32" spans="6:66">
      <c r="F32" s="23" t="s">
        <v>110</v>
      </c>
      <c r="G32" s="23" t="s">
        <v>20</v>
      </c>
      <c r="H32" s="23" t="s">
        <v>52</v>
      </c>
      <c r="I32" s="23" t="s">
        <v>17</v>
      </c>
      <c r="J32" s="23" t="s">
        <v>128</v>
      </c>
      <c r="K32" s="82"/>
      <c r="L32" s="82"/>
      <c r="M32" s="24">
        <v>567.99372800000003</v>
      </c>
      <c r="N32" s="24">
        <v>1044.7167999999999</v>
      </c>
      <c r="O32" s="25"/>
      <c r="P32" s="83">
        <v>0</v>
      </c>
      <c r="Q32" s="25"/>
      <c r="R32" s="83">
        <v>0</v>
      </c>
      <c r="S32" s="84">
        <v>0</v>
      </c>
      <c r="T32" s="83">
        <v>0</v>
      </c>
      <c r="U32" s="84" t="s">
        <v>124</v>
      </c>
      <c r="V32" s="25"/>
      <c r="W32" s="83">
        <v>0</v>
      </c>
      <c r="X32" s="25"/>
      <c r="Y32" s="83">
        <v>0</v>
      </c>
      <c r="Z32" s="84">
        <v>0</v>
      </c>
      <c r="AA32" s="83">
        <v>0</v>
      </c>
      <c r="AB32" s="84" t="s">
        <v>124</v>
      </c>
      <c r="AC32" s="25">
        <v>0.01</v>
      </c>
      <c r="AD32" s="83">
        <v>5.6799372800000008</v>
      </c>
      <c r="AE32" s="25">
        <v>0.2</v>
      </c>
      <c r="AF32" s="83">
        <v>208.94335999999998</v>
      </c>
      <c r="AG32" s="84">
        <v>0.13308234401257654</v>
      </c>
      <c r="AH32" s="83">
        <v>214.62329727999997</v>
      </c>
      <c r="AI32" s="84" t="s">
        <v>124</v>
      </c>
      <c r="AJ32" s="25">
        <v>0.1</v>
      </c>
      <c r="AK32" s="83">
        <v>56.799372800000008</v>
      </c>
      <c r="AL32" s="25">
        <v>0.4224</v>
      </c>
      <c r="AM32" s="83">
        <v>441.28837631999994</v>
      </c>
      <c r="AN32" s="84">
        <v>0.30885130373502462</v>
      </c>
      <c r="AO32" s="83">
        <v>498.08774911999996</v>
      </c>
      <c r="AP32" s="84" t="s">
        <v>124</v>
      </c>
      <c r="AQ32" s="25"/>
      <c r="AR32" s="83">
        <v>0</v>
      </c>
      <c r="AS32" s="25"/>
      <c r="AT32" s="83">
        <v>0</v>
      </c>
      <c r="AU32" s="84">
        <v>0</v>
      </c>
      <c r="AV32" s="83">
        <v>0</v>
      </c>
      <c r="AW32" s="84" t="s">
        <v>124</v>
      </c>
    </row>
    <row r="33" spans="6:49">
      <c r="F33" s="23" t="s">
        <v>110</v>
      </c>
      <c r="G33" s="23" t="s">
        <v>20</v>
      </c>
      <c r="H33" s="23" t="s">
        <v>72</v>
      </c>
      <c r="I33" s="23" t="s">
        <v>17</v>
      </c>
      <c r="J33" s="23" t="s">
        <v>128</v>
      </c>
      <c r="K33" s="82"/>
      <c r="L33" s="82"/>
      <c r="M33" s="24">
        <v>567.99372800000003</v>
      </c>
      <c r="N33" s="24">
        <v>1044.7167999999999</v>
      </c>
      <c r="O33" s="25"/>
      <c r="P33" s="83">
        <v>0</v>
      </c>
      <c r="Q33" s="25"/>
      <c r="R33" s="83">
        <v>0</v>
      </c>
      <c r="S33" s="84">
        <v>0</v>
      </c>
      <c r="T33" s="83">
        <v>0</v>
      </c>
      <c r="U33" s="84" t="s">
        <v>124</v>
      </c>
      <c r="V33" s="25"/>
      <c r="W33" s="83">
        <v>0</v>
      </c>
      <c r="X33" s="25"/>
      <c r="Y33" s="83">
        <v>0</v>
      </c>
      <c r="Z33" s="84">
        <v>0</v>
      </c>
      <c r="AA33" s="83">
        <v>0</v>
      </c>
      <c r="AB33" s="84" t="s">
        <v>124</v>
      </c>
      <c r="AC33" s="25">
        <v>0.01</v>
      </c>
      <c r="AD33" s="83">
        <v>5.6799372800000008</v>
      </c>
      <c r="AE33" s="25">
        <v>0.2</v>
      </c>
      <c r="AF33" s="83">
        <v>208.94335999999998</v>
      </c>
      <c r="AG33" s="84">
        <v>0.13308234401257654</v>
      </c>
      <c r="AH33" s="83">
        <v>214.62329727999997</v>
      </c>
      <c r="AI33" s="84" t="s">
        <v>124</v>
      </c>
      <c r="AJ33" s="25">
        <v>0.1</v>
      </c>
      <c r="AK33" s="83">
        <v>56.799372800000008</v>
      </c>
      <c r="AL33" s="25">
        <v>0.41239999999999999</v>
      </c>
      <c r="AM33" s="83">
        <v>430.84120831999996</v>
      </c>
      <c r="AN33" s="84">
        <v>0.30237328562909954</v>
      </c>
      <c r="AO33" s="83">
        <v>487.64058111999998</v>
      </c>
      <c r="AP33" s="84" t="s">
        <v>124</v>
      </c>
      <c r="AQ33" s="25"/>
      <c r="AR33" s="83">
        <v>0</v>
      </c>
      <c r="AS33" s="25"/>
      <c r="AT33" s="83">
        <v>0</v>
      </c>
      <c r="AU33" s="84">
        <v>0</v>
      </c>
      <c r="AV33" s="83">
        <v>0</v>
      </c>
      <c r="AW33" s="84" t="s">
        <v>124</v>
      </c>
    </row>
    <row r="34" spans="6:49">
      <c r="F34" s="23" t="s">
        <v>110</v>
      </c>
      <c r="G34" s="23" t="s">
        <v>20</v>
      </c>
      <c r="H34" s="23" t="s">
        <v>77</v>
      </c>
      <c r="I34" s="23" t="s">
        <v>17</v>
      </c>
      <c r="J34" s="23" t="s">
        <v>128</v>
      </c>
      <c r="K34" s="82"/>
      <c r="L34" s="82"/>
      <c r="M34" s="24">
        <v>567.99372800000003</v>
      </c>
      <c r="N34" s="24">
        <v>1044.7167999999999</v>
      </c>
      <c r="O34" s="25">
        <v>0.16500000000000001</v>
      </c>
      <c r="P34" s="83">
        <v>93.718965120000007</v>
      </c>
      <c r="Q34" s="25">
        <v>0.53190000000000004</v>
      </c>
      <c r="R34" s="83">
        <v>555.68486591999999</v>
      </c>
      <c r="S34" s="84">
        <v>0.21026712903766456</v>
      </c>
      <c r="T34" s="83">
        <v>649.40383104</v>
      </c>
      <c r="U34" s="84" t="s">
        <v>124</v>
      </c>
      <c r="V34" s="25"/>
      <c r="W34" s="83">
        <v>0</v>
      </c>
      <c r="X34" s="25"/>
      <c r="Y34" s="83">
        <v>0</v>
      </c>
      <c r="Z34" s="84">
        <v>0</v>
      </c>
      <c r="AA34" s="83">
        <v>0</v>
      </c>
      <c r="AB34" s="84" t="s">
        <v>124</v>
      </c>
      <c r="AC34" s="25">
        <v>0.01</v>
      </c>
      <c r="AD34" s="83">
        <v>5.6799372800000008</v>
      </c>
      <c r="AE34" s="25">
        <v>0.2</v>
      </c>
      <c r="AF34" s="83">
        <v>208.94335999999998</v>
      </c>
      <c r="AG34" s="84">
        <v>0.13308234401257654</v>
      </c>
      <c r="AH34" s="83">
        <v>214.62329727999997</v>
      </c>
      <c r="AI34" s="84" t="s">
        <v>124</v>
      </c>
      <c r="AJ34" s="25">
        <v>0.1</v>
      </c>
      <c r="AK34" s="83">
        <v>56.799372800000008</v>
      </c>
      <c r="AL34" s="25">
        <v>0.56850000000000001</v>
      </c>
      <c r="AM34" s="83">
        <v>593.92150079999999</v>
      </c>
      <c r="AN34" s="84">
        <v>0.40349514826259009</v>
      </c>
      <c r="AO34" s="83">
        <v>650.7208736</v>
      </c>
      <c r="AP34" s="84" t="s">
        <v>124</v>
      </c>
      <c r="AQ34" s="25"/>
      <c r="AR34" s="83">
        <v>0</v>
      </c>
      <c r="AS34" s="25"/>
      <c r="AT34" s="83">
        <v>0</v>
      </c>
      <c r="AU34" s="84">
        <v>0</v>
      </c>
      <c r="AV34" s="83">
        <v>0</v>
      </c>
      <c r="AW34" s="84" t="s">
        <v>124</v>
      </c>
    </row>
    <row r="35" spans="6:49">
      <c r="F35" s="23" t="s">
        <v>110</v>
      </c>
      <c r="G35" s="23" t="s">
        <v>20</v>
      </c>
      <c r="H35" s="23" t="s">
        <v>89</v>
      </c>
      <c r="I35" s="23" t="s">
        <v>17</v>
      </c>
      <c r="J35" s="23" t="s">
        <v>128</v>
      </c>
      <c r="K35" s="82"/>
      <c r="L35" s="82"/>
      <c r="M35" s="24">
        <v>567.99372800000003</v>
      </c>
      <c r="N35" s="24">
        <v>1044.7167999999999</v>
      </c>
      <c r="O35" s="25"/>
      <c r="P35" s="83">
        <v>0</v>
      </c>
      <c r="Q35" s="25"/>
      <c r="R35" s="83">
        <v>0</v>
      </c>
      <c r="S35" s="84">
        <v>0</v>
      </c>
      <c r="T35" s="83">
        <v>0</v>
      </c>
      <c r="U35" s="84" t="s">
        <v>124</v>
      </c>
      <c r="V35" s="25"/>
      <c r="W35" s="83">
        <v>0</v>
      </c>
      <c r="X35" s="25"/>
      <c r="Y35" s="83">
        <v>0</v>
      </c>
      <c r="Z35" s="84">
        <v>0</v>
      </c>
      <c r="AA35" s="83">
        <v>0</v>
      </c>
      <c r="AB35" s="84" t="s">
        <v>124</v>
      </c>
      <c r="AC35" s="25">
        <v>0.01</v>
      </c>
      <c r="AD35" s="83">
        <v>5.6799372800000008</v>
      </c>
      <c r="AE35" s="25">
        <v>0.2</v>
      </c>
      <c r="AF35" s="83">
        <v>208.94335999999998</v>
      </c>
      <c r="AG35" s="84">
        <v>0.13308234401257654</v>
      </c>
      <c r="AH35" s="83">
        <v>214.62329727999997</v>
      </c>
      <c r="AI35" s="84" t="s">
        <v>124</v>
      </c>
      <c r="AJ35" s="25">
        <v>0.11</v>
      </c>
      <c r="AK35" s="83">
        <v>62.479310080000005</v>
      </c>
      <c r="AL35" s="25">
        <v>0.55800000000000005</v>
      </c>
      <c r="AM35" s="83">
        <v>582.95197440000004</v>
      </c>
      <c r="AN35" s="84">
        <v>0.40021521114544373</v>
      </c>
      <c r="AO35" s="83">
        <v>645.43128448000004</v>
      </c>
      <c r="AP35" s="84" t="s">
        <v>124</v>
      </c>
      <c r="AQ35" s="25"/>
      <c r="AR35" s="83">
        <v>0</v>
      </c>
      <c r="AS35" s="25"/>
      <c r="AT35" s="83">
        <v>0</v>
      </c>
      <c r="AU35" s="84">
        <v>0</v>
      </c>
      <c r="AV35" s="83">
        <v>0</v>
      </c>
      <c r="AW35" s="84" t="s">
        <v>124</v>
      </c>
    </row>
    <row r="36" spans="6:49">
      <c r="F36" s="23" t="s">
        <v>110</v>
      </c>
      <c r="G36" s="23" t="s">
        <v>20</v>
      </c>
      <c r="H36" s="23" t="s">
        <v>87</v>
      </c>
      <c r="I36" s="23" t="s">
        <v>17</v>
      </c>
      <c r="J36" s="23" t="s">
        <v>128</v>
      </c>
      <c r="K36" s="82"/>
      <c r="L36" s="82"/>
      <c r="M36" s="24">
        <v>567.99372800000003</v>
      </c>
      <c r="N36" s="24">
        <v>1044.7167999999999</v>
      </c>
      <c r="O36" s="25"/>
      <c r="P36" s="83">
        <v>0</v>
      </c>
      <c r="Q36" s="25"/>
      <c r="R36" s="83">
        <v>0</v>
      </c>
      <c r="S36" s="84">
        <v>0</v>
      </c>
      <c r="T36" s="83">
        <v>0</v>
      </c>
      <c r="U36" s="84" t="s">
        <v>124</v>
      </c>
      <c r="V36" s="25"/>
      <c r="W36" s="83">
        <v>0</v>
      </c>
      <c r="X36" s="25"/>
      <c r="Y36" s="83">
        <v>0</v>
      </c>
      <c r="Z36" s="84">
        <v>0</v>
      </c>
      <c r="AA36" s="83">
        <v>0</v>
      </c>
      <c r="AB36" s="84" t="s">
        <v>124</v>
      </c>
      <c r="AC36" s="25">
        <v>0.01</v>
      </c>
      <c r="AD36" s="83">
        <v>5.6799372800000008</v>
      </c>
      <c r="AE36" s="25">
        <v>0.2</v>
      </c>
      <c r="AF36" s="83">
        <v>208.94335999999998</v>
      </c>
      <c r="AG36" s="84">
        <v>0.13308234401257654</v>
      </c>
      <c r="AH36" s="83">
        <v>214.62329727999997</v>
      </c>
      <c r="AI36" s="84" t="s">
        <v>124</v>
      </c>
      <c r="AJ36" s="25">
        <v>0.1</v>
      </c>
      <c r="AK36" s="83">
        <v>56.799372800000008</v>
      </c>
      <c r="AL36" s="25">
        <v>0.41830000000000001</v>
      </c>
      <c r="AM36" s="83">
        <v>437.00503743999997</v>
      </c>
      <c r="AN36" s="84">
        <v>0.30619531631159536</v>
      </c>
      <c r="AO36" s="83">
        <v>493.80441023999998</v>
      </c>
      <c r="AP36" s="84" t="s">
        <v>124</v>
      </c>
      <c r="AQ36" s="25"/>
      <c r="AR36" s="83">
        <v>0</v>
      </c>
      <c r="AS36" s="25"/>
      <c r="AT36" s="83">
        <v>0</v>
      </c>
      <c r="AU36" s="84">
        <v>0</v>
      </c>
      <c r="AV36" s="83">
        <v>0</v>
      </c>
      <c r="AW36" s="84" t="s">
        <v>124</v>
      </c>
    </row>
    <row r="37" spans="6:49" s="115" customFormat="1">
      <c r="F37" s="117" t="s">
        <v>110</v>
      </c>
      <c r="G37" s="117" t="s">
        <v>20</v>
      </c>
      <c r="H37" s="117" t="s">
        <v>91</v>
      </c>
      <c r="I37" s="117" t="s">
        <v>17</v>
      </c>
      <c r="J37" s="117" t="s">
        <v>128</v>
      </c>
      <c r="K37" s="82"/>
      <c r="L37" s="82"/>
      <c r="M37" s="24">
        <v>567.99372800000003</v>
      </c>
      <c r="N37" s="24">
        <v>1044.7167999999999</v>
      </c>
      <c r="O37" s="119">
        <v>0.16500000000000001</v>
      </c>
      <c r="P37" s="118">
        <v>93.718965120000007</v>
      </c>
      <c r="Q37" s="119">
        <v>0.52610000000000001</v>
      </c>
      <c r="R37" s="118">
        <v>549.62550848000001</v>
      </c>
      <c r="S37" s="120">
        <v>0.20830520083240375</v>
      </c>
      <c r="T37" s="118">
        <v>643.34447360000001</v>
      </c>
      <c r="U37" s="120" t="s">
        <v>124</v>
      </c>
      <c r="V37" s="119"/>
      <c r="W37" s="118">
        <v>0</v>
      </c>
      <c r="X37" s="119"/>
      <c r="Y37" s="118">
        <v>0</v>
      </c>
      <c r="Z37" s="120">
        <v>0</v>
      </c>
      <c r="AA37" s="118">
        <v>0</v>
      </c>
      <c r="AB37" s="120" t="s">
        <v>124</v>
      </c>
      <c r="AC37" s="119">
        <v>0.01</v>
      </c>
      <c r="AD37" s="118">
        <v>5.6799372800000008</v>
      </c>
      <c r="AE37" s="119">
        <v>0.2</v>
      </c>
      <c r="AF37" s="118">
        <v>208.94335999999998</v>
      </c>
      <c r="AG37" s="120">
        <v>0.13308234401257654</v>
      </c>
      <c r="AH37" s="118">
        <v>214.62329727999997</v>
      </c>
      <c r="AI37" s="120" t="s">
        <v>124</v>
      </c>
      <c r="AJ37" s="119"/>
      <c r="AK37" s="118">
        <v>0</v>
      </c>
      <c r="AL37" s="119"/>
      <c r="AM37" s="118">
        <v>0</v>
      </c>
      <c r="AN37" s="120">
        <v>0</v>
      </c>
      <c r="AO37" s="118">
        <v>0</v>
      </c>
      <c r="AP37" s="120" t="s">
        <v>124</v>
      </c>
      <c r="AQ37" s="119"/>
      <c r="AR37" s="118">
        <v>0</v>
      </c>
      <c r="AS37" s="119"/>
      <c r="AT37" s="118">
        <v>0</v>
      </c>
      <c r="AU37" s="120">
        <v>0</v>
      </c>
      <c r="AV37" s="118">
        <v>0</v>
      </c>
      <c r="AW37" s="120" t="s">
        <v>124</v>
      </c>
    </row>
    <row r="38" spans="6:49">
      <c r="F38" s="23" t="s">
        <v>110</v>
      </c>
      <c r="G38" s="23" t="s">
        <v>6</v>
      </c>
      <c r="H38" s="23" t="s">
        <v>16</v>
      </c>
      <c r="I38" s="23" t="s">
        <v>75</v>
      </c>
      <c r="J38" s="23" t="s">
        <v>128</v>
      </c>
      <c r="K38" s="82"/>
      <c r="L38" s="82"/>
      <c r="M38" s="24">
        <v>567.99372800000003</v>
      </c>
      <c r="N38" s="24">
        <v>1044.7167999999999</v>
      </c>
      <c r="O38" s="25">
        <v>0.17199999999999999</v>
      </c>
      <c r="P38" s="83">
        <v>97.694921215999997</v>
      </c>
      <c r="Q38" s="25">
        <v>0.40899999999999997</v>
      </c>
      <c r="R38" s="83">
        <v>427.28917119999994</v>
      </c>
      <c r="S38" s="84">
        <v>0.16998190128625373</v>
      </c>
      <c r="T38" s="83">
        <v>524.98409241599995</v>
      </c>
      <c r="U38" s="84" t="s">
        <v>124</v>
      </c>
      <c r="V38" s="25"/>
      <c r="W38" s="83">
        <v>0</v>
      </c>
      <c r="X38" s="25"/>
      <c r="Y38" s="83">
        <v>0</v>
      </c>
      <c r="Z38" s="84">
        <v>0</v>
      </c>
      <c r="AA38" s="83">
        <v>0</v>
      </c>
      <c r="AB38" s="84" t="s">
        <v>124</v>
      </c>
      <c r="AC38" s="25">
        <v>0.01</v>
      </c>
      <c r="AD38" s="83">
        <v>5.6799372800000008</v>
      </c>
      <c r="AE38" s="25">
        <v>0.2</v>
      </c>
      <c r="AF38" s="83">
        <v>208.94335999999998</v>
      </c>
      <c r="AG38" s="84">
        <v>0.13308234401257654</v>
      </c>
      <c r="AH38" s="83">
        <v>214.62329727999997</v>
      </c>
      <c r="AI38" s="84" t="s">
        <v>124</v>
      </c>
      <c r="AJ38" s="25">
        <v>0.1</v>
      </c>
      <c r="AK38" s="83">
        <v>56.799372800000008</v>
      </c>
      <c r="AL38" s="25">
        <v>0.44979999999999998</v>
      </c>
      <c r="AM38" s="83">
        <v>469.91361663999993</v>
      </c>
      <c r="AN38" s="84">
        <v>0.32660107334525929</v>
      </c>
      <c r="AO38" s="83">
        <v>526.71298943999989</v>
      </c>
      <c r="AP38" s="84" t="s">
        <v>124</v>
      </c>
      <c r="AQ38" s="25"/>
      <c r="AR38" s="83">
        <v>0</v>
      </c>
      <c r="AS38" s="25"/>
      <c r="AT38" s="83">
        <v>0</v>
      </c>
      <c r="AU38" s="84">
        <v>0</v>
      </c>
      <c r="AV38" s="83">
        <v>0</v>
      </c>
      <c r="AW38" s="84" t="s">
        <v>124</v>
      </c>
    </row>
    <row r="39" spans="6:49">
      <c r="F39" s="23" t="s">
        <v>110</v>
      </c>
      <c r="G39" s="23" t="s">
        <v>6</v>
      </c>
      <c r="H39" s="23" t="s">
        <v>70</v>
      </c>
      <c r="I39" s="23" t="s">
        <v>75</v>
      </c>
      <c r="J39" s="23" t="s">
        <v>128</v>
      </c>
      <c r="K39" s="82"/>
      <c r="L39" s="82"/>
      <c r="M39" s="24">
        <v>567.99372800000003</v>
      </c>
      <c r="N39" s="24">
        <v>1044.7167999999999</v>
      </c>
      <c r="O39" s="25"/>
      <c r="P39" s="83">
        <v>0</v>
      </c>
      <c r="Q39" s="25"/>
      <c r="R39" s="83">
        <v>0</v>
      </c>
      <c r="S39" s="84">
        <v>0</v>
      </c>
      <c r="T39" s="83">
        <v>0</v>
      </c>
      <c r="U39" s="84" t="s">
        <v>124</v>
      </c>
      <c r="V39" s="25"/>
      <c r="W39" s="83">
        <v>0</v>
      </c>
      <c r="X39" s="25"/>
      <c r="Y39" s="83">
        <v>0</v>
      </c>
      <c r="Z39" s="84">
        <v>0</v>
      </c>
      <c r="AA39" s="83">
        <v>0</v>
      </c>
      <c r="AB39" s="84" t="s">
        <v>124</v>
      </c>
      <c r="AC39" s="25">
        <v>0.01</v>
      </c>
      <c r="AD39" s="83">
        <v>5.6799372800000008</v>
      </c>
      <c r="AE39" s="25">
        <v>0.2</v>
      </c>
      <c r="AF39" s="83">
        <v>208.94335999999998</v>
      </c>
      <c r="AG39" s="84">
        <v>0.13308234401257654</v>
      </c>
      <c r="AH39" s="83">
        <v>214.62329727999997</v>
      </c>
      <c r="AI39" s="84" t="s">
        <v>124</v>
      </c>
      <c r="AJ39" s="25">
        <v>0.1</v>
      </c>
      <c r="AK39" s="83">
        <v>56.799372800000008</v>
      </c>
      <c r="AL39" s="25">
        <v>0.43740000000000001</v>
      </c>
      <c r="AM39" s="83">
        <v>456.95912831999999</v>
      </c>
      <c r="AN39" s="84">
        <v>0.31856833089391229</v>
      </c>
      <c r="AO39" s="83">
        <v>513.75850112000001</v>
      </c>
      <c r="AP39" s="84" t="s">
        <v>124</v>
      </c>
      <c r="AQ39" s="25"/>
      <c r="AR39" s="83">
        <v>0</v>
      </c>
      <c r="AS39" s="25"/>
      <c r="AT39" s="83">
        <v>0</v>
      </c>
      <c r="AU39" s="84">
        <v>0</v>
      </c>
      <c r="AV39" s="83">
        <v>0</v>
      </c>
      <c r="AW39" s="84" t="s">
        <v>124</v>
      </c>
    </row>
    <row r="40" spans="6:49">
      <c r="F40" s="23" t="s">
        <v>110</v>
      </c>
      <c r="G40" s="23" t="s">
        <v>6</v>
      </c>
      <c r="H40" s="23" t="s">
        <v>85</v>
      </c>
      <c r="I40" s="23" t="s">
        <v>75</v>
      </c>
      <c r="J40" s="23" t="s">
        <v>128</v>
      </c>
      <c r="K40" s="82"/>
      <c r="L40" s="82"/>
      <c r="M40" s="24">
        <v>567.99372800000003</v>
      </c>
      <c r="N40" s="24">
        <v>1044.7167999999999</v>
      </c>
      <c r="O40" s="25"/>
      <c r="P40" s="83">
        <v>0</v>
      </c>
      <c r="Q40" s="25"/>
      <c r="R40" s="83">
        <v>0</v>
      </c>
      <c r="S40" s="84">
        <v>0</v>
      </c>
      <c r="T40" s="83">
        <v>0</v>
      </c>
      <c r="U40" s="84" t="s">
        <v>124</v>
      </c>
      <c r="V40" s="25"/>
      <c r="W40" s="83">
        <v>0</v>
      </c>
      <c r="X40" s="25"/>
      <c r="Y40" s="83">
        <v>0</v>
      </c>
      <c r="Z40" s="84">
        <v>0</v>
      </c>
      <c r="AA40" s="83">
        <v>0</v>
      </c>
      <c r="AB40" s="84" t="s">
        <v>124</v>
      </c>
      <c r="AC40" s="25">
        <v>0.01</v>
      </c>
      <c r="AD40" s="83">
        <v>5.6799372800000008</v>
      </c>
      <c r="AE40" s="25">
        <v>0.2</v>
      </c>
      <c r="AF40" s="83">
        <v>208.94335999999998</v>
      </c>
      <c r="AG40" s="84">
        <v>0.13308234401257654</v>
      </c>
      <c r="AH40" s="83">
        <v>214.62329727999997</v>
      </c>
      <c r="AI40" s="84" t="s">
        <v>124</v>
      </c>
      <c r="AJ40" s="25">
        <v>0.1</v>
      </c>
      <c r="AK40" s="83">
        <v>56.799372800000008</v>
      </c>
      <c r="AL40" s="25">
        <v>0.43740000000000001</v>
      </c>
      <c r="AM40" s="83">
        <v>456.95912831999999</v>
      </c>
      <c r="AN40" s="84">
        <v>0.31856833089391229</v>
      </c>
      <c r="AO40" s="83">
        <v>513.75850112000001</v>
      </c>
      <c r="AP40" s="84" t="s">
        <v>124</v>
      </c>
      <c r="AQ40" s="25"/>
      <c r="AR40" s="83">
        <v>0</v>
      </c>
      <c r="AS40" s="25"/>
      <c r="AT40" s="83">
        <v>0</v>
      </c>
      <c r="AU40" s="84">
        <v>0</v>
      </c>
      <c r="AV40" s="83">
        <v>0</v>
      </c>
      <c r="AW40" s="84" t="s">
        <v>124</v>
      </c>
    </row>
    <row r="41" spans="6:49" s="115" customFormat="1">
      <c r="F41" s="117" t="s">
        <v>110</v>
      </c>
      <c r="G41" s="117" t="s">
        <v>6</v>
      </c>
      <c r="H41" s="117" t="s">
        <v>64</v>
      </c>
      <c r="I41" s="117" t="s">
        <v>75</v>
      </c>
      <c r="J41" s="117" t="s">
        <v>128</v>
      </c>
      <c r="K41" s="82"/>
      <c r="L41" s="82"/>
      <c r="M41" s="24">
        <v>567.99372800000003</v>
      </c>
      <c r="N41" s="24">
        <v>1044.7167999999999</v>
      </c>
      <c r="O41" s="119">
        <v>0.17199999999999999</v>
      </c>
      <c r="P41" s="118">
        <v>97.694921215999997</v>
      </c>
      <c r="Q41" s="119">
        <v>0.42209999999999998</v>
      </c>
      <c r="R41" s="118">
        <v>440.97496127999995</v>
      </c>
      <c r="S41" s="120">
        <v>0.17441315292227388</v>
      </c>
      <c r="T41" s="118">
        <v>538.6698824959999</v>
      </c>
      <c r="U41" s="120" t="s">
        <v>124</v>
      </c>
      <c r="V41" s="119"/>
      <c r="W41" s="118">
        <v>0</v>
      </c>
      <c r="X41" s="119"/>
      <c r="Y41" s="118">
        <v>0</v>
      </c>
      <c r="Z41" s="120">
        <v>0</v>
      </c>
      <c r="AA41" s="118">
        <v>0</v>
      </c>
      <c r="AB41" s="120" t="s">
        <v>124</v>
      </c>
      <c r="AC41" s="119">
        <v>0.01</v>
      </c>
      <c r="AD41" s="118">
        <v>5.6799372800000008</v>
      </c>
      <c r="AE41" s="119">
        <v>0.2</v>
      </c>
      <c r="AF41" s="118">
        <v>208.94335999999998</v>
      </c>
      <c r="AG41" s="120">
        <v>0.13308234401257654</v>
      </c>
      <c r="AH41" s="118">
        <v>214.62329727999997</v>
      </c>
      <c r="AI41" s="120" t="s">
        <v>124</v>
      </c>
      <c r="AJ41" s="119">
        <v>0.107</v>
      </c>
      <c r="AK41" s="118">
        <v>60.775328896000005</v>
      </c>
      <c r="AL41" s="119">
        <v>0.45929999999999999</v>
      </c>
      <c r="AM41" s="118">
        <v>479.83842623999993</v>
      </c>
      <c r="AN41" s="120">
        <v>0.33522057787174059</v>
      </c>
      <c r="AO41" s="118">
        <v>540.6137551359999</v>
      </c>
      <c r="AP41" s="120" t="s">
        <v>124</v>
      </c>
      <c r="AQ41" s="119">
        <v>0.05</v>
      </c>
      <c r="AR41" s="118">
        <v>28.399686400000004</v>
      </c>
      <c r="AS41" s="119">
        <v>0.04</v>
      </c>
      <c r="AT41" s="118">
        <v>41.788671999999998</v>
      </c>
      <c r="AU41" s="120">
        <v>4.3521981894074913E-2</v>
      </c>
      <c r="AV41" s="118">
        <v>70.188358399999998</v>
      </c>
      <c r="AW41" s="120" t="s">
        <v>124</v>
      </c>
    </row>
    <row r="42" spans="6:49" s="115" customFormat="1">
      <c r="F42" s="117" t="s">
        <v>110</v>
      </c>
      <c r="G42" s="117" t="s">
        <v>6</v>
      </c>
      <c r="H42" s="117" t="s">
        <v>51</v>
      </c>
      <c r="I42" s="117" t="s">
        <v>75</v>
      </c>
      <c r="J42" s="117" t="s">
        <v>128</v>
      </c>
      <c r="K42" s="82"/>
      <c r="L42" s="82"/>
      <c r="M42" s="24">
        <v>567.99372800000003</v>
      </c>
      <c r="N42" s="24">
        <v>1044.7167999999999</v>
      </c>
      <c r="O42" s="119">
        <v>0.17199999999999999</v>
      </c>
      <c r="P42" s="118">
        <v>97.694921215999997</v>
      </c>
      <c r="Q42" s="119">
        <v>0.40560000000000002</v>
      </c>
      <c r="R42" s="118">
        <v>423.73713407999998</v>
      </c>
      <c r="S42" s="120">
        <v>0.16883180544179049</v>
      </c>
      <c r="T42" s="118">
        <v>521.43205529599993</v>
      </c>
      <c r="U42" s="120" t="s">
        <v>124</v>
      </c>
      <c r="V42" s="119"/>
      <c r="W42" s="118">
        <v>0</v>
      </c>
      <c r="X42" s="119"/>
      <c r="Y42" s="118">
        <v>0</v>
      </c>
      <c r="Z42" s="120">
        <v>0</v>
      </c>
      <c r="AA42" s="118">
        <v>0</v>
      </c>
      <c r="AB42" s="120" t="s">
        <v>124</v>
      </c>
      <c r="AC42" s="119">
        <v>0.01</v>
      </c>
      <c r="AD42" s="118">
        <v>5.6799372800000008</v>
      </c>
      <c r="AE42" s="119">
        <v>0.2</v>
      </c>
      <c r="AF42" s="118">
        <v>208.94335999999998</v>
      </c>
      <c r="AG42" s="120">
        <v>0.13308234401257654</v>
      </c>
      <c r="AH42" s="118">
        <v>214.62329727999997</v>
      </c>
      <c r="AI42" s="120" t="s">
        <v>124</v>
      </c>
      <c r="AJ42" s="119"/>
      <c r="AK42" s="118">
        <v>0</v>
      </c>
      <c r="AL42" s="119"/>
      <c r="AM42" s="118">
        <v>0</v>
      </c>
      <c r="AN42" s="120">
        <v>0</v>
      </c>
      <c r="AO42" s="118">
        <v>0</v>
      </c>
      <c r="AP42" s="120" t="s">
        <v>124</v>
      </c>
      <c r="AQ42" s="119">
        <v>0.05</v>
      </c>
      <c r="AR42" s="118">
        <v>28.399686400000004</v>
      </c>
      <c r="AS42" s="119">
        <v>0.04</v>
      </c>
      <c r="AT42" s="118">
        <v>41.788671999999998</v>
      </c>
      <c r="AU42" s="120">
        <v>4.3521981894074913E-2</v>
      </c>
      <c r="AV42" s="118">
        <v>70.188358399999998</v>
      </c>
      <c r="AW42" s="120" t="s">
        <v>124</v>
      </c>
    </row>
    <row r="43" spans="6:49">
      <c r="F43" s="23" t="s">
        <v>110</v>
      </c>
      <c r="G43" s="23" t="s">
        <v>6</v>
      </c>
      <c r="H43" s="23" t="s">
        <v>15</v>
      </c>
      <c r="I43" s="23" t="s">
        <v>75</v>
      </c>
      <c r="J43" s="23" t="s">
        <v>128</v>
      </c>
      <c r="K43" s="82"/>
      <c r="L43" s="82"/>
      <c r="M43" s="24">
        <v>567.99372800000003</v>
      </c>
      <c r="N43" s="24">
        <v>1044.7167999999999</v>
      </c>
      <c r="O43" s="25">
        <v>0.17199999999999999</v>
      </c>
      <c r="P43" s="83">
        <v>97.694921215999997</v>
      </c>
      <c r="Q43" s="25">
        <v>0.42109999999999997</v>
      </c>
      <c r="R43" s="83">
        <v>439.93024447999994</v>
      </c>
      <c r="S43" s="84">
        <v>0.17407488943860824</v>
      </c>
      <c r="T43" s="83">
        <v>537.62516569599995</v>
      </c>
      <c r="U43" s="84" t="s">
        <v>124</v>
      </c>
      <c r="V43" s="25"/>
      <c r="W43" s="83">
        <v>0</v>
      </c>
      <c r="X43" s="25"/>
      <c r="Y43" s="83">
        <v>0</v>
      </c>
      <c r="Z43" s="84">
        <v>0</v>
      </c>
      <c r="AA43" s="83">
        <v>0</v>
      </c>
      <c r="AB43" s="84" t="s">
        <v>124</v>
      </c>
      <c r="AC43" s="25">
        <v>0.01</v>
      </c>
      <c r="AD43" s="83">
        <v>5.6799372800000008</v>
      </c>
      <c r="AE43" s="25">
        <v>0.2</v>
      </c>
      <c r="AF43" s="83">
        <v>208.94335999999998</v>
      </c>
      <c r="AG43" s="84">
        <v>0.13308234401257654</v>
      </c>
      <c r="AH43" s="83">
        <v>214.62329727999997</v>
      </c>
      <c r="AI43" s="84" t="s">
        <v>124</v>
      </c>
      <c r="AJ43" s="25">
        <v>0.107</v>
      </c>
      <c r="AK43" s="83">
        <v>60.775328896000005</v>
      </c>
      <c r="AL43" s="25">
        <v>0.4592</v>
      </c>
      <c r="AM43" s="83">
        <v>479.73395455999997</v>
      </c>
      <c r="AN43" s="84">
        <v>0.33515579769068138</v>
      </c>
      <c r="AO43" s="83">
        <v>540.50928345599993</v>
      </c>
      <c r="AP43" s="84" t="s">
        <v>124</v>
      </c>
      <c r="AQ43" s="25"/>
      <c r="AR43" s="83">
        <v>0</v>
      </c>
      <c r="AS43" s="25"/>
      <c r="AT43" s="83">
        <v>0</v>
      </c>
      <c r="AU43" s="84">
        <v>0</v>
      </c>
      <c r="AV43" s="83">
        <v>0</v>
      </c>
      <c r="AW43" s="84" t="s">
        <v>124</v>
      </c>
    </row>
    <row r="44" spans="6:49">
      <c r="F44" s="23" t="s">
        <v>110</v>
      </c>
      <c r="G44" s="23" t="s">
        <v>6</v>
      </c>
      <c r="H44" s="23" t="s">
        <v>61</v>
      </c>
      <c r="I44" s="23" t="s">
        <v>75</v>
      </c>
      <c r="J44" s="23" t="s">
        <v>128</v>
      </c>
      <c r="K44" s="82"/>
      <c r="L44" s="82"/>
      <c r="M44" s="24">
        <v>567.99372800000003</v>
      </c>
      <c r="N44" s="24">
        <v>1044.7167999999999</v>
      </c>
      <c r="O44" s="25"/>
      <c r="P44" s="83">
        <v>0</v>
      </c>
      <c r="Q44" s="25"/>
      <c r="R44" s="83">
        <v>0</v>
      </c>
      <c r="S44" s="84">
        <v>0</v>
      </c>
      <c r="T44" s="83">
        <v>0</v>
      </c>
      <c r="U44" s="84" t="s">
        <v>124</v>
      </c>
      <c r="V44" s="25"/>
      <c r="W44" s="83">
        <v>0</v>
      </c>
      <c r="X44" s="25"/>
      <c r="Y44" s="83">
        <v>0</v>
      </c>
      <c r="Z44" s="84">
        <v>0</v>
      </c>
      <c r="AA44" s="83">
        <v>0</v>
      </c>
      <c r="AB44" s="84" t="s">
        <v>124</v>
      </c>
      <c r="AC44" s="25">
        <v>0.01</v>
      </c>
      <c r="AD44" s="83">
        <v>5.6799372800000008</v>
      </c>
      <c r="AE44" s="25">
        <v>0.2</v>
      </c>
      <c r="AF44" s="83">
        <v>208.94335999999998</v>
      </c>
      <c r="AG44" s="84">
        <v>0.13308234401257654</v>
      </c>
      <c r="AH44" s="83">
        <v>214.62329727999997</v>
      </c>
      <c r="AI44" s="84" t="s">
        <v>124</v>
      </c>
      <c r="AJ44" s="25">
        <v>0.107</v>
      </c>
      <c r="AK44" s="83">
        <v>60.775328896000005</v>
      </c>
      <c r="AL44" s="25">
        <v>0.4592</v>
      </c>
      <c r="AM44" s="83">
        <v>479.73395455999997</v>
      </c>
      <c r="AN44" s="84">
        <v>0.33515579769068138</v>
      </c>
      <c r="AO44" s="83">
        <v>540.50928345599993</v>
      </c>
      <c r="AP44" s="84" t="s">
        <v>124</v>
      </c>
      <c r="AQ44" s="25"/>
      <c r="AR44" s="83">
        <v>0</v>
      </c>
      <c r="AS44" s="25"/>
      <c r="AT44" s="83">
        <v>0</v>
      </c>
      <c r="AU44" s="84">
        <v>0</v>
      </c>
      <c r="AV44" s="83">
        <v>0</v>
      </c>
      <c r="AW44" s="84" t="s">
        <v>124</v>
      </c>
    </row>
    <row r="45" spans="6:49" s="115" customFormat="1">
      <c r="F45" s="117" t="s">
        <v>110</v>
      </c>
      <c r="G45" s="117" t="s">
        <v>41</v>
      </c>
      <c r="H45" s="117" t="s">
        <v>62</v>
      </c>
      <c r="I45" s="117" t="s">
        <v>22</v>
      </c>
      <c r="J45" s="117" t="s">
        <v>128</v>
      </c>
      <c r="K45" s="82"/>
      <c r="L45" s="82"/>
      <c r="M45" s="24">
        <v>567.99372800000003</v>
      </c>
      <c r="N45" s="24">
        <v>1044.7167999999999</v>
      </c>
      <c r="O45" s="119"/>
      <c r="P45" s="118">
        <v>0</v>
      </c>
      <c r="Q45" s="119"/>
      <c r="R45" s="118">
        <v>0</v>
      </c>
      <c r="S45" s="120">
        <v>0</v>
      </c>
      <c r="T45" s="118">
        <v>0</v>
      </c>
      <c r="U45" s="120" t="s">
        <v>124</v>
      </c>
      <c r="V45" s="119"/>
      <c r="W45" s="118">
        <v>0</v>
      </c>
      <c r="X45" s="119"/>
      <c r="Y45" s="118">
        <v>0</v>
      </c>
      <c r="Z45" s="120">
        <v>0</v>
      </c>
      <c r="AA45" s="118">
        <v>0</v>
      </c>
      <c r="AB45" s="120" t="s">
        <v>124</v>
      </c>
      <c r="AC45" s="119">
        <v>0.01</v>
      </c>
      <c r="AD45" s="118">
        <v>5.6799372800000008</v>
      </c>
      <c r="AE45" s="119">
        <v>0.2</v>
      </c>
      <c r="AF45" s="118">
        <v>208.94335999999998</v>
      </c>
      <c r="AG45" s="120">
        <v>0.13308234401257654</v>
      </c>
      <c r="AH45" s="118">
        <v>214.62329727999997</v>
      </c>
      <c r="AI45" s="120" t="s">
        <v>124</v>
      </c>
      <c r="AJ45" s="119">
        <v>0.12</v>
      </c>
      <c r="AK45" s="118">
        <v>68.159247359999995</v>
      </c>
      <c r="AL45" s="119">
        <v>0.55000000000000004</v>
      </c>
      <c r="AM45" s="118">
        <v>574.59424000000001</v>
      </c>
      <c r="AN45" s="120">
        <v>0.39855477855477855</v>
      </c>
      <c r="AO45" s="118">
        <v>642.75348736000001</v>
      </c>
      <c r="AP45" s="120" t="s">
        <v>124</v>
      </c>
      <c r="AQ45" s="119">
        <v>0.04</v>
      </c>
      <c r="AR45" s="118">
        <v>22.719749120000003</v>
      </c>
      <c r="AS45" s="119">
        <v>0.04</v>
      </c>
      <c r="AT45" s="118">
        <v>41.788671999999998</v>
      </c>
      <c r="AU45" s="120">
        <v>0.04</v>
      </c>
      <c r="AV45" s="118">
        <v>64.508421120000008</v>
      </c>
      <c r="AW45" s="120" t="s">
        <v>124</v>
      </c>
    </row>
    <row r="46" spans="6:49" s="115" customFormat="1">
      <c r="F46" s="117" t="s">
        <v>110</v>
      </c>
      <c r="G46" s="117" t="s">
        <v>9</v>
      </c>
      <c r="H46" s="117" t="s">
        <v>90</v>
      </c>
      <c r="I46" s="117" t="s">
        <v>13</v>
      </c>
      <c r="J46" s="117" t="s">
        <v>128</v>
      </c>
      <c r="K46" s="82"/>
      <c r="L46" s="82"/>
      <c r="M46" s="24">
        <v>567.99372800000003</v>
      </c>
      <c r="N46" s="24">
        <v>1044.7167999999999</v>
      </c>
      <c r="O46" s="119"/>
      <c r="P46" s="118">
        <v>0</v>
      </c>
      <c r="Q46" s="119"/>
      <c r="R46" s="118">
        <v>0</v>
      </c>
      <c r="S46" s="120">
        <v>0</v>
      </c>
      <c r="T46" s="118">
        <v>0</v>
      </c>
      <c r="U46" s="120" t="s">
        <v>124</v>
      </c>
      <c r="V46" s="119"/>
      <c r="W46" s="118">
        <v>0</v>
      </c>
      <c r="X46" s="119"/>
      <c r="Y46" s="118">
        <v>0</v>
      </c>
      <c r="Z46" s="120">
        <v>0</v>
      </c>
      <c r="AA46" s="118">
        <v>0</v>
      </c>
      <c r="AB46" s="120" t="s">
        <v>124</v>
      </c>
      <c r="AC46" s="119">
        <v>0.01</v>
      </c>
      <c r="AD46" s="118">
        <v>5.6799372800000008</v>
      </c>
      <c r="AE46" s="119">
        <v>0.2</v>
      </c>
      <c r="AF46" s="118">
        <v>208.94335999999998</v>
      </c>
      <c r="AG46" s="120">
        <v>0.13308234401257654</v>
      </c>
      <c r="AH46" s="118">
        <v>214.62329727999997</v>
      </c>
      <c r="AI46" s="120" t="s">
        <v>124</v>
      </c>
      <c r="AJ46" s="119">
        <v>0.1</v>
      </c>
      <c r="AK46" s="118">
        <v>56.799372800000008</v>
      </c>
      <c r="AL46" s="119">
        <v>0.36699999999999999</v>
      </c>
      <c r="AM46" s="118">
        <v>383.41106559999997</v>
      </c>
      <c r="AN46" s="120">
        <v>0.27296308342819969</v>
      </c>
      <c r="AO46" s="118">
        <v>440.21043839999999</v>
      </c>
      <c r="AP46" s="120" t="s">
        <v>124</v>
      </c>
      <c r="AQ46" s="119">
        <v>0.05</v>
      </c>
      <c r="AR46" s="118">
        <v>28.399686400000004</v>
      </c>
      <c r="AS46" s="119">
        <v>0.05</v>
      </c>
      <c r="AT46" s="118">
        <v>52.235839999999996</v>
      </c>
      <c r="AU46" s="120">
        <v>0.05</v>
      </c>
      <c r="AV46" s="118">
        <v>80.635526400000003</v>
      </c>
      <c r="AW46" s="120" t="s">
        <v>124</v>
      </c>
    </row>
    <row r="47" spans="6:49">
      <c r="F47" s="23" t="s">
        <v>110</v>
      </c>
      <c r="G47" s="23" t="s">
        <v>9</v>
      </c>
      <c r="H47" s="23" t="s">
        <v>73</v>
      </c>
      <c r="I47" s="23" t="s">
        <v>13</v>
      </c>
      <c r="J47" s="23" t="s">
        <v>128</v>
      </c>
      <c r="K47" s="82"/>
      <c r="L47" s="82"/>
      <c r="M47" s="24">
        <v>567.99372800000003</v>
      </c>
      <c r="N47" s="24">
        <v>1044.7167999999999</v>
      </c>
      <c r="O47" s="25"/>
      <c r="P47" s="83">
        <v>0</v>
      </c>
      <c r="Q47" s="25"/>
      <c r="R47" s="83">
        <v>0</v>
      </c>
      <c r="S47" s="84">
        <v>0</v>
      </c>
      <c r="T47" s="83">
        <v>0</v>
      </c>
      <c r="U47" s="84" t="s">
        <v>124</v>
      </c>
      <c r="V47" s="25"/>
      <c r="W47" s="83">
        <v>0</v>
      </c>
      <c r="X47" s="25"/>
      <c r="Y47" s="83">
        <v>0</v>
      </c>
      <c r="Z47" s="84">
        <v>0</v>
      </c>
      <c r="AA47" s="83">
        <v>0</v>
      </c>
      <c r="AB47" s="84" t="s">
        <v>124</v>
      </c>
      <c r="AC47" s="25">
        <v>0.01</v>
      </c>
      <c r="AD47" s="83">
        <v>5.6799372800000008</v>
      </c>
      <c r="AE47" s="25">
        <v>0.2</v>
      </c>
      <c r="AF47" s="83">
        <v>208.94335999999998</v>
      </c>
      <c r="AG47" s="84">
        <v>0.13308234401257654</v>
      </c>
      <c r="AH47" s="83">
        <v>214.62329727999997</v>
      </c>
      <c r="AI47" s="84" t="s">
        <v>124</v>
      </c>
      <c r="AJ47" s="25">
        <v>0.1</v>
      </c>
      <c r="AK47" s="83">
        <v>56.799372800000008</v>
      </c>
      <c r="AL47" s="25">
        <v>0.36699999999999999</v>
      </c>
      <c r="AM47" s="83">
        <v>383.41106559999997</v>
      </c>
      <c r="AN47" s="84">
        <v>0.27296308342819969</v>
      </c>
      <c r="AO47" s="83">
        <v>440.21043839999999</v>
      </c>
      <c r="AP47" s="84" t="s">
        <v>124</v>
      </c>
      <c r="AQ47" s="25"/>
      <c r="AR47" s="83">
        <v>0</v>
      </c>
      <c r="AS47" s="25"/>
      <c r="AT47" s="83">
        <v>0</v>
      </c>
      <c r="AU47" s="84">
        <v>0</v>
      </c>
      <c r="AV47" s="83">
        <v>0</v>
      </c>
      <c r="AW47" s="84" t="s">
        <v>124</v>
      </c>
    </row>
    <row r="48" spans="6:49" s="115" customFormat="1">
      <c r="F48" s="117" t="s">
        <v>110</v>
      </c>
      <c r="G48" s="117" t="s">
        <v>9</v>
      </c>
      <c r="H48" s="117" t="s">
        <v>59</v>
      </c>
      <c r="I48" s="117" t="s">
        <v>13</v>
      </c>
      <c r="J48" s="117" t="s">
        <v>128</v>
      </c>
      <c r="K48" s="82"/>
      <c r="L48" s="82"/>
      <c r="M48" s="24">
        <v>567.99372800000003</v>
      </c>
      <c r="N48" s="24">
        <v>1044.7167999999999</v>
      </c>
      <c r="O48" s="119"/>
      <c r="P48" s="118">
        <v>0</v>
      </c>
      <c r="Q48" s="119"/>
      <c r="R48" s="118">
        <v>0</v>
      </c>
      <c r="S48" s="120">
        <v>0</v>
      </c>
      <c r="T48" s="118">
        <v>0</v>
      </c>
      <c r="U48" s="120" t="s">
        <v>124</v>
      </c>
      <c r="V48" s="119"/>
      <c r="W48" s="118">
        <v>0</v>
      </c>
      <c r="X48" s="119"/>
      <c r="Y48" s="118">
        <v>0</v>
      </c>
      <c r="Z48" s="120">
        <v>0</v>
      </c>
      <c r="AA48" s="118">
        <v>0</v>
      </c>
      <c r="AB48" s="120" t="s">
        <v>124</v>
      </c>
      <c r="AC48" s="119">
        <v>0.01</v>
      </c>
      <c r="AD48" s="118">
        <v>5.6799372800000008</v>
      </c>
      <c r="AE48" s="119">
        <v>0.2</v>
      </c>
      <c r="AF48" s="118">
        <v>208.94335999999998</v>
      </c>
      <c r="AG48" s="120">
        <v>0.13308234401257654</v>
      </c>
      <c r="AH48" s="118">
        <v>214.62329727999997</v>
      </c>
      <c r="AI48" s="120" t="s">
        <v>124</v>
      </c>
      <c r="AJ48" s="119"/>
      <c r="AK48" s="118">
        <v>0</v>
      </c>
      <c r="AL48" s="119"/>
      <c r="AM48" s="118">
        <v>0</v>
      </c>
      <c r="AN48" s="120">
        <v>0</v>
      </c>
      <c r="AO48" s="118">
        <v>0</v>
      </c>
      <c r="AP48" s="120" t="s">
        <v>124</v>
      </c>
      <c r="AQ48" s="119">
        <v>0.05</v>
      </c>
      <c r="AR48" s="118">
        <v>28.399686400000004</v>
      </c>
      <c r="AS48" s="119">
        <v>0.05</v>
      </c>
      <c r="AT48" s="118">
        <v>52.235839999999996</v>
      </c>
      <c r="AU48" s="120">
        <v>0.05</v>
      </c>
      <c r="AV48" s="118">
        <v>80.635526400000003</v>
      </c>
      <c r="AW48" s="120" t="s">
        <v>124</v>
      </c>
    </row>
    <row r="49" spans="6:49" s="115" customFormat="1">
      <c r="F49" s="117" t="s">
        <v>110</v>
      </c>
      <c r="G49" s="117" t="s">
        <v>38</v>
      </c>
      <c r="H49" s="117" t="s">
        <v>48</v>
      </c>
      <c r="I49" s="117" t="s">
        <v>82</v>
      </c>
      <c r="J49" s="117" t="s">
        <v>128</v>
      </c>
      <c r="K49" s="82"/>
      <c r="L49" s="82"/>
      <c r="M49" s="24">
        <v>567.99372800000003</v>
      </c>
      <c r="N49" s="24">
        <v>1044.7167999999999</v>
      </c>
      <c r="O49" s="119"/>
      <c r="P49" s="118">
        <v>0</v>
      </c>
      <c r="Q49" s="119"/>
      <c r="R49" s="118">
        <v>0</v>
      </c>
      <c r="S49" s="120">
        <v>0</v>
      </c>
      <c r="T49" s="118">
        <v>0</v>
      </c>
      <c r="U49" s="120" t="s">
        <v>124</v>
      </c>
      <c r="V49" s="119"/>
      <c r="W49" s="118">
        <v>0</v>
      </c>
      <c r="X49" s="119"/>
      <c r="Y49" s="118">
        <v>0</v>
      </c>
      <c r="Z49" s="120">
        <v>0</v>
      </c>
      <c r="AA49" s="118">
        <v>0</v>
      </c>
      <c r="AB49" s="120" t="s">
        <v>124</v>
      </c>
      <c r="AC49" s="119">
        <v>0.01</v>
      </c>
      <c r="AD49" s="118">
        <v>5.6799372800000008</v>
      </c>
      <c r="AE49" s="119">
        <v>0.2</v>
      </c>
      <c r="AF49" s="118">
        <v>208.94335999999998</v>
      </c>
      <c r="AG49" s="120">
        <v>0.13308234401257654</v>
      </c>
      <c r="AH49" s="118">
        <v>214.62329727999997</v>
      </c>
      <c r="AI49" s="120" t="s">
        <v>124</v>
      </c>
      <c r="AJ49" s="119">
        <v>0.1</v>
      </c>
      <c r="AK49" s="118">
        <v>56.799372800000008</v>
      </c>
      <c r="AL49" s="119">
        <v>0.27</v>
      </c>
      <c r="AM49" s="118">
        <v>282.07353599999999</v>
      </c>
      <c r="AN49" s="120">
        <v>0.21012630780072639</v>
      </c>
      <c r="AO49" s="118">
        <v>338.8729088</v>
      </c>
      <c r="AP49" s="120" t="s">
        <v>124</v>
      </c>
      <c r="AQ49" s="119"/>
      <c r="AR49" s="118">
        <v>0</v>
      </c>
      <c r="AS49" s="119"/>
      <c r="AT49" s="118">
        <v>0</v>
      </c>
      <c r="AU49" s="120">
        <v>0</v>
      </c>
      <c r="AV49" s="118">
        <v>0</v>
      </c>
      <c r="AW49" s="120" t="s">
        <v>124</v>
      </c>
    </row>
    <row r="50" spans="6:49" s="115" customFormat="1">
      <c r="F50" s="117" t="s">
        <v>110</v>
      </c>
      <c r="G50" s="117" t="s">
        <v>49</v>
      </c>
      <c r="H50" s="117" t="s">
        <v>80</v>
      </c>
      <c r="I50" s="117" t="s">
        <v>30</v>
      </c>
      <c r="J50" s="117" t="s">
        <v>128</v>
      </c>
      <c r="K50" s="82"/>
      <c r="L50" s="82"/>
      <c r="M50" s="24">
        <v>567.99372800000003</v>
      </c>
      <c r="N50" s="24">
        <v>1044.7167999999999</v>
      </c>
      <c r="O50" s="119"/>
      <c r="P50" s="118">
        <v>0</v>
      </c>
      <c r="Q50" s="119"/>
      <c r="R50" s="118">
        <v>0</v>
      </c>
      <c r="S50" s="120">
        <v>0</v>
      </c>
      <c r="T50" s="118">
        <v>0</v>
      </c>
      <c r="U50" s="120" t="s">
        <v>124</v>
      </c>
      <c r="V50" s="119">
        <v>0.02</v>
      </c>
      <c r="W50" s="118">
        <v>11.359874560000002</v>
      </c>
      <c r="X50" s="119">
        <v>0.08</v>
      </c>
      <c r="Y50" s="118">
        <v>83.577343999999997</v>
      </c>
      <c r="Z50" s="120">
        <v>5.886810863555049E-2</v>
      </c>
      <c r="AA50" s="118">
        <v>94.937218559999991</v>
      </c>
      <c r="AB50" s="120" t="s">
        <v>124</v>
      </c>
      <c r="AC50" s="119">
        <v>0.01</v>
      </c>
      <c r="AD50" s="118">
        <v>5.6799372800000008</v>
      </c>
      <c r="AE50" s="119">
        <v>0.2</v>
      </c>
      <c r="AF50" s="118">
        <v>208.94335999999998</v>
      </c>
      <c r="AG50" s="120">
        <v>0.13308234401257654</v>
      </c>
      <c r="AH50" s="118">
        <v>214.62329727999997</v>
      </c>
      <c r="AI50" s="120" t="s">
        <v>124</v>
      </c>
      <c r="AJ50" s="119">
        <v>0.11</v>
      </c>
      <c r="AK50" s="118">
        <v>62.479310080000005</v>
      </c>
      <c r="AL50" s="119">
        <v>0.24349999999999999</v>
      </c>
      <c r="AM50" s="118">
        <v>254.38854079999999</v>
      </c>
      <c r="AN50" s="120">
        <v>0.19648154171409984</v>
      </c>
      <c r="AO50" s="118">
        <v>316.86785087999999</v>
      </c>
      <c r="AP50" s="120" t="s">
        <v>124</v>
      </c>
      <c r="AQ50" s="119">
        <v>0.02</v>
      </c>
      <c r="AR50" s="118">
        <v>11.359874560000002</v>
      </c>
      <c r="AS50" s="119">
        <v>0.05</v>
      </c>
      <c r="AT50" s="118">
        <v>52.235839999999996</v>
      </c>
      <c r="AU50" s="120">
        <v>3.9434054317775247E-2</v>
      </c>
      <c r="AV50" s="118">
        <v>63.595714559999998</v>
      </c>
      <c r="AW50" s="120" t="s">
        <v>124</v>
      </c>
    </row>
    <row r="51" spans="6:49">
      <c r="F51" s="23" t="s">
        <v>110</v>
      </c>
      <c r="G51" s="23" t="s">
        <v>49</v>
      </c>
      <c r="H51" s="23" t="s">
        <v>66</v>
      </c>
      <c r="I51" s="23" t="s">
        <v>30</v>
      </c>
      <c r="J51" s="23" t="s">
        <v>128</v>
      </c>
      <c r="K51" s="82"/>
      <c r="L51" s="82"/>
      <c r="M51" s="24">
        <v>567.99372800000003</v>
      </c>
      <c r="N51" s="24">
        <v>1044.7167999999999</v>
      </c>
      <c r="O51" s="25"/>
      <c r="P51" s="83">
        <v>0</v>
      </c>
      <c r="Q51" s="25"/>
      <c r="R51" s="83">
        <v>0</v>
      </c>
      <c r="S51" s="84">
        <v>0</v>
      </c>
      <c r="T51" s="83">
        <v>0</v>
      </c>
      <c r="U51" s="84" t="s">
        <v>124</v>
      </c>
      <c r="V51" s="25">
        <v>0.02</v>
      </c>
      <c r="W51" s="83">
        <v>11.359874560000002</v>
      </c>
      <c r="X51" s="25">
        <v>0.08</v>
      </c>
      <c r="Y51" s="83">
        <v>83.577343999999997</v>
      </c>
      <c r="Z51" s="84">
        <v>5.886810863555049E-2</v>
      </c>
      <c r="AA51" s="83">
        <v>94.937218559999991</v>
      </c>
      <c r="AB51" s="84" t="s">
        <v>124</v>
      </c>
      <c r="AC51" s="25">
        <v>0.01</v>
      </c>
      <c r="AD51" s="83">
        <v>5.6799372800000008</v>
      </c>
      <c r="AE51" s="25">
        <v>0.2</v>
      </c>
      <c r="AF51" s="83">
        <v>208.94335999999998</v>
      </c>
      <c r="AG51" s="84">
        <v>0.13308234401257654</v>
      </c>
      <c r="AH51" s="83">
        <v>214.62329727999997</v>
      </c>
      <c r="AI51" s="84" t="s">
        <v>124</v>
      </c>
      <c r="AJ51" s="25"/>
      <c r="AK51" s="83">
        <v>0</v>
      </c>
      <c r="AL51" s="25"/>
      <c r="AM51" s="83">
        <v>0</v>
      </c>
      <c r="AN51" s="84">
        <v>0</v>
      </c>
      <c r="AO51" s="83">
        <v>0</v>
      </c>
      <c r="AP51" s="84" t="s">
        <v>124</v>
      </c>
      <c r="AQ51" s="25">
        <v>0.05</v>
      </c>
      <c r="AR51" s="83">
        <v>28.399686400000004</v>
      </c>
      <c r="AS51" s="25">
        <v>0.04</v>
      </c>
      <c r="AT51" s="83">
        <v>41.788671999999998</v>
      </c>
      <c r="AU51" s="84">
        <v>4.3521981894074913E-2</v>
      </c>
      <c r="AV51" s="83">
        <v>70.188358399999998</v>
      </c>
      <c r="AW51" s="84" t="s">
        <v>124</v>
      </c>
    </row>
    <row r="52" spans="6:49" s="115" customFormat="1">
      <c r="F52" s="117" t="s">
        <v>110</v>
      </c>
      <c r="G52" s="117" t="s">
        <v>49</v>
      </c>
      <c r="H52" s="117" t="s">
        <v>98</v>
      </c>
      <c r="I52" s="117" t="s">
        <v>30</v>
      </c>
      <c r="J52" s="121" t="s">
        <v>128</v>
      </c>
      <c r="K52" s="89"/>
      <c r="L52" s="89"/>
      <c r="M52" s="24">
        <v>567.99372800000003</v>
      </c>
      <c r="N52" s="24">
        <v>1044.7167999999999</v>
      </c>
      <c r="O52" s="123"/>
      <c r="P52" s="122">
        <v>0</v>
      </c>
      <c r="Q52" s="123"/>
      <c r="R52" s="122">
        <v>0</v>
      </c>
      <c r="S52" s="124">
        <v>0</v>
      </c>
      <c r="T52" s="122">
        <v>0</v>
      </c>
      <c r="U52" s="124" t="s">
        <v>124</v>
      </c>
      <c r="V52" s="125">
        <v>0.02</v>
      </c>
      <c r="W52" s="122">
        <v>11.359874560000002</v>
      </c>
      <c r="X52" s="119">
        <v>0.08</v>
      </c>
      <c r="Y52" s="122">
        <v>83.577343999999997</v>
      </c>
      <c r="Z52" s="124">
        <v>5.886810863555049E-2</v>
      </c>
      <c r="AA52" s="122">
        <v>94.937218559999991</v>
      </c>
      <c r="AB52" s="124" t="s">
        <v>124</v>
      </c>
      <c r="AC52" s="119">
        <v>0.01</v>
      </c>
      <c r="AD52" s="122">
        <v>5.6799372800000008</v>
      </c>
      <c r="AE52" s="119">
        <v>0.2</v>
      </c>
      <c r="AF52" s="122">
        <v>208.94335999999998</v>
      </c>
      <c r="AG52" s="124">
        <v>0.13308234401257654</v>
      </c>
      <c r="AH52" s="122">
        <v>214.62329727999997</v>
      </c>
      <c r="AI52" s="124" t="s">
        <v>124</v>
      </c>
      <c r="AJ52" s="119">
        <v>0.11</v>
      </c>
      <c r="AK52" s="122">
        <v>62.479310080000005</v>
      </c>
      <c r="AL52" s="119">
        <v>0.24349999999999999</v>
      </c>
      <c r="AM52" s="122">
        <v>254.38854079999999</v>
      </c>
      <c r="AN52" s="124">
        <v>0.19648154171409984</v>
      </c>
      <c r="AO52" s="122">
        <v>316.86785087999999</v>
      </c>
      <c r="AP52" s="124" t="s">
        <v>124</v>
      </c>
      <c r="AQ52" s="119">
        <v>0.02</v>
      </c>
      <c r="AR52" s="122">
        <v>11.359874560000002</v>
      </c>
      <c r="AS52" s="119">
        <v>0.03</v>
      </c>
      <c r="AT52" s="122">
        <v>31.341503999999997</v>
      </c>
      <c r="AU52" s="124">
        <v>2.6478018105925077E-2</v>
      </c>
      <c r="AV52" s="122">
        <v>42.701378559999995</v>
      </c>
      <c r="AW52" s="124" t="s">
        <v>124</v>
      </c>
    </row>
    <row r="53" spans="6:49">
      <c r="F53" s="23"/>
      <c r="G53" s="38" t="s">
        <v>4497</v>
      </c>
      <c r="H53" s="38" t="s">
        <v>4497</v>
      </c>
      <c r="I53" s="39" t="s">
        <v>4497</v>
      </c>
      <c r="J53" s="23"/>
      <c r="K53" s="23"/>
      <c r="L53" s="23"/>
      <c r="M53" s="24"/>
      <c r="N53" s="24"/>
      <c r="O53" s="34"/>
      <c r="P53" s="24"/>
      <c r="Q53" s="34"/>
      <c r="R53" s="24"/>
      <c r="S53" s="25"/>
      <c r="T53" s="31"/>
      <c r="U53" s="34"/>
      <c r="V53" s="34"/>
      <c r="W53" s="24"/>
      <c r="X53" s="34"/>
      <c r="Y53" s="24"/>
      <c r="Z53" s="25"/>
      <c r="AA53" s="31"/>
      <c r="AB53" s="34"/>
      <c r="AC53" s="34"/>
      <c r="AD53" s="24"/>
      <c r="AE53" s="34"/>
      <c r="AF53" s="24"/>
      <c r="AG53" s="25"/>
      <c r="AH53" s="31"/>
      <c r="AI53" s="34"/>
      <c r="AJ53" s="34"/>
      <c r="AK53" s="24"/>
      <c r="AL53" s="34"/>
      <c r="AM53" s="24"/>
      <c r="AN53" s="25"/>
      <c r="AO53" s="31"/>
      <c r="AP53" s="34"/>
      <c r="AQ53" s="34"/>
      <c r="AR53" s="24"/>
      <c r="AS53" s="34"/>
      <c r="AT53" s="24"/>
      <c r="AU53" s="25"/>
      <c r="AV53" s="31"/>
      <c r="AW53" s="34"/>
    </row>
    <row r="54" spans="6:49">
      <c r="F54" s="23"/>
      <c r="G54" s="38" t="s">
        <v>4497</v>
      </c>
      <c r="H54" s="38" t="s">
        <v>4497</v>
      </c>
      <c r="I54" s="39" t="s">
        <v>4497</v>
      </c>
      <c r="J54" s="23"/>
      <c r="K54" s="23"/>
      <c r="L54" s="23"/>
      <c r="M54" s="24"/>
      <c r="N54" s="24"/>
      <c r="O54" s="34"/>
      <c r="P54" s="24"/>
      <c r="Q54" s="34"/>
      <c r="R54" s="24"/>
      <c r="S54" s="25"/>
      <c r="T54" s="31"/>
      <c r="U54" s="34"/>
      <c r="V54" s="34"/>
      <c r="W54" s="24"/>
      <c r="X54" s="34"/>
      <c r="Y54" s="24"/>
      <c r="Z54" s="25"/>
      <c r="AA54" s="31"/>
      <c r="AB54" s="34"/>
      <c r="AC54" s="34"/>
      <c r="AD54" s="24"/>
      <c r="AE54" s="34"/>
      <c r="AF54" s="24"/>
      <c r="AG54" s="25"/>
      <c r="AH54" s="31"/>
      <c r="AI54" s="34"/>
      <c r="AJ54" s="34"/>
      <c r="AK54" s="24"/>
      <c r="AL54" s="34"/>
      <c r="AM54" s="24"/>
      <c r="AN54" s="25"/>
      <c r="AO54" s="31"/>
      <c r="AP54" s="34"/>
      <c r="AQ54" s="34"/>
      <c r="AR54" s="24"/>
      <c r="AS54" s="34"/>
      <c r="AT54" s="24"/>
      <c r="AU54" s="25"/>
      <c r="AV54" s="31"/>
      <c r="AW54" s="34"/>
    </row>
    <row r="55" spans="6:49">
      <c r="F55" s="23"/>
      <c r="G55" s="38" t="s">
        <v>4497</v>
      </c>
      <c r="H55" s="38" t="s">
        <v>4497</v>
      </c>
      <c r="I55" s="39" t="s">
        <v>4497</v>
      </c>
      <c r="J55" s="23"/>
      <c r="K55" s="23"/>
      <c r="L55" s="23"/>
      <c r="M55" s="24"/>
      <c r="N55" s="24"/>
      <c r="O55" s="34"/>
      <c r="P55" s="24"/>
      <c r="Q55" s="34"/>
      <c r="R55" s="24"/>
      <c r="S55" s="25"/>
      <c r="T55" s="31"/>
      <c r="U55" s="34"/>
      <c r="V55" s="34"/>
      <c r="W55" s="24"/>
      <c r="X55" s="34"/>
      <c r="Y55" s="24"/>
      <c r="Z55" s="25"/>
      <c r="AA55" s="31"/>
      <c r="AB55" s="34"/>
      <c r="AC55" s="34"/>
      <c r="AD55" s="24"/>
      <c r="AE55" s="34"/>
      <c r="AF55" s="24"/>
      <c r="AG55" s="25"/>
      <c r="AH55" s="31"/>
      <c r="AI55" s="34"/>
      <c r="AJ55" s="34"/>
      <c r="AK55" s="24"/>
      <c r="AL55" s="34"/>
      <c r="AM55" s="24"/>
      <c r="AN55" s="25"/>
      <c r="AO55" s="31"/>
      <c r="AP55" s="34"/>
      <c r="AQ55" s="34"/>
      <c r="AR55" s="24"/>
      <c r="AS55" s="34"/>
      <c r="AT55" s="24"/>
      <c r="AU55" s="25"/>
      <c r="AV55" s="31"/>
      <c r="AW55" s="34"/>
    </row>
    <row r="56" spans="6:49">
      <c r="F56" s="23"/>
      <c r="G56" s="38" t="s">
        <v>4497</v>
      </c>
      <c r="H56" s="38" t="s">
        <v>4497</v>
      </c>
      <c r="I56" s="39" t="s">
        <v>4497</v>
      </c>
      <c r="J56" s="23"/>
      <c r="K56" s="23"/>
      <c r="L56" s="23"/>
      <c r="M56" s="24"/>
      <c r="N56" s="24"/>
      <c r="O56" s="34"/>
      <c r="P56" s="24"/>
      <c r="Q56" s="34"/>
      <c r="R56" s="24"/>
      <c r="S56" s="25"/>
      <c r="T56" s="31"/>
      <c r="U56" s="34"/>
      <c r="V56" s="34"/>
      <c r="W56" s="24"/>
      <c r="X56" s="34"/>
      <c r="Y56" s="24"/>
      <c r="Z56" s="25"/>
      <c r="AA56" s="31"/>
      <c r="AB56" s="34"/>
      <c r="AC56" s="34"/>
      <c r="AD56" s="24"/>
      <c r="AE56" s="34"/>
      <c r="AF56" s="24"/>
      <c r="AG56" s="25"/>
      <c r="AH56" s="31"/>
      <c r="AI56" s="34"/>
      <c r="AJ56" s="34"/>
      <c r="AK56" s="24"/>
      <c r="AL56" s="34"/>
      <c r="AM56" s="24"/>
      <c r="AN56" s="25"/>
      <c r="AO56" s="31"/>
      <c r="AP56" s="34"/>
      <c r="AQ56" s="34"/>
      <c r="AR56" s="24"/>
      <c r="AS56" s="34"/>
      <c r="AT56" s="24"/>
      <c r="AU56" s="25"/>
      <c r="AV56" s="31"/>
      <c r="AW56" s="34"/>
    </row>
    <row r="57" spans="6:49">
      <c r="F57" s="23"/>
      <c r="G57" s="38" t="s">
        <v>4497</v>
      </c>
      <c r="H57" s="38" t="s">
        <v>4497</v>
      </c>
      <c r="I57" s="39" t="s">
        <v>4497</v>
      </c>
      <c r="J57" s="23"/>
      <c r="K57" s="23"/>
      <c r="L57" s="23"/>
      <c r="M57" s="24"/>
      <c r="N57" s="24"/>
      <c r="O57" s="34"/>
      <c r="P57" s="24"/>
      <c r="Q57" s="34"/>
      <c r="R57" s="24"/>
      <c r="S57" s="25"/>
      <c r="T57" s="31"/>
      <c r="U57" s="34"/>
      <c r="V57" s="34"/>
      <c r="W57" s="24"/>
      <c r="X57" s="34"/>
      <c r="Y57" s="24"/>
      <c r="Z57" s="25"/>
      <c r="AA57" s="31"/>
      <c r="AB57" s="34"/>
      <c r="AC57" s="34"/>
      <c r="AD57" s="24"/>
      <c r="AE57" s="34"/>
      <c r="AF57" s="24"/>
      <c r="AG57" s="25"/>
      <c r="AH57" s="31"/>
      <c r="AI57" s="34"/>
      <c r="AJ57" s="34"/>
      <c r="AK57" s="24"/>
      <c r="AL57" s="34"/>
      <c r="AM57" s="24"/>
      <c r="AN57" s="25"/>
      <c r="AO57" s="31"/>
      <c r="AP57" s="34"/>
      <c r="AQ57" s="34"/>
      <c r="AR57" s="24"/>
      <c r="AS57" s="34"/>
      <c r="AT57" s="24"/>
      <c r="AU57" s="25"/>
      <c r="AV57" s="31"/>
      <c r="AW57" s="34"/>
    </row>
    <row r="58" spans="6:49">
      <c r="F58" s="23"/>
      <c r="G58" s="38" t="s">
        <v>4497</v>
      </c>
      <c r="H58" s="38" t="s">
        <v>4497</v>
      </c>
      <c r="I58" s="39" t="s">
        <v>4497</v>
      </c>
      <c r="J58" s="23"/>
      <c r="K58" s="23"/>
      <c r="L58" s="23"/>
      <c r="M58" s="24"/>
      <c r="N58" s="24"/>
      <c r="O58" s="34"/>
      <c r="P58" s="24"/>
      <c r="Q58" s="34"/>
      <c r="R58" s="24"/>
      <c r="S58" s="25"/>
      <c r="T58" s="31"/>
      <c r="U58" s="34"/>
      <c r="V58" s="34"/>
      <c r="W58" s="24"/>
      <c r="X58" s="34"/>
      <c r="Y58" s="24"/>
      <c r="Z58" s="25"/>
      <c r="AA58" s="31"/>
      <c r="AB58" s="34"/>
      <c r="AC58" s="34"/>
      <c r="AD58" s="24"/>
      <c r="AE58" s="34"/>
      <c r="AF58" s="24"/>
      <c r="AG58" s="25"/>
      <c r="AH58" s="31"/>
      <c r="AI58" s="34"/>
      <c r="AJ58" s="34"/>
      <c r="AK58" s="24"/>
      <c r="AL58" s="34"/>
      <c r="AM58" s="24"/>
      <c r="AN58" s="25"/>
      <c r="AO58" s="31"/>
      <c r="AP58" s="34"/>
      <c r="AQ58" s="34"/>
      <c r="AR58" s="24"/>
      <c r="AS58" s="34"/>
      <c r="AT58" s="24"/>
      <c r="AU58" s="25"/>
      <c r="AV58" s="31"/>
      <c r="AW58" s="34"/>
    </row>
    <row r="59" spans="6:49">
      <c r="F59" s="23"/>
      <c r="G59" s="38" t="s">
        <v>4497</v>
      </c>
      <c r="H59" s="38" t="s">
        <v>4497</v>
      </c>
      <c r="I59" s="39" t="s">
        <v>4497</v>
      </c>
      <c r="J59" s="23"/>
      <c r="K59" s="23"/>
      <c r="L59" s="23"/>
      <c r="M59" s="24"/>
      <c r="N59" s="24"/>
      <c r="O59" s="34"/>
      <c r="P59" s="24"/>
      <c r="Q59" s="34"/>
      <c r="R59" s="24"/>
      <c r="S59" s="25"/>
      <c r="T59" s="31"/>
      <c r="U59" s="34"/>
      <c r="V59" s="34"/>
      <c r="W59" s="24"/>
      <c r="X59" s="34"/>
      <c r="Y59" s="24"/>
      <c r="Z59" s="25"/>
      <c r="AA59" s="31"/>
      <c r="AB59" s="34"/>
      <c r="AC59" s="34"/>
      <c r="AD59" s="24"/>
      <c r="AE59" s="34"/>
      <c r="AF59" s="24"/>
      <c r="AG59" s="25"/>
      <c r="AH59" s="31"/>
      <c r="AI59" s="34"/>
      <c r="AJ59" s="34"/>
      <c r="AK59" s="24"/>
      <c r="AL59" s="34"/>
      <c r="AM59" s="24"/>
      <c r="AN59" s="25"/>
      <c r="AO59" s="31"/>
      <c r="AP59" s="34"/>
      <c r="AQ59" s="34"/>
      <c r="AR59" s="24"/>
      <c r="AS59" s="34"/>
      <c r="AT59" s="24"/>
      <c r="AU59" s="25"/>
      <c r="AV59" s="31"/>
      <c r="AW59" s="34"/>
    </row>
    <row r="60" spans="6:49">
      <c r="F60" s="23"/>
      <c r="G60" s="38" t="s">
        <v>4497</v>
      </c>
      <c r="H60" s="38" t="s">
        <v>4497</v>
      </c>
      <c r="I60" s="39" t="s">
        <v>4497</v>
      </c>
      <c r="J60" s="23"/>
      <c r="K60" s="23"/>
      <c r="L60" s="23"/>
      <c r="M60" s="24"/>
      <c r="N60" s="24"/>
      <c r="O60" s="34"/>
      <c r="P60" s="24"/>
      <c r="Q60" s="34"/>
      <c r="R60" s="24"/>
      <c r="S60" s="25"/>
      <c r="T60" s="31"/>
      <c r="U60" s="34"/>
      <c r="V60" s="34"/>
      <c r="W60" s="24"/>
      <c r="X60" s="34"/>
      <c r="Y60" s="24"/>
      <c r="Z60" s="25"/>
      <c r="AA60" s="31"/>
      <c r="AB60" s="34"/>
      <c r="AC60" s="34"/>
      <c r="AD60" s="24"/>
      <c r="AE60" s="34"/>
      <c r="AF60" s="24"/>
      <c r="AG60" s="25"/>
      <c r="AH60" s="31"/>
      <c r="AI60" s="34"/>
      <c r="AJ60" s="34"/>
      <c r="AK60" s="24"/>
      <c r="AL60" s="34"/>
      <c r="AM60" s="24"/>
      <c r="AN60" s="25"/>
      <c r="AO60" s="31"/>
      <c r="AP60" s="34"/>
      <c r="AQ60" s="34"/>
      <c r="AR60" s="24"/>
      <c r="AS60" s="34"/>
      <c r="AT60" s="24"/>
      <c r="AU60" s="25"/>
      <c r="AV60" s="31"/>
      <c r="AW60" s="34"/>
    </row>
    <row r="61" spans="6:49">
      <c r="F61" s="23"/>
      <c r="G61" s="38" t="s">
        <v>4497</v>
      </c>
      <c r="H61" s="38" t="s">
        <v>4497</v>
      </c>
      <c r="I61" s="39" t="s">
        <v>4497</v>
      </c>
      <c r="J61" s="23"/>
      <c r="K61" s="23"/>
      <c r="L61" s="23"/>
      <c r="M61" s="24"/>
      <c r="N61" s="24"/>
      <c r="O61" s="34"/>
      <c r="P61" s="24"/>
      <c r="Q61" s="34"/>
      <c r="R61" s="24"/>
      <c r="S61" s="25"/>
      <c r="T61" s="31"/>
      <c r="U61" s="34"/>
      <c r="V61" s="34"/>
      <c r="W61" s="24"/>
      <c r="X61" s="34"/>
      <c r="Y61" s="24"/>
      <c r="Z61" s="25"/>
      <c r="AA61" s="31"/>
      <c r="AB61" s="34"/>
      <c r="AC61" s="34"/>
      <c r="AD61" s="24"/>
      <c r="AE61" s="34"/>
      <c r="AF61" s="24"/>
      <c r="AG61" s="25"/>
      <c r="AH61" s="31"/>
      <c r="AI61" s="34"/>
      <c r="AJ61" s="34"/>
      <c r="AK61" s="24"/>
      <c r="AL61" s="34"/>
      <c r="AM61" s="24"/>
      <c r="AN61" s="25"/>
      <c r="AO61" s="31"/>
      <c r="AP61" s="34"/>
      <c r="AQ61" s="34"/>
      <c r="AR61" s="24"/>
      <c r="AS61" s="34"/>
      <c r="AT61" s="24"/>
      <c r="AU61" s="25"/>
      <c r="AV61" s="31"/>
      <c r="AW61" s="34"/>
    </row>
    <row r="62" spans="6:49">
      <c r="F62" s="23"/>
      <c r="G62" s="38" t="s">
        <v>4497</v>
      </c>
      <c r="H62" s="38" t="s">
        <v>4497</v>
      </c>
      <c r="I62" s="39" t="s">
        <v>4497</v>
      </c>
      <c r="J62" s="23"/>
      <c r="K62" s="23"/>
      <c r="L62" s="23"/>
      <c r="M62" s="24"/>
      <c r="N62" s="24"/>
      <c r="O62" s="34"/>
      <c r="P62" s="24"/>
      <c r="Q62" s="34"/>
      <c r="R62" s="24"/>
      <c r="S62" s="25"/>
      <c r="T62" s="31"/>
      <c r="U62" s="34"/>
      <c r="V62" s="34"/>
      <c r="W62" s="24"/>
      <c r="X62" s="34"/>
      <c r="Y62" s="24"/>
      <c r="Z62" s="25"/>
      <c r="AA62" s="31"/>
      <c r="AB62" s="34"/>
      <c r="AC62" s="34"/>
      <c r="AD62" s="24"/>
      <c r="AE62" s="34"/>
      <c r="AF62" s="24"/>
      <c r="AG62" s="25"/>
      <c r="AH62" s="31"/>
      <c r="AI62" s="34"/>
      <c r="AJ62" s="34"/>
      <c r="AK62" s="24"/>
      <c r="AL62" s="34"/>
      <c r="AM62" s="24"/>
      <c r="AN62" s="25"/>
      <c r="AO62" s="31"/>
      <c r="AP62" s="34"/>
      <c r="AQ62" s="34"/>
      <c r="AR62" s="24"/>
      <c r="AS62" s="34"/>
      <c r="AT62" s="24"/>
      <c r="AU62" s="25"/>
      <c r="AV62" s="31"/>
      <c r="AW62" s="34"/>
    </row>
    <row r="63" spans="6:49">
      <c r="F63" s="23"/>
      <c r="G63" s="38" t="s">
        <v>4497</v>
      </c>
      <c r="H63" s="38" t="s">
        <v>4497</v>
      </c>
      <c r="I63" s="39" t="s">
        <v>4497</v>
      </c>
      <c r="J63" s="23"/>
      <c r="K63" s="23"/>
      <c r="L63" s="23"/>
      <c r="M63" s="24"/>
      <c r="N63" s="24"/>
      <c r="O63" s="34"/>
      <c r="P63" s="24"/>
      <c r="Q63" s="34"/>
      <c r="R63" s="24"/>
      <c r="S63" s="25"/>
      <c r="T63" s="31"/>
      <c r="U63" s="34"/>
      <c r="V63" s="34"/>
      <c r="W63" s="24"/>
      <c r="X63" s="34"/>
      <c r="Y63" s="24"/>
      <c r="Z63" s="25"/>
      <c r="AA63" s="31"/>
      <c r="AB63" s="34"/>
      <c r="AC63" s="34"/>
      <c r="AD63" s="24"/>
      <c r="AE63" s="34"/>
      <c r="AF63" s="24"/>
      <c r="AG63" s="25"/>
      <c r="AH63" s="31"/>
      <c r="AI63" s="34"/>
      <c r="AJ63" s="34"/>
      <c r="AK63" s="24"/>
      <c r="AL63" s="34"/>
      <c r="AM63" s="24"/>
      <c r="AN63" s="25"/>
      <c r="AO63" s="31"/>
      <c r="AP63" s="34"/>
      <c r="AQ63" s="34"/>
      <c r="AR63" s="24"/>
      <c r="AS63" s="34"/>
      <c r="AT63" s="24"/>
      <c r="AU63" s="25"/>
      <c r="AV63" s="31"/>
      <c r="AW63" s="34"/>
    </row>
    <row r="64" spans="6:49">
      <c r="F64" s="23"/>
      <c r="G64" s="38" t="s">
        <v>4497</v>
      </c>
      <c r="H64" s="38" t="s">
        <v>4497</v>
      </c>
      <c r="I64" s="39" t="s">
        <v>4497</v>
      </c>
      <c r="J64" s="23"/>
      <c r="K64" s="23"/>
      <c r="L64" s="23"/>
      <c r="M64" s="24"/>
      <c r="N64" s="24"/>
      <c r="O64" s="34"/>
      <c r="P64" s="24"/>
      <c r="Q64" s="34"/>
      <c r="R64" s="24"/>
      <c r="S64" s="25"/>
      <c r="T64" s="31"/>
      <c r="U64" s="34"/>
      <c r="V64" s="34"/>
      <c r="W64" s="24"/>
      <c r="X64" s="34"/>
      <c r="Y64" s="24"/>
      <c r="Z64" s="25"/>
      <c r="AA64" s="31"/>
      <c r="AB64" s="34"/>
      <c r="AC64" s="34"/>
      <c r="AD64" s="24"/>
      <c r="AE64" s="34"/>
      <c r="AF64" s="24"/>
      <c r="AG64" s="25"/>
      <c r="AH64" s="31"/>
      <c r="AI64" s="34"/>
      <c r="AJ64" s="34"/>
      <c r="AK64" s="24"/>
      <c r="AL64" s="34"/>
      <c r="AM64" s="24"/>
      <c r="AN64" s="25"/>
      <c r="AO64" s="31"/>
      <c r="AP64" s="34"/>
      <c r="AQ64" s="34"/>
      <c r="AR64" s="24"/>
      <c r="AS64" s="34"/>
      <c r="AT64" s="24"/>
      <c r="AU64" s="25"/>
      <c r="AV64" s="31"/>
      <c r="AW64" s="34"/>
    </row>
    <row r="65" spans="6:49">
      <c r="F65" s="23"/>
      <c r="G65" s="38" t="s">
        <v>4497</v>
      </c>
      <c r="H65" s="38" t="s">
        <v>4497</v>
      </c>
      <c r="I65" s="39" t="s">
        <v>4497</v>
      </c>
      <c r="J65" s="23"/>
      <c r="K65" s="23"/>
      <c r="L65" s="23"/>
      <c r="M65" s="24"/>
      <c r="N65" s="24"/>
      <c r="O65" s="34"/>
      <c r="P65" s="24"/>
      <c r="Q65" s="34"/>
      <c r="R65" s="24"/>
      <c r="S65" s="25"/>
      <c r="T65" s="31"/>
      <c r="U65" s="34"/>
      <c r="V65" s="34"/>
      <c r="W65" s="24"/>
      <c r="X65" s="34"/>
      <c r="Y65" s="24"/>
      <c r="Z65" s="25"/>
      <c r="AA65" s="31"/>
      <c r="AB65" s="34"/>
      <c r="AC65" s="34"/>
      <c r="AD65" s="24"/>
      <c r="AE65" s="34"/>
      <c r="AF65" s="24"/>
      <c r="AG65" s="25"/>
      <c r="AH65" s="31"/>
      <c r="AI65" s="34"/>
      <c r="AJ65" s="34"/>
      <c r="AK65" s="24"/>
      <c r="AL65" s="34"/>
      <c r="AM65" s="24"/>
      <c r="AN65" s="25"/>
      <c r="AO65" s="31"/>
      <c r="AP65" s="34"/>
      <c r="AQ65" s="34"/>
      <c r="AR65" s="24"/>
      <c r="AS65" s="34"/>
      <c r="AT65" s="24"/>
      <c r="AU65" s="25"/>
      <c r="AV65" s="31"/>
      <c r="AW65" s="34"/>
    </row>
    <row r="66" spans="6:49">
      <c r="F66" s="23"/>
      <c r="G66" s="38" t="s">
        <v>4497</v>
      </c>
      <c r="H66" s="38" t="s">
        <v>4497</v>
      </c>
      <c r="I66" s="39" t="s">
        <v>4497</v>
      </c>
      <c r="J66" s="23"/>
      <c r="K66" s="23"/>
      <c r="L66" s="23"/>
      <c r="M66" s="24"/>
      <c r="N66" s="24"/>
      <c r="O66" s="34"/>
      <c r="P66" s="24"/>
      <c r="Q66" s="34"/>
      <c r="R66" s="24"/>
      <c r="S66" s="25"/>
      <c r="T66" s="31"/>
      <c r="U66" s="34"/>
      <c r="V66" s="34"/>
      <c r="W66" s="24"/>
      <c r="X66" s="34"/>
      <c r="Y66" s="24"/>
      <c r="Z66" s="25"/>
      <c r="AA66" s="31"/>
      <c r="AB66" s="34"/>
      <c r="AC66" s="34"/>
      <c r="AD66" s="24"/>
      <c r="AE66" s="34"/>
      <c r="AF66" s="24"/>
      <c r="AG66" s="25"/>
      <c r="AH66" s="31"/>
      <c r="AI66" s="34"/>
      <c r="AJ66" s="34"/>
      <c r="AK66" s="24"/>
      <c r="AL66" s="34"/>
      <c r="AM66" s="24"/>
      <c r="AN66" s="25"/>
      <c r="AO66" s="31"/>
      <c r="AP66" s="34"/>
      <c r="AQ66" s="34"/>
      <c r="AR66" s="24"/>
      <c r="AS66" s="34"/>
      <c r="AT66" s="24"/>
      <c r="AU66" s="25"/>
      <c r="AV66" s="31"/>
      <c r="AW66" s="34"/>
    </row>
    <row r="67" spans="6:49">
      <c r="F67" s="23"/>
      <c r="G67" s="38" t="s">
        <v>4497</v>
      </c>
      <c r="H67" s="38" t="s">
        <v>4497</v>
      </c>
      <c r="I67" s="39" t="s">
        <v>4497</v>
      </c>
      <c r="J67" s="23"/>
      <c r="K67" s="23"/>
      <c r="L67" s="23"/>
      <c r="M67" s="24"/>
      <c r="N67" s="24"/>
      <c r="O67" s="34"/>
      <c r="P67" s="24"/>
      <c r="Q67" s="34"/>
      <c r="R67" s="24"/>
      <c r="S67" s="25"/>
      <c r="T67" s="31"/>
      <c r="U67" s="34"/>
      <c r="V67" s="34"/>
      <c r="W67" s="24"/>
      <c r="X67" s="34"/>
      <c r="Y67" s="24"/>
      <c r="Z67" s="25"/>
      <c r="AA67" s="31"/>
      <c r="AB67" s="34"/>
      <c r="AC67" s="34"/>
      <c r="AD67" s="24"/>
      <c r="AE67" s="34"/>
      <c r="AF67" s="24"/>
      <c r="AG67" s="25"/>
      <c r="AH67" s="31"/>
      <c r="AI67" s="34"/>
      <c r="AJ67" s="34"/>
      <c r="AK67" s="24"/>
      <c r="AL67" s="34"/>
      <c r="AM67" s="24"/>
      <c r="AN67" s="25"/>
      <c r="AO67" s="31"/>
      <c r="AP67" s="34"/>
      <c r="AQ67" s="34"/>
      <c r="AR67" s="24"/>
      <c r="AS67" s="34"/>
      <c r="AT67" s="24"/>
      <c r="AU67" s="25"/>
      <c r="AV67" s="31"/>
      <c r="AW67" s="34"/>
    </row>
    <row r="68" spans="6:49">
      <c r="F68" s="23"/>
      <c r="G68" s="38" t="s">
        <v>4497</v>
      </c>
      <c r="H68" s="38" t="s">
        <v>4497</v>
      </c>
      <c r="I68" s="39" t="s">
        <v>4497</v>
      </c>
      <c r="J68" s="23"/>
      <c r="K68" s="23"/>
      <c r="L68" s="23"/>
      <c r="M68" s="24"/>
      <c r="N68" s="24"/>
      <c r="O68" s="34"/>
      <c r="P68" s="24"/>
      <c r="Q68" s="34"/>
      <c r="R68" s="24"/>
      <c r="S68" s="25"/>
      <c r="T68" s="31"/>
      <c r="U68" s="34"/>
      <c r="V68" s="34"/>
      <c r="W68" s="24"/>
      <c r="X68" s="34"/>
      <c r="Y68" s="24"/>
      <c r="Z68" s="25"/>
      <c r="AA68" s="31"/>
      <c r="AB68" s="34"/>
      <c r="AC68" s="34"/>
      <c r="AD68" s="24"/>
      <c r="AE68" s="34"/>
      <c r="AF68" s="24"/>
      <c r="AG68" s="25"/>
      <c r="AH68" s="31"/>
      <c r="AI68" s="34"/>
      <c r="AJ68" s="34"/>
      <c r="AK68" s="24"/>
      <c r="AL68" s="34"/>
      <c r="AM68" s="24"/>
      <c r="AN68" s="25"/>
      <c r="AO68" s="31"/>
      <c r="AP68" s="34"/>
      <c r="AQ68" s="34"/>
      <c r="AR68" s="24"/>
      <c r="AS68" s="34"/>
      <c r="AT68" s="24"/>
      <c r="AU68" s="25"/>
      <c r="AV68" s="31"/>
      <c r="AW68" s="34"/>
    </row>
    <row r="69" spans="6:49">
      <c r="F69" s="23"/>
      <c r="G69" s="38" t="s">
        <v>4497</v>
      </c>
      <c r="H69" s="38" t="s">
        <v>4497</v>
      </c>
      <c r="I69" s="39" t="s">
        <v>4497</v>
      </c>
      <c r="J69" s="23"/>
      <c r="K69" s="23"/>
      <c r="L69" s="23"/>
      <c r="M69" s="24"/>
      <c r="N69" s="24"/>
      <c r="O69" s="34"/>
      <c r="P69" s="24"/>
      <c r="Q69" s="34"/>
      <c r="R69" s="24"/>
      <c r="S69" s="25"/>
      <c r="T69" s="31"/>
      <c r="U69" s="34"/>
      <c r="V69" s="34"/>
      <c r="W69" s="24"/>
      <c r="X69" s="34"/>
      <c r="Y69" s="24"/>
      <c r="Z69" s="25"/>
      <c r="AA69" s="31"/>
      <c r="AB69" s="34"/>
      <c r="AC69" s="34"/>
      <c r="AD69" s="24"/>
      <c r="AE69" s="34"/>
      <c r="AF69" s="24"/>
      <c r="AG69" s="25"/>
      <c r="AH69" s="31"/>
      <c r="AI69" s="34"/>
      <c r="AJ69" s="34"/>
      <c r="AK69" s="24"/>
      <c r="AL69" s="34"/>
      <c r="AM69" s="24"/>
      <c r="AN69" s="25"/>
      <c r="AO69" s="31"/>
      <c r="AP69" s="34"/>
      <c r="AQ69" s="34"/>
      <c r="AR69" s="24"/>
      <c r="AS69" s="34"/>
      <c r="AT69" s="24"/>
      <c r="AU69" s="25"/>
      <c r="AV69" s="31"/>
      <c r="AW69" s="34"/>
    </row>
    <row r="70" spans="6:49">
      <c r="F70" s="23"/>
      <c r="G70" s="38" t="s">
        <v>4497</v>
      </c>
      <c r="H70" s="38" t="s">
        <v>4497</v>
      </c>
      <c r="I70" s="39" t="s">
        <v>4497</v>
      </c>
      <c r="J70" s="23"/>
      <c r="K70" s="23"/>
      <c r="L70" s="23"/>
      <c r="M70" s="24"/>
      <c r="N70" s="24"/>
      <c r="O70" s="34"/>
      <c r="P70" s="24"/>
      <c r="Q70" s="34"/>
      <c r="R70" s="24"/>
      <c r="S70" s="25"/>
      <c r="T70" s="31"/>
      <c r="U70" s="34"/>
      <c r="V70" s="34"/>
      <c r="W70" s="24"/>
      <c r="X70" s="34"/>
      <c r="Y70" s="24"/>
      <c r="Z70" s="25"/>
      <c r="AA70" s="31"/>
      <c r="AB70" s="34"/>
      <c r="AC70" s="34"/>
      <c r="AD70" s="24"/>
      <c r="AE70" s="34"/>
      <c r="AF70" s="24"/>
      <c r="AG70" s="25"/>
      <c r="AH70" s="31"/>
      <c r="AI70" s="34"/>
      <c r="AJ70" s="34"/>
      <c r="AK70" s="24"/>
      <c r="AL70" s="34"/>
      <c r="AM70" s="24"/>
      <c r="AN70" s="25"/>
      <c r="AO70" s="31"/>
      <c r="AP70" s="34"/>
      <c r="AQ70" s="34"/>
      <c r="AR70" s="24"/>
      <c r="AS70" s="34"/>
      <c r="AT70" s="24"/>
      <c r="AU70" s="25"/>
      <c r="AV70" s="31"/>
      <c r="AW70" s="34"/>
    </row>
    <row r="71" spans="6:49">
      <c r="F71" s="23"/>
      <c r="G71" s="38" t="s">
        <v>4497</v>
      </c>
      <c r="H71" s="38" t="s">
        <v>4497</v>
      </c>
      <c r="I71" s="39" t="s">
        <v>4497</v>
      </c>
      <c r="J71" s="23"/>
      <c r="K71" s="23"/>
      <c r="L71" s="23"/>
      <c r="M71" s="24"/>
      <c r="N71" s="24"/>
      <c r="O71" s="34"/>
      <c r="P71" s="24"/>
      <c r="Q71" s="34"/>
      <c r="R71" s="24"/>
      <c r="S71" s="25"/>
      <c r="T71" s="31"/>
      <c r="U71" s="34"/>
      <c r="V71" s="34"/>
      <c r="W71" s="24"/>
      <c r="X71" s="34"/>
      <c r="Y71" s="24"/>
      <c r="Z71" s="25"/>
      <c r="AA71" s="31"/>
      <c r="AB71" s="34"/>
      <c r="AC71" s="34"/>
      <c r="AD71" s="24"/>
      <c r="AE71" s="34"/>
      <c r="AF71" s="24"/>
      <c r="AG71" s="25"/>
      <c r="AH71" s="31"/>
      <c r="AI71" s="34"/>
      <c r="AJ71" s="34"/>
      <c r="AK71" s="24"/>
      <c r="AL71" s="34"/>
      <c r="AM71" s="24"/>
      <c r="AN71" s="25"/>
      <c r="AO71" s="31"/>
      <c r="AP71" s="34"/>
      <c r="AQ71" s="34"/>
      <c r="AR71" s="24"/>
      <c r="AS71" s="34"/>
      <c r="AT71" s="24"/>
      <c r="AU71" s="25"/>
      <c r="AV71" s="31"/>
      <c r="AW71" s="34"/>
    </row>
  </sheetData>
  <sheetProtection algorithmName="SHA-512" hashValue="ZD3oGnWuxgo+vbDPE3iKufSEwha8yIXdSg5y4plfsChCR5G+rTUo4w+2xdeib98vcPSnXKh1bioaUofg3HyMIw==" saltValue="19yZqOFWgxEFCKgAzd8wDQ==" spinCount="100000" sheet="1" objects="1" scenarios="1"/>
  <mergeCells count="49">
    <mergeCell ref="AQ10:AW11"/>
    <mergeCell ref="F12:F13"/>
    <mergeCell ref="G12:G13"/>
    <mergeCell ref="H12:H13"/>
    <mergeCell ref="I12:I13"/>
    <mergeCell ref="M12:M13"/>
    <mergeCell ref="N12:N13"/>
    <mergeCell ref="O12:O13"/>
    <mergeCell ref="P12:P13"/>
    <mergeCell ref="F10:I11"/>
    <mergeCell ref="M10:N10"/>
    <mergeCell ref="O10:U11"/>
    <mergeCell ref="V10:AB11"/>
    <mergeCell ref="AC12:AC13"/>
    <mergeCell ref="R12:R13"/>
    <mergeCell ref="S12:S13"/>
    <mergeCell ref="AJ10:AP11"/>
    <mergeCell ref="V12:V13"/>
    <mergeCell ref="AL12:AL13"/>
    <mergeCell ref="AM12:AM13"/>
    <mergeCell ref="AN12:AN13"/>
    <mergeCell ref="AC10:AI11"/>
    <mergeCell ref="AH12:AH13"/>
    <mergeCell ref="W12:W13"/>
    <mergeCell ref="X12:X13"/>
    <mergeCell ref="Y12:Y13"/>
    <mergeCell ref="Z12:Z13"/>
    <mergeCell ref="AA12:AA13"/>
    <mergeCell ref="J12:J13"/>
    <mergeCell ref="AO12:AO13"/>
    <mergeCell ref="AP12:AP13"/>
    <mergeCell ref="AQ12:AQ13"/>
    <mergeCell ref="AR12:AR13"/>
    <mergeCell ref="AF12:AF13"/>
    <mergeCell ref="AG12:AG13"/>
    <mergeCell ref="AI12:AI13"/>
    <mergeCell ref="AJ12:AJ13"/>
    <mergeCell ref="AK12:AK13"/>
    <mergeCell ref="T12:T13"/>
    <mergeCell ref="U12:U13"/>
    <mergeCell ref="AE12:AE13"/>
    <mergeCell ref="AB12:AB13"/>
    <mergeCell ref="Q12:Q13"/>
    <mergeCell ref="AD12:AD13"/>
    <mergeCell ref="AU12:AU13"/>
    <mergeCell ref="AV12:AV13"/>
    <mergeCell ref="AW12:AW13"/>
    <mergeCell ref="AS12:AS13"/>
    <mergeCell ref="AT12:AT13"/>
  </mergeCells>
  <dataValidations count="1">
    <dataValidation type="list" allowBlank="1" showInputMessage="1" showErrorMessage="1" sqref="J53:L1048576 J1:J13 K1:L11">
      <formula1>"Capital,Cobertura"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Hoja1!$B$5:$B$64</xm:f>
          </x14:formula1>
          <xm:sqref>I53:I71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79998168889431442"/>
  </sheetPr>
  <dimension ref="F10:AB71"/>
  <sheetViews>
    <sheetView topLeftCell="F10" workbookViewId="0">
      <selection activeCell="F12" sqref="F12:F13"/>
    </sheetView>
  </sheetViews>
  <sheetFormatPr baseColWidth="10" defaultColWidth="10.375" defaultRowHeight="15"/>
  <cols>
    <col min="1" max="5" width="1" style="14" customWidth="1"/>
    <col min="6" max="6" width="9.375" style="14" customWidth="1"/>
    <col min="7" max="7" width="12.375" style="14" customWidth="1"/>
    <col min="8" max="9" width="21" style="14" customWidth="1"/>
    <col min="10" max="10" width="15.75" style="14" customWidth="1"/>
    <col min="11" max="12" width="15.75" style="14" hidden="1" customWidth="1"/>
    <col min="13" max="13" width="13.875" style="14" customWidth="1"/>
    <col min="14" max="14" width="15.75" style="14" customWidth="1"/>
    <col min="15" max="20" width="14.625" style="14" customWidth="1"/>
    <col min="21" max="21" width="14.625" style="70" customWidth="1"/>
    <col min="22" max="27" width="14.625" style="14" customWidth="1"/>
    <col min="28" max="28" width="14.625" style="70" customWidth="1"/>
    <col min="29" max="16384" width="10.375" style="14"/>
  </cols>
  <sheetData>
    <row r="10" spans="6:28" ht="15" customHeight="1">
      <c r="F10" s="15"/>
      <c r="G10" s="15"/>
      <c r="H10" s="15"/>
      <c r="I10" s="15"/>
      <c r="J10" s="66"/>
      <c r="K10" s="66"/>
      <c r="L10" s="66"/>
      <c r="M10" s="328" t="s">
        <v>113</v>
      </c>
      <c r="N10" s="328"/>
      <c r="O10" s="329" t="s">
        <v>114</v>
      </c>
      <c r="P10" s="330"/>
      <c r="Q10" s="330"/>
      <c r="R10" s="330"/>
      <c r="S10" s="330"/>
      <c r="T10" s="330"/>
      <c r="U10" s="331"/>
      <c r="V10" s="324" t="s">
        <v>117</v>
      </c>
      <c r="W10" s="325"/>
      <c r="X10" s="325"/>
      <c r="Y10" s="325"/>
      <c r="Z10" s="325"/>
      <c r="AA10" s="325"/>
      <c r="AB10" s="325"/>
    </row>
    <row r="11" spans="6:28" ht="25.9" customHeight="1">
      <c r="F11" s="15"/>
      <c r="G11" s="15"/>
      <c r="H11" s="15"/>
      <c r="I11" s="15"/>
      <c r="J11" s="65"/>
      <c r="K11" s="65"/>
      <c r="L11" s="65"/>
      <c r="M11" s="16" t="s">
        <v>101</v>
      </c>
      <c r="N11" s="16" t="s">
        <v>102</v>
      </c>
      <c r="O11" s="326"/>
      <c r="P11" s="327"/>
      <c r="Q11" s="327"/>
      <c r="R11" s="327"/>
      <c r="S11" s="327"/>
      <c r="T11" s="327"/>
      <c r="U11" s="332"/>
      <c r="V11" s="326"/>
      <c r="W11" s="327"/>
      <c r="X11" s="327"/>
      <c r="Y11" s="327"/>
      <c r="Z11" s="327"/>
      <c r="AA11" s="327"/>
      <c r="AB11" s="327"/>
    </row>
    <row r="12" spans="6:28" ht="15" customHeight="1">
      <c r="F12" s="333" t="s">
        <v>0</v>
      </c>
      <c r="G12" s="333" t="s">
        <v>2</v>
      </c>
      <c r="H12" s="333" t="s">
        <v>3</v>
      </c>
      <c r="I12" s="333" t="s">
        <v>104</v>
      </c>
      <c r="J12" s="333" t="s">
        <v>126</v>
      </c>
      <c r="K12" s="79" t="s">
        <v>4561</v>
      </c>
      <c r="L12" s="79" t="s">
        <v>4562</v>
      </c>
      <c r="M12" s="333" t="s">
        <v>105</v>
      </c>
      <c r="N12" s="333" t="s">
        <v>105</v>
      </c>
      <c r="O12" s="333" t="s">
        <v>106</v>
      </c>
      <c r="P12" s="333" t="s">
        <v>120</v>
      </c>
      <c r="Q12" s="333" t="s">
        <v>108</v>
      </c>
      <c r="R12" s="333" t="s">
        <v>121</v>
      </c>
      <c r="S12" s="309" t="s">
        <v>123</v>
      </c>
      <c r="T12" s="309" t="s">
        <v>122</v>
      </c>
      <c r="U12" s="335" t="s">
        <v>170</v>
      </c>
      <c r="V12" s="333" t="s">
        <v>106</v>
      </c>
      <c r="W12" s="333" t="s">
        <v>120</v>
      </c>
      <c r="X12" s="333" t="s">
        <v>108</v>
      </c>
      <c r="Y12" s="333" t="s">
        <v>121</v>
      </c>
      <c r="Z12" s="309" t="s">
        <v>123</v>
      </c>
      <c r="AA12" s="309" t="s">
        <v>122</v>
      </c>
      <c r="AB12" s="335" t="s">
        <v>170</v>
      </c>
    </row>
    <row r="13" spans="6:28">
      <c r="F13" s="334"/>
      <c r="G13" s="334"/>
      <c r="H13" s="334"/>
      <c r="I13" s="334"/>
      <c r="J13" s="334"/>
      <c r="K13" s="79" t="s">
        <v>4561</v>
      </c>
      <c r="L13" s="79" t="s">
        <v>4562</v>
      </c>
      <c r="M13" s="334"/>
      <c r="N13" s="334"/>
      <c r="O13" s="334"/>
      <c r="P13" s="334"/>
      <c r="Q13" s="334"/>
      <c r="R13" s="334"/>
      <c r="S13" s="310"/>
      <c r="T13" s="310"/>
      <c r="U13" s="336"/>
      <c r="V13" s="334"/>
      <c r="W13" s="334"/>
      <c r="X13" s="334"/>
      <c r="Y13" s="334"/>
      <c r="Z13" s="310"/>
      <c r="AA13" s="310"/>
      <c r="AB13" s="336"/>
    </row>
    <row r="14" spans="6:28">
      <c r="F14" s="90">
        <v>3</v>
      </c>
      <c r="G14" s="17" t="s">
        <v>20</v>
      </c>
      <c r="H14" s="17" t="s">
        <v>17</v>
      </c>
      <c r="I14" s="17" t="s">
        <v>17</v>
      </c>
      <c r="J14" s="17" t="s">
        <v>127</v>
      </c>
      <c r="K14" s="17"/>
      <c r="L14" s="17"/>
      <c r="M14" s="18">
        <v>567.99372800000003</v>
      </c>
      <c r="N14" s="19">
        <v>1044.7167999999999</v>
      </c>
      <c r="O14" s="30">
        <v>0.16500000000000001</v>
      </c>
      <c r="P14" s="32">
        <v>93.718965120000007</v>
      </c>
      <c r="Q14" s="30">
        <v>0.55200000000000005</v>
      </c>
      <c r="R14" s="32">
        <v>576.68367360000002</v>
      </c>
      <c r="S14" s="30">
        <v>0.21706622505934434</v>
      </c>
      <c r="T14" s="32">
        <v>670.40263872000003</v>
      </c>
      <c r="U14" s="91">
        <v>142064</v>
      </c>
      <c r="V14" s="30">
        <v>0.1205</v>
      </c>
      <c r="W14" s="32">
        <v>68.443244223999997</v>
      </c>
      <c r="X14" s="30">
        <v>0.57579999999999998</v>
      </c>
      <c r="Y14" s="32">
        <v>601.54793343999995</v>
      </c>
      <c r="Z14" s="30">
        <v>0.21693300019860184</v>
      </c>
      <c r="AA14" s="32">
        <v>669.99117766399991</v>
      </c>
      <c r="AB14" s="91">
        <v>240416</v>
      </c>
    </row>
    <row r="15" spans="6:28">
      <c r="F15" s="90">
        <v>3</v>
      </c>
      <c r="G15" s="17" t="s">
        <v>20</v>
      </c>
      <c r="H15" s="17" t="s">
        <v>25</v>
      </c>
      <c r="I15" s="17" t="s">
        <v>17</v>
      </c>
      <c r="J15" s="17" t="s">
        <v>128</v>
      </c>
      <c r="K15" s="17"/>
      <c r="L15" s="17"/>
      <c r="M15" s="18">
        <v>567.99372800000003</v>
      </c>
      <c r="N15" s="19">
        <v>1044.7167999999999</v>
      </c>
      <c r="O15" s="30">
        <v>0.16500000000000001</v>
      </c>
      <c r="P15" s="32">
        <v>93.718965120000007</v>
      </c>
      <c r="Q15" s="30">
        <v>0.52959999999999996</v>
      </c>
      <c r="R15" s="32">
        <v>553.28201727999988</v>
      </c>
      <c r="S15" s="30">
        <v>0.20948912302523351</v>
      </c>
      <c r="T15" s="32">
        <v>647.00098239999988</v>
      </c>
      <c r="U15" s="91">
        <v>218560</v>
      </c>
      <c r="V15" s="30">
        <v>0.1205</v>
      </c>
      <c r="W15" s="32">
        <v>77.963618379199985</v>
      </c>
      <c r="X15" s="30">
        <v>0.57579999999999998</v>
      </c>
      <c r="Y15" s="32">
        <v>601.54793343999995</v>
      </c>
      <c r="Z15" s="30">
        <v>0.22001555321922758</v>
      </c>
      <c r="AA15" s="32">
        <v>679.51155181919989</v>
      </c>
      <c r="AB15" s="91">
        <v>273200</v>
      </c>
    </row>
    <row r="16" spans="6:28">
      <c r="F16" s="90">
        <v>3</v>
      </c>
      <c r="G16" s="17" t="s">
        <v>20</v>
      </c>
      <c r="H16" s="17" t="s">
        <v>35</v>
      </c>
      <c r="I16" s="17" t="s">
        <v>17</v>
      </c>
      <c r="J16" s="17" t="s">
        <v>128</v>
      </c>
      <c r="K16" s="17"/>
      <c r="L16" s="17"/>
      <c r="M16" s="18">
        <v>567.99372800000003</v>
      </c>
      <c r="N16" s="19">
        <v>1044.7167999999999</v>
      </c>
      <c r="O16" s="30">
        <v>0.16500000000000001</v>
      </c>
      <c r="P16" s="32">
        <v>93.718965120000007</v>
      </c>
      <c r="Q16" s="30">
        <v>0.52959999999999996</v>
      </c>
      <c r="R16" s="32">
        <v>553.28201727999988</v>
      </c>
      <c r="S16" s="30">
        <v>0.20948912302523351</v>
      </c>
      <c r="T16" s="32">
        <v>647.00098239999988</v>
      </c>
      <c r="U16" s="91">
        <v>218560</v>
      </c>
      <c r="V16" s="30">
        <v>0.1205</v>
      </c>
      <c r="W16" s="32">
        <v>77.963618379199985</v>
      </c>
      <c r="X16" s="30">
        <v>0.57579999999999998</v>
      </c>
      <c r="Y16" s="32">
        <v>601.54793343999995</v>
      </c>
      <c r="Z16" s="30">
        <v>0.22001555321922758</v>
      </c>
      <c r="AA16" s="32">
        <v>679.51155181919989</v>
      </c>
      <c r="AB16" s="91">
        <v>273200</v>
      </c>
    </row>
    <row r="17" spans="6:28">
      <c r="F17" s="90">
        <v>3</v>
      </c>
      <c r="G17" s="17" t="s">
        <v>20</v>
      </c>
      <c r="H17" s="17" t="s">
        <v>43</v>
      </c>
      <c r="I17" s="17" t="s">
        <v>17</v>
      </c>
      <c r="J17" s="17" t="s">
        <v>128</v>
      </c>
      <c r="K17" s="17"/>
      <c r="L17" s="17"/>
      <c r="M17" s="18">
        <v>567.99372800000003</v>
      </c>
      <c r="N17" s="19">
        <v>1044.7167999999999</v>
      </c>
      <c r="O17" s="30">
        <v>0.16500000000000001</v>
      </c>
      <c r="P17" s="32">
        <v>93.718965120000007</v>
      </c>
      <c r="Q17" s="30">
        <v>0.52959999999999996</v>
      </c>
      <c r="R17" s="32">
        <v>553.28201727999988</v>
      </c>
      <c r="S17" s="30">
        <v>0.20948912302523351</v>
      </c>
      <c r="T17" s="32">
        <v>647.00098239999988</v>
      </c>
      <c r="U17" s="91">
        <v>177033.60000000001</v>
      </c>
      <c r="V17" s="30">
        <v>0.1205</v>
      </c>
      <c r="W17" s="32">
        <v>77.963618379199985</v>
      </c>
      <c r="X17" s="30">
        <v>0.57579999999999998</v>
      </c>
      <c r="Y17" s="32">
        <v>601.54793343999995</v>
      </c>
      <c r="Z17" s="30">
        <v>0.22001555321922758</v>
      </c>
      <c r="AA17" s="32">
        <v>679.51155181919989</v>
      </c>
      <c r="AB17" s="91">
        <v>273200</v>
      </c>
    </row>
    <row r="18" spans="6:28">
      <c r="F18" s="90">
        <v>3</v>
      </c>
      <c r="G18" s="17" t="s">
        <v>20</v>
      </c>
      <c r="H18" s="17" t="s">
        <v>52</v>
      </c>
      <c r="I18" s="17" t="s">
        <v>17</v>
      </c>
      <c r="J18" s="17" t="s">
        <v>128</v>
      </c>
      <c r="K18" s="17"/>
      <c r="L18" s="17"/>
      <c r="M18" s="18">
        <v>567.99372800000003</v>
      </c>
      <c r="N18" s="19">
        <v>1044.7167999999999</v>
      </c>
      <c r="O18" s="30">
        <v>0.16500000000000001</v>
      </c>
      <c r="P18" s="32">
        <v>93.718965120000007</v>
      </c>
      <c r="Q18" s="30">
        <v>0.53190000000000004</v>
      </c>
      <c r="R18" s="32">
        <v>555.68486591999999</v>
      </c>
      <c r="S18" s="30">
        <v>0.21026712903766456</v>
      </c>
      <c r="T18" s="32">
        <v>649.40383104</v>
      </c>
      <c r="U18" s="91">
        <v>383572.8</v>
      </c>
      <c r="V18" s="30">
        <v>0.1205</v>
      </c>
      <c r="W18" s="32">
        <v>78.253161640320002</v>
      </c>
      <c r="X18" s="30">
        <v>0.57579999999999998</v>
      </c>
      <c r="Y18" s="32">
        <v>601.54793343999995</v>
      </c>
      <c r="Z18" s="30">
        <v>0.22010930294372558</v>
      </c>
      <c r="AA18" s="32">
        <v>679.80109508032001</v>
      </c>
      <c r="AB18" s="91">
        <v>273200</v>
      </c>
    </row>
    <row r="19" spans="6:28">
      <c r="F19" s="90">
        <v>3</v>
      </c>
      <c r="G19" s="17" t="s">
        <v>20</v>
      </c>
      <c r="H19" s="17" t="s">
        <v>56</v>
      </c>
      <c r="I19" s="17" t="s">
        <v>17</v>
      </c>
      <c r="J19" s="17" t="s">
        <v>128</v>
      </c>
      <c r="K19" s="17"/>
      <c r="L19" s="17"/>
      <c r="M19" s="18">
        <v>567.99372800000003</v>
      </c>
      <c r="N19" s="19">
        <v>1044.7167999999999</v>
      </c>
      <c r="O19" s="30">
        <v>0.16500000000000001</v>
      </c>
      <c r="P19" s="32">
        <v>93.718965120000007</v>
      </c>
      <c r="Q19" s="30">
        <v>0.53190000000000004</v>
      </c>
      <c r="R19" s="32">
        <v>555.68486591999999</v>
      </c>
      <c r="S19" s="30">
        <v>0.21026712903766456</v>
      </c>
      <c r="T19" s="32">
        <v>649.40383104</v>
      </c>
      <c r="U19" s="91">
        <v>163920</v>
      </c>
      <c r="V19" s="30">
        <v>0.1205</v>
      </c>
      <c r="W19" s="32">
        <v>78.253161640320002</v>
      </c>
      <c r="X19" s="30">
        <v>0.57579999999999998</v>
      </c>
      <c r="Y19" s="32">
        <v>601.54793343999995</v>
      </c>
      <c r="Z19" s="30">
        <v>0.22010930294372558</v>
      </c>
      <c r="AA19" s="32">
        <v>679.80109508032001</v>
      </c>
      <c r="AB19" s="91">
        <v>273200</v>
      </c>
    </row>
    <row r="20" spans="6:28">
      <c r="F20" s="90">
        <v>3</v>
      </c>
      <c r="G20" s="17" t="s">
        <v>20</v>
      </c>
      <c r="H20" s="17" t="s">
        <v>68</v>
      </c>
      <c r="I20" s="17" t="s">
        <v>17</v>
      </c>
      <c r="J20" s="17" t="s">
        <v>128</v>
      </c>
      <c r="K20" s="17"/>
      <c r="L20" s="17"/>
      <c r="M20" s="18">
        <v>567.99372800000003</v>
      </c>
      <c r="N20" s="19">
        <v>1044.7167999999999</v>
      </c>
      <c r="O20" s="30">
        <v>0.16500000000000001</v>
      </c>
      <c r="P20" s="32">
        <v>93.718965120000007</v>
      </c>
      <c r="Q20" s="30">
        <v>0.53190000000000004</v>
      </c>
      <c r="R20" s="32">
        <v>555.68486591999999</v>
      </c>
      <c r="S20" s="30">
        <v>0.21026712903766456</v>
      </c>
      <c r="T20" s="32">
        <v>649.40383104</v>
      </c>
      <c r="U20" s="91">
        <v>174848</v>
      </c>
      <c r="V20" s="30">
        <v>0.1205</v>
      </c>
      <c r="W20" s="32">
        <v>78.253161640320002</v>
      </c>
      <c r="X20" s="30">
        <v>0.57579999999999998</v>
      </c>
      <c r="Y20" s="32">
        <v>601.54793343999995</v>
      </c>
      <c r="Z20" s="30">
        <v>0.22010930294372558</v>
      </c>
      <c r="AA20" s="32">
        <v>679.80109508032001</v>
      </c>
      <c r="AB20" s="91">
        <v>327840</v>
      </c>
    </row>
    <row r="21" spans="6:28">
      <c r="F21" s="90">
        <v>3</v>
      </c>
      <c r="G21" s="17" t="s">
        <v>20</v>
      </c>
      <c r="H21" s="17" t="s">
        <v>72</v>
      </c>
      <c r="I21" s="17" t="s">
        <v>17</v>
      </c>
      <c r="J21" s="17" t="s">
        <v>128</v>
      </c>
      <c r="K21" s="17"/>
      <c r="L21" s="17"/>
      <c r="M21" s="18">
        <v>567.99372800000003</v>
      </c>
      <c r="N21" s="19">
        <v>1044.7167999999999</v>
      </c>
      <c r="O21" s="30">
        <v>0.16500000000000001</v>
      </c>
      <c r="P21" s="32">
        <v>93.718965120000007</v>
      </c>
      <c r="Q21" s="30">
        <v>0.53190000000000004</v>
      </c>
      <c r="R21" s="32">
        <v>555.68486591999999</v>
      </c>
      <c r="S21" s="30">
        <v>0.21026712903766456</v>
      </c>
      <c r="T21" s="32">
        <v>649.40383104</v>
      </c>
      <c r="U21" s="91">
        <v>207632</v>
      </c>
      <c r="V21" s="30">
        <v>0.1205</v>
      </c>
      <c r="W21" s="32">
        <v>78.253161640320002</v>
      </c>
      <c r="X21" s="30">
        <v>0.57579999999999998</v>
      </c>
      <c r="Y21" s="32">
        <v>601.54793343999995</v>
      </c>
      <c r="Z21" s="30">
        <v>0.22010930294372558</v>
      </c>
      <c r="AA21" s="32">
        <v>679.80109508032001</v>
      </c>
      <c r="AB21" s="91">
        <v>273200</v>
      </c>
    </row>
    <row r="22" spans="6:28">
      <c r="F22" s="90">
        <v>3</v>
      </c>
      <c r="G22" s="17" t="s">
        <v>20</v>
      </c>
      <c r="H22" s="17" t="s">
        <v>77</v>
      </c>
      <c r="I22" s="17" t="s">
        <v>17</v>
      </c>
      <c r="J22" s="17" t="s">
        <v>128</v>
      </c>
      <c r="K22" s="17"/>
      <c r="L22" s="17"/>
      <c r="M22" s="18">
        <v>567.99372800000003</v>
      </c>
      <c r="N22" s="19">
        <v>1044.7167999999999</v>
      </c>
      <c r="O22" s="30">
        <v>0.16500000000000001</v>
      </c>
      <c r="P22" s="32">
        <v>93.718965120000007</v>
      </c>
      <c r="Q22" s="30">
        <v>0.53190000000000004</v>
      </c>
      <c r="R22" s="32">
        <v>555.68486591999999</v>
      </c>
      <c r="S22" s="30">
        <v>0.21026712903766456</v>
      </c>
      <c r="T22" s="32">
        <v>649.40383104</v>
      </c>
      <c r="U22" s="91">
        <v>207632</v>
      </c>
      <c r="V22" s="30">
        <v>0.1205</v>
      </c>
      <c r="W22" s="32">
        <v>78.253161640320002</v>
      </c>
      <c r="X22" s="30">
        <v>0.57579999999999998</v>
      </c>
      <c r="Y22" s="32">
        <v>601.54793343999995</v>
      </c>
      <c r="Z22" s="30">
        <v>0.22010930294372558</v>
      </c>
      <c r="AA22" s="32">
        <v>679.80109508032001</v>
      </c>
      <c r="AB22" s="91">
        <v>273200</v>
      </c>
    </row>
    <row r="23" spans="6:28">
      <c r="F23" s="90">
        <v>3</v>
      </c>
      <c r="G23" s="17" t="s">
        <v>20</v>
      </c>
      <c r="H23" s="17" t="s">
        <v>89</v>
      </c>
      <c r="I23" s="17" t="s">
        <v>17</v>
      </c>
      <c r="J23" s="17" t="s">
        <v>128</v>
      </c>
      <c r="K23" s="17"/>
      <c r="L23" s="17"/>
      <c r="M23" s="18">
        <v>567.99372800000003</v>
      </c>
      <c r="N23" s="19">
        <v>1044.7167999999999</v>
      </c>
      <c r="O23" s="30">
        <v>0.16500000000000001</v>
      </c>
      <c r="P23" s="32">
        <v>93.718965120000007</v>
      </c>
      <c r="Q23" s="30">
        <v>0.53190000000000004</v>
      </c>
      <c r="R23" s="32">
        <v>555.68486591999999</v>
      </c>
      <c r="S23" s="30">
        <v>0.21026712903766456</v>
      </c>
      <c r="T23" s="32">
        <v>649.40383104</v>
      </c>
      <c r="U23" s="91">
        <v>196704</v>
      </c>
      <c r="V23" s="30">
        <v>0.1205</v>
      </c>
      <c r="W23" s="32">
        <v>78.253161640320002</v>
      </c>
      <c r="X23" s="30">
        <v>0.57579999999999998</v>
      </c>
      <c r="Y23" s="32">
        <v>601.54793343999995</v>
      </c>
      <c r="Z23" s="30">
        <v>0.22010930294372558</v>
      </c>
      <c r="AA23" s="32">
        <v>679.80109508032001</v>
      </c>
      <c r="AB23" s="91">
        <v>273200</v>
      </c>
    </row>
    <row r="24" spans="6:28">
      <c r="F24" s="90">
        <v>3</v>
      </c>
      <c r="G24" s="17" t="s">
        <v>20</v>
      </c>
      <c r="H24" s="17" t="s">
        <v>87</v>
      </c>
      <c r="I24" s="17" t="s">
        <v>17</v>
      </c>
      <c r="J24" s="17" t="s">
        <v>128</v>
      </c>
      <c r="K24" s="17"/>
      <c r="L24" s="17"/>
      <c r="M24" s="18">
        <v>567.99372800000003</v>
      </c>
      <c r="N24" s="19">
        <v>1044.7167999999999</v>
      </c>
      <c r="O24" s="30">
        <v>0.16500000000000001</v>
      </c>
      <c r="P24" s="32">
        <v>93.718965120000007</v>
      </c>
      <c r="Q24" s="30">
        <v>0.53190000000000004</v>
      </c>
      <c r="R24" s="32">
        <v>555.68486591999999</v>
      </c>
      <c r="S24" s="30">
        <v>0.21026712903766456</v>
      </c>
      <c r="T24" s="32">
        <v>649.40383104</v>
      </c>
      <c r="U24" s="91">
        <v>218560</v>
      </c>
      <c r="V24" s="30">
        <v>0.1205</v>
      </c>
      <c r="W24" s="32">
        <v>78.253161640320002</v>
      </c>
      <c r="X24" s="30">
        <v>0.57579999999999998</v>
      </c>
      <c r="Y24" s="32">
        <v>601.54793343999995</v>
      </c>
      <c r="Z24" s="30">
        <v>0.22010930294372558</v>
      </c>
      <c r="AA24" s="32">
        <v>679.80109508032001</v>
      </c>
      <c r="AB24" s="91">
        <v>273200</v>
      </c>
    </row>
    <row r="25" spans="6:28">
      <c r="F25" s="90">
        <v>3</v>
      </c>
      <c r="G25" s="17" t="s">
        <v>20</v>
      </c>
      <c r="H25" s="17" t="s">
        <v>91</v>
      </c>
      <c r="I25" s="17" t="s">
        <v>17</v>
      </c>
      <c r="J25" s="17" t="s">
        <v>128</v>
      </c>
      <c r="K25" s="17"/>
      <c r="L25" s="17"/>
      <c r="M25" s="18">
        <v>567.99372800000003</v>
      </c>
      <c r="N25" s="19">
        <v>1044.7167999999999</v>
      </c>
      <c r="O25" s="30">
        <v>0.16500000000000001</v>
      </c>
      <c r="P25" s="32">
        <v>93.718965120000007</v>
      </c>
      <c r="Q25" s="30">
        <v>0.52610000000000001</v>
      </c>
      <c r="R25" s="32">
        <v>549.62550848000001</v>
      </c>
      <c r="S25" s="30">
        <v>0.20830520083240375</v>
      </c>
      <c r="T25" s="32">
        <v>643.34447360000001</v>
      </c>
      <c r="U25" s="91">
        <v>218560</v>
      </c>
      <c r="V25" s="30">
        <v>0.1205</v>
      </c>
      <c r="W25" s="32">
        <v>77.523009068799993</v>
      </c>
      <c r="X25" s="30">
        <v>0.57579999999999998</v>
      </c>
      <c r="Y25" s="32">
        <v>601.54793343999995</v>
      </c>
      <c r="Z25" s="30">
        <v>0.2198728905949916</v>
      </c>
      <c r="AA25" s="32">
        <v>679.07094250879993</v>
      </c>
      <c r="AB25" s="91">
        <v>327840</v>
      </c>
    </row>
    <row r="26" spans="6:28">
      <c r="F26" s="90">
        <v>3</v>
      </c>
      <c r="G26" s="17" t="s">
        <v>20</v>
      </c>
      <c r="H26" s="17" t="s">
        <v>95</v>
      </c>
      <c r="I26" s="17" t="s">
        <v>17</v>
      </c>
      <c r="J26" s="17" t="s">
        <v>128</v>
      </c>
      <c r="K26" s="17"/>
      <c r="L26" s="17"/>
      <c r="M26" s="18">
        <v>567.99372800000003</v>
      </c>
      <c r="N26" s="19">
        <v>1044.7167999999999</v>
      </c>
      <c r="O26" s="30">
        <v>0.16500000000000001</v>
      </c>
      <c r="P26" s="32">
        <v>93.718965120000007</v>
      </c>
      <c r="Q26" s="30">
        <v>0.52610000000000001</v>
      </c>
      <c r="R26" s="32">
        <v>549.62550848000001</v>
      </c>
      <c r="S26" s="30">
        <v>0.20830520083240375</v>
      </c>
      <c r="T26" s="32">
        <v>643.34447360000001</v>
      </c>
      <c r="U26" s="91">
        <v>305984</v>
      </c>
      <c r="V26" s="30">
        <v>0.1205</v>
      </c>
      <c r="W26" s="32">
        <v>77.523009068799993</v>
      </c>
      <c r="X26" s="30">
        <v>0.57579999999999998</v>
      </c>
      <c r="Y26" s="32">
        <v>601.54793343999995</v>
      </c>
      <c r="Z26" s="30">
        <v>0.2198728905949916</v>
      </c>
      <c r="AA26" s="32">
        <v>679.07094250879993</v>
      </c>
      <c r="AB26" s="91">
        <v>327840</v>
      </c>
    </row>
    <row r="27" spans="6:28">
      <c r="F27" s="90">
        <v>3</v>
      </c>
      <c r="G27" s="17" t="s">
        <v>20</v>
      </c>
      <c r="H27" s="17" t="s">
        <v>99</v>
      </c>
      <c r="I27" s="17" t="s">
        <v>17</v>
      </c>
      <c r="J27" s="17" t="s">
        <v>128</v>
      </c>
      <c r="K27" s="17"/>
      <c r="L27" s="17"/>
      <c r="M27" s="18">
        <v>567.99372800000003</v>
      </c>
      <c r="N27" s="19">
        <v>1044.7167999999999</v>
      </c>
      <c r="O27" s="30">
        <v>0.16500000000000001</v>
      </c>
      <c r="P27" s="32">
        <v>93.718965120000007</v>
      </c>
      <c r="Q27" s="30">
        <v>0.52610000000000001</v>
      </c>
      <c r="R27" s="32">
        <v>549.62550848000001</v>
      </c>
      <c r="S27" s="30">
        <v>0.20830520083240375</v>
      </c>
      <c r="T27" s="32">
        <v>643.34447360000001</v>
      </c>
      <c r="U27" s="91">
        <v>305984</v>
      </c>
      <c r="V27" s="30">
        <v>0.1205</v>
      </c>
      <c r="W27" s="32">
        <v>77.523009068799993</v>
      </c>
      <c r="X27" s="30">
        <v>0.57579999999999998</v>
      </c>
      <c r="Y27" s="32">
        <v>601.54793343999995</v>
      </c>
      <c r="Z27" s="30">
        <v>0.2198728905949916</v>
      </c>
      <c r="AA27" s="32">
        <v>679.07094250879993</v>
      </c>
      <c r="AB27" s="91">
        <v>327840</v>
      </c>
    </row>
    <row r="28" spans="6:28">
      <c r="F28" s="90">
        <v>3</v>
      </c>
      <c r="G28" s="17" t="s">
        <v>6</v>
      </c>
      <c r="H28" s="17" t="s">
        <v>75</v>
      </c>
      <c r="I28" s="17" t="s">
        <v>75</v>
      </c>
      <c r="J28" s="17" t="s">
        <v>127</v>
      </c>
      <c r="K28" s="17"/>
      <c r="L28" s="17"/>
      <c r="M28" s="18">
        <v>567.99372800000003</v>
      </c>
      <c r="N28" s="19">
        <v>1044.7167999999999</v>
      </c>
      <c r="O28" s="30">
        <v>0.17199999999999999</v>
      </c>
      <c r="P28" s="32">
        <v>97.694921215999997</v>
      </c>
      <c r="Q28" s="30">
        <v>0.50219999999999998</v>
      </c>
      <c r="R28" s="32">
        <v>524.65677695999989</v>
      </c>
      <c r="S28" s="30">
        <v>0.20150805796389323</v>
      </c>
      <c r="T28" s="32">
        <v>622.3516981759999</v>
      </c>
      <c r="U28" s="91">
        <v>131136</v>
      </c>
      <c r="V28" s="30">
        <v>0.1048</v>
      </c>
      <c r="W28" s="32">
        <v>65.222457968844793</v>
      </c>
      <c r="X28" s="30">
        <v>0.53900000000000003</v>
      </c>
      <c r="Y28" s="32">
        <v>563.10235520000003</v>
      </c>
      <c r="Z28" s="30">
        <v>0.2034420621704067</v>
      </c>
      <c r="AA28" s="32">
        <v>628.3248131688448</v>
      </c>
      <c r="AB28" s="91">
        <v>240416</v>
      </c>
    </row>
    <row r="29" spans="6:28">
      <c r="F29" s="90">
        <v>3</v>
      </c>
      <c r="G29" s="17" t="s">
        <v>6</v>
      </c>
      <c r="H29" s="17" t="s">
        <v>16</v>
      </c>
      <c r="I29" s="17" t="s">
        <v>75</v>
      </c>
      <c r="J29" s="17" t="s">
        <v>128</v>
      </c>
      <c r="K29" s="17"/>
      <c r="L29" s="17"/>
      <c r="M29" s="18">
        <v>567.99372800000003</v>
      </c>
      <c r="N29" s="19">
        <v>1044.7167999999999</v>
      </c>
      <c r="O29" s="30">
        <v>0.17199999999999999</v>
      </c>
      <c r="P29" s="32">
        <v>97.694921215999997</v>
      </c>
      <c r="Q29" s="30">
        <v>0.40899999999999997</v>
      </c>
      <c r="R29" s="32">
        <v>427.28917119999994</v>
      </c>
      <c r="S29" s="30">
        <v>0.16998190128625373</v>
      </c>
      <c r="T29" s="32">
        <v>524.98409241599995</v>
      </c>
      <c r="U29" s="91">
        <v>166105.60000000001</v>
      </c>
      <c r="V29" s="30">
        <v>0.1048</v>
      </c>
      <c r="W29" s="32">
        <v>55.018332885196799</v>
      </c>
      <c r="X29" s="30">
        <v>0.53900000000000003</v>
      </c>
      <c r="Y29" s="32">
        <v>563.10235520000003</v>
      </c>
      <c r="Z29" s="30">
        <v>0.20013812095059011</v>
      </c>
      <c r="AA29" s="32">
        <v>618.12068808519689</v>
      </c>
      <c r="AB29" s="91">
        <v>240416</v>
      </c>
    </row>
    <row r="30" spans="6:28">
      <c r="F30" s="90">
        <v>3</v>
      </c>
      <c r="G30" s="17" t="s">
        <v>6</v>
      </c>
      <c r="H30" s="17" t="s">
        <v>70</v>
      </c>
      <c r="I30" s="17" t="s">
        <v>75</v>
      </c>
      <c r="J30" s="17" t="s">
        <v>128</v>
      </c>
      <c r="K30" s="17"/>
      <c r="L30" s="17"/>
      <c r="M30" s="18">
        <v>567.99372800000003</v>
      </c>
      <c r="N30" s="19">
        <v>1044.7167999999999</v>
      </c>
      <c r="O30" s="30">
        <v>0.17199999999999999</v>
      </c>
      <c r="P30" s="32">
        <v>97.694921215999997</v>
      </c>
      <c r="Q30" s="30">
        <v>0.40560000000000002</v>
      </c>
      <c r="R30" s="32">
        <v>423.73713407999998</v>
      </c>
      <c r="S30" s="30">
        <v>0.16883180544179049</v>
      </c>
      <c r="T30" s="32">
        <v>521.43205529599993</v>
      </c>
      <c r="U30" s="91">
        <v>166105.60000000001</v>
      </c>
      <c r="V30" s="30">
        <v>0.1048</v>
      </c>
      <c r="W30" s="32">
        <v>54.646079395020791</v>
      </c>
      <c r="X30" s="30">
        <v>0.53900000000000003</v>
      </c>
      <c r="Y30" s="32">
        <v>563.10235520000003</v>
      </c>
      <c r="Z30" s="30">
        <v>0.20001759090609036</v>
      </c>
      <c r="AA30" s="32">
        <v>617.74843459502085</v>
      </c>
      <c r="AB30" s="91">
        <v>240416</v>
      </c>
    </row>
    <row r="31" spans="6:28">
      <c r="F31" s="90">
        <v>3</v>
      </c>
      <c r="G31" s="17" t="s">
        <v>6</v>
      </c>
      <c r="H31" s="17" t="s">
        <v>85</v>
      </c>
      <c r="I31" s="17" t="s">
        <v>75</v>
      </c>
      <c r="J31" s="17" t="s">
        <v>128</v>
      </c>
      <c r="K31" s="17"/>
      <c r="L31" s="17"/>
      <c r="M31" s="18">
        <v>567.99372800000003</v>
      </c>
      <c r="N31" s="19">
        <v>1044.7167999999999</v>
      </c>
      <c r="O31" s="30">
        <v>0.17199999999999999</v>
      </c>
      <c r="P31" s="32">
        <v>97.694921215999997</v>
      </c>
      <c r="Q31" s="30">
        <v>0.40560000000000002</v>
      </c>
      <c r="R31" s="32">
        <v>423.73713407999998</v>
      </c>
      <c r="S31" s="30">
        <v>0.16883180544179049</v>
      </c>
      <c r="T31" s="32">
        <v>521.43205529599993</v>
      </c>
      <c r="U31" s="91">
        <v>155177.60000000001</v>
      </c>
      <c r="V31" s="30">
        <v>0.1048</v>
      </c>
      <c r="W31" s="32">
        <v>54.646079395020791</v>
      </c>
      <c r="X31" s="30">
        <v>0.53900000000000003</v>
      </c>
      <c r="Y31" s="32">
        <v>563.10235520000003</v>
      </c>
      <c r="Z31" s="30">
        <v>0.20001759090609036</v>
      </c>
      <c r="AA31" s="32">
        <v>617.74843459502085</v>
      </c>
      <c r="AB31" s="91">
        <v>240416</v>
      </c>
    </row>
    <row r="32" spans="6:28">
      <c r="F32" s="90">
        <v>3</v>
      </c>
      <c r="G32" s="17" t="s">
        <v>6</v>
      </c>
      <c r="H32" s="17" t="s">
        <v>64</v>
      </c>
      <c r="I32" s="17" t="s">
        <v>75</v>
      </c>
      <c r="J32" s="17" t="s">
        <v>128</v>
      </c>
      <c r="K32" s="17"/>
      <c r="L32" s="17"/>
      <c r="M32" s="18">
        <v>567.99372800000003</v>
      </c>
      <c r="N32" s="19">
        <v>1044.7167999999999</v>
      </c>
      <c r="O32" s="30">
        <v>0.17199999999999999</v>
      </c>
      <c r="P32" s="32">
        <v>97.694921215999997</v>
      </c>
      <c r="Q32" s="30">
        <v>0.42209999999999998</v>
      </c>
      <c r="R32" s="32">
        <v>440.97496127999995</v>
      </c>
      <c r="S32" s="30">
        <v>0.17441315292227388</v>
      </c>
      <c r="T32" s="32">
        <v>538.6698824959999</v>
      </c>
      <c r="U32" s="91">
        <v>142064</v>
      </c>
      <c r="V32" s="30">
        <v>0.1048</v>
      </c>
      <c r="W32" s="32">
        <v>56.45260368558079</v>
      </c>
      <c r="X32" s="30">
        <v>0.53900000000000003</v>
      </c>
      <c r="Y32" s="32">
        <v>563.10235520000003</v>
      </c>
      <c r="Z32" s="30">
        <v>0.20060251612204502</v>
      </c>
      <c r="AA32" s="32">
        <v>619.55495888558085</v>
      </c>
      <c r="AB32" s="91">
        <v>240416</v>
      </c>
    </row>
    <row r="33" spans="6:28">
      <c r="F33" s="90">
        <v>3</v>
      </c>
      <c r="G33" s="17" t="s">
        <v>6</v>
      </c>
      <c r="H33" s="17" t="s">
        <v>51</v>
      </c>
      <c r="I33" s="17" t="s">
        <v>75</v>
      </c>
      <c r="J33" s="17" t="s">
        <v>128</v>
      </c>
      <c r="K33" s="17"/>
      <c r="L33" s="17"/>
      <c r="M33" s="18">
        <v>567.99372800000003</v>
      </c>
      <c r="N33" s="19">
        <v>1044.7167999999999</v>
      </c>
      <c r="O33" s="30">
        <v>0.17199999999999999</v>
      </c>
      <c r="P33" s="32">
        <v>97.694921215999997</v>
      </c>
      <c r="Q33" s="30">
        <v>0.40560000000000002</v>
      </c>
      <c r="R33" s="32">
        <v>423.73713407999998</v>
      </c>
      <c r="S33" s="30">
        <v>0.16883180544179049</v>
      </c>
      <c r="T33" s="32">
        <v>521.43205529599993</v>
      </c>
      <c r="U33" s="91">
        <v>142064</v>
      </c>
      <c r="V33" s="30">
        <v>0.1048</v>
      </c>
      <c r="W33" s="32">
        <v>54.646079395020791</v>
      </c>
      <c r="X33" s="30">
        <v>0.53900000000000003</v>
      </c>
      <c r="Y33" s="32">
        <v>563.10235520000003</v>
      </c>
      <c r="Z33" s="30">
        <v>0.20001759090609036</v>
      </c>
      <c r="AA33" s="32">
        <v>617.74843459502085</v>
      </c>
      <c r="AB33" s="91">
        <v>240416</v>
      </c>
    </row>
    <row r="34" spans="6:28">
      <c r="F34" s="90">
        <v>3</v>
      </c>
      <c r="G34" s="17" t="s">
        <v>6</v>
      </c>
      <c r="H34" s="17" t="s">
        <v>15</v>
      </c>
      <c r="I34" s="17" t="s">
        <v>75</v>
      </c>
      <c r="J34" s="17" t="s">
        <v>128</v>
      </c>
      <c r="K34" s="17"/>
      <c r="L34" s="17"/>
      <c r="M34" s="18">
        <v>567.99372800000003</v>
      </c>
      <c r="N34" s="19">
        <v>1044.7167999999999</v>
      </c>
      <c r="O34" s="30">
        <v>0.17199999999999999</v>
      </c>
      <c r="P34" s="32">
        <v>97.694921215999997</v>
      </c>
      <c r="Q34" s="30">
        <v>0.42109999999999997</v>
      </c>
      <c r="R34" s="32">
        <v>439.93024447999994</v>
      </c>
      <c r="S34" s="30">
        <v>0.17407488943860824</v>
      </c>
      <c r="T34" s="32">
        <v>537.62516569599995</v>
      </c>
      <c r="U34" s="91">
        <v>131136</v>
      </c>
      <c r="V34" s="30">
        <v>0.1048</v>
      </c>
      <c r="W34" s="32">
        <v>56.343117364940795</v>
      </c>
      <c r="X34" s="30">
        <v>0.53900000000000003</v>
      </c>
      <c r="Y34" s="32">
        <v>563.10235520000003</v>
      </c>
      <c r="Z34" s="30">
        <v>0.20056706610895683</v>
      </c>
      <c r="AA34" s="32">
        <v>619.44547256494081</v>
      </c>
      <c r="AB34" s="91">
        <v>240416</v>
      </c>
    </row>
    <row r="35" spans="6:28">
      <c r="F35" s="90">
        <v>3</v>
      </c>
      <c r="G35" s="17" t="s">
        <v>6</v>
      </c>
      <c r="H35" s="17" t="s">
        <v>40</v>
      </c>
      <c r="I35" s="17" t="s">
        <v>75</v>
      </c>
      <c r="J35" s="17" t="s">
        <v>128</v>
      </c>
      <c r="K35" s="17"/>
      <c r="L35" s="17"/>
      <c r="M35" s="18">
        <v>567.99372800000003</v>
      </c>
      <c r="N35" s="19">
        <v>1044.7167999999999</v>
      </c>
      <c r="O35" s="30">
        <v>0.17199999999999999</v>
      </c>
      <c r="P35" s="32">
        <v>97.694921215999997</v>
      </c>
      <c r="Q35" s="30">
        <v>0.40560000000000002</v>
      </c>
      <c r="R35" s="32">
        <v>423.73713407999998</v>
      </c>
      <c r="S35" s="30">
        <v>0.16883180544179049</v>
      </c>
      <c r="T35" s="32">
        <v>521.43205529599993</v>
      </c>
      <c r="U35" s="91">
        <v>174848</v>
      </c>
      <c r="V35" s="30">
        <v>0.1048</v>
      </c>
      <c r="W35" s="32">
        <v>54.646079395020791</v>
      </c>
      <c r="X35" s="30">
        <v>0.53900000000000003</v>
      </c>
      <c r="Y35" s="32">
        <v>563.10235520000003</v>
      </c>
      <c r="Z35" s="30">
        <v>0.20001759090609036</v>
      </c>
      <c r="AA35" s="32">
        <v>617.74843459502085</v>
      </c>
      <c r="AB35" s="91">
        <v>327840</v>
      </c>
    </row>
    <row r="36" spans="6:28">
      <c r="F36" s="90">
        <v>3</v>
      </c>
      <c r="G36" s="17" t="s">
        <v>6</v>
      </c>
      <c r="H36" s="17" t="s">
        <v>61</v>
      </c>
      <c r="I36" s="17" t="s">
        <v>75</v>
      </c>
      <c r="J36" s="17" t="s">
        <v>128</v>
      </c>
      <c r="K36" s="17"/>
      <c r="L36" s="17"/>
      <c r="M36" s="18">
        <v>567.99372800000003</v>
      </c>
      <c r="N36" s="19">
        <v>1044.7167999999999</v>
      </c>
      <c r="O36" s="30">
        <v>0.17199999999999999</v>
      </c>
      <c r="P36" s="32">
        <v>97.694921215999997</v>
      </c>
      <c r="Q36" s="30">
        <v>0.40560000000000002</v>
      </c>
      <c r="R36" s="32">
        <v>423.73713407999998</v>
      </c>
      <c r="S36" s="30">
        <v>0.16883180544179049</v>
      </c>
      <c r="T36" s="32">
        <v>521.43205529599993</v>
      </c>
      <c r="U36" s="91">
        <v>229488</v>
      </c>
      <c r="V36" s="30">
        <v>0.1048</v>
      </c>
      <c r="W36" s="32">
        <v>54.646079395020791</v>
      </c>
      <c r="X36" s="30">
        <v>0.53900000000000003</v>
      </c>
      <c r="Y36" s="32">
        <v>563.10235520000003</v>
      </c>
      <c r="Z36" s="30">
        <v>0.20001759090609036</v>
      </c>
      <c r="AA36" s="32">
        <v>617.74843459502085</v>
      </c>
      <c r="AB36" s="91">
        <v>327840</v>
      </c>
    </row>
    <row r="37" spans="6:28">
      <c r="F37" s="90">
        <v>3</v>
      </c>
      <c r="G37" s="17" t="s">
        <v>6</v>
      </c>
      <c r="H37" s="17" t="s">
        <v>11</v>
      </c>
      <c r="I37" s="17" t="s">
        <v>75</v>
      </c>
      <c r="J37" s="17" t="s">
        <v>128</v>
      </c>
      <c r="K37" s="17"/>
      <c r="L37" s="17"/>
      <c r="M37" s="18">
        <v>567.99372800000003</v>
      </c>
      <c r="N37" s="19">
        <v>1044.7167999999999</v>
      </c>
      <c r="O37" s="30">
        <v>0.17199999999999999</v>
      </c>
      <c r="P37" s="32">
        <v>97.694921215999997</v>
      </c>
      <c r="Q37" s="30">
        <v>0.40560000000000002</v>
      </c>
      <c r="R37" s="32">
        <v>423.73713407999998</v>
      </c>
      <c r="S37" s="30">
        <v>0.16883180544179049</v>
      </c>
      <c r="T37" s="32">
        <v>521.43205529599993</v>
      </c>
      <c r="U37" s="91">
        <v>415264</v>
      </c>
      <c r="V37" s="30">
        <v>0.1048</v>
      </c>
      <c r="W37" s="32">
        <v>54.646079395020791</v>
      </c>
      <c r="X37" s="30">
        <v>0.53900000000000003</v>
      </c>
      <c r="Y37" s="32">
        <v>563.10235520000003</v>
      </c>
      <c r="Z37" s="30">
        <v>0.20001759090609036</v>
      </c>
      <c r="AA37" s="32">
        <v>617.74843459502085</v>
      </c>
      <c r="AB37" s="91">
        <v>327840</v>
      </c>
    </row>
    <row r="38" spans="6:28">
      <c r="F38" s="64"/>
      <c r="G38" s="62" t="s">
        <v>4497</v>
      </c>
      <c r="H38" s="17" t="s">
        <v>4497</v>
      </c>
      <c r="I38" s="62" t="s">
        <v>4497</v>
      </c>
      <c r="J38" s="19"/>
      <c r="K38" s="19"/>
      <c r="L38" s="19"/>
      <c r="M38" s="18"/>
      <c r="N38" s="19"/>
      <c r="O38" s="30"/>
      <c r="P38" s="32"/>
      <c r="Q38" s="30"/>
      <c r="R38" s="32"/>
      <c r="S38" s="30"/>
      <c r="T38" s="32"/>
      <c r="U38" s="32"/>
      <c r="V38" s="30"/>
      <c r="W38" s="32"/>
      <c r="X38" s="30"/>
      <c r="Y38" s="32"/>
      <c r="Z38" s="30"/>
      <c r="AA38" s="32"/>
      <c r="AB38" s="32"/>
    </row>
    <row r="39" spans="6:28">
      <c r="F39" s="64"/>
      <c r="G39" s="62" t="s">
        <v>4497</v>
      </c>
      <c r="H39" s="17" t="s">
        <v>4497</v>
      </c>
      <c r="I39" s="62" t="s">
        <v>4497</v>
      </c>
      <c r="J39" s="19"/>
      <c r="K39" s="19"/>
      <c r="L39" s="19"/>
      <c r="M39" s="18"/>
      <c r="N39" s="19"/>
      <c r="O39" s="30"/>
      <c r="P39" s="32"/>
      <c r="Q39" s="30"/>
      <c r="R39" s="32"/>
      <c r="S39" s="30"/>
      <c r="T39" s="32"/>
      <c r="U39" s="32"/>
      <c r="V39" s="30"/>
      <c r="W39" s="32"/>
      <c r="X39" s="30"/>
      <c r="Y39" s="32"/>
      <c r="Z39" s="30"/>
      <c r="AA39" s="32"/>
      <c r="AB39" s="32"/>
    </row>
    <row r="40" spans="6:28">
      <c r="F40" s="64"/>
      <c r="G40" s="62" t="s">
        <v>4497</v>
      </c>
      <c r="H40" s="17" t="s">
        <v>4497</v>
      </c>
      <c r="I40" s="62" t="s">
        <v>4497</v>
      </c>
      <c r="J40" s="19"/>
      <c r="K40" s="19"/>
      <c r="L40" s="19"/>
      <c r="M40" s="18"/>
      <c r="N40" s="19"/>
      <c r="O40" s="30"/>
      <c r="P40" s="32"/>
      <c r="Q40" s="30"/>
      <c r="R40" s="32"/>
      <c r="S40" s="30"/>
      <c r="T40" s="32"/>
      <c r="U40" s="32"/>
      <c r="V40" s="30"/>
      <c r="W40" s="32"/>
      <c r="X40" s="30"/>
      <c r="Y40" s="32"/>
      <c r="Z40" s="30"/>
      <c r="AA40" s="32"/>
      <c r="AB40" s="32"/>
    </row>
    <row r="41" spans="6:28">
      <c r="F41" s="64"/>
      <c r="G41" s="62" t="s">
        <v>4497</v>
      </c>
      <c r="H41" s="17" t="s">
        <v>4497</v>
      </c>
      <c r="I41" s="62" t="s">
        <v>4497</v>
      </c>
      <c r="J41" s="19"/>
      <c r="K41" s="19"/>
      <c r="L41" s="19"/>
      <c r="M41" s="18"/>
      <c r="N41" s="19"/>
      <c r="O41" s="30"/>
      <c r="P41" s="32"/>
      <c r="Q41" s="30"/>
      <c r="R41" s="32"/>
      <c r="S41" s="30"/>
      <c r="T41" s="32"/>
      <c r="U41" s="32"/>
      <c r="V41" s="30"/>
      <c r="W41" s="32"/>
      <c r="X41" s="30"/>
      <c r="Y41" s="32"/>
      <c r="Z41" s="30"/>
      <c r="AA41" s="32"/>
      <c r="AB41" s="32"/>
    </row>
    <row r="42" spans="6:28">
      <c r="F42" s="64"/>
      <c r="G42" s="62" t="s">
        <v>4497</v>
      </c>
      <c r="H42" s="17" t="s">
        <v>4497</v>
      </c>
      <c r="I42" s="62" t="s">
        <v>4497</v>
      </c>
      <c r="J42" s="19"/>
      <c r="K42" s="19"/>
      <c r="L42" s="19"/>
      <c r="M42" s="18"/>
      <c r="N42" s="19"/>
      <c r="O42" s="30"/>
      <c r="P42" s="32"/>
      <c r="Q42" s="30"/>
      <c r="R42" s="32"/>
      <c r="S42" s="30"/>
      <c r="T42" s="32"/>
      <c r="U42" s="32"/>
      <c r="V42" s="30"/>
      <c r="W42" s="32"/>
      <c r="X42" s="30"/>
      <c r="Y42" s="32"/>
      <c r="Z42" s="30"/>
      <c r="AA42" s="32"/>
      <c r="AB42" s="32"/>
    </row>
    <row r="43" spans="6:28">
      <c r="F43" s="64"/>
      <c r="G43" s="62" t="s">
        <v>4497</v>
      </c>
      <c r="H43" s="17" t="s">
        <v>4497</v>
      </c>
      <c r="I43" s="62" t="s">
        <v>4497</v>
      </c>
      <c r="J43" s="19"/>
      <c r="K43" s="19"/>
      <c r="L43" s="19"/>
      <c r="M43" s="18"/>
      <c r="N43" s="19"/>
      <c r="O43" s="30"/>
      <c r="P43" s="32"/>
      <c r="Q43" s="30"/>
      <c r="R43" s="32"/>
      <c r="S43" s="30"/>
      <c r="T43" s="32"/>
      <c r="U43" s="32"/>
      <c r="V43" s="30"/>
      <c r="W43" s="32"/>
      <c r="X43" s="30"/>
      <c r="Y43" s="32"/>
      <c r="Z43" s="30"/>
      <c r="AA43" s="32"/>
      <c r="AB43" s="32"/>
    </row>
    <row r="44" spans="6:28">
      <c r="F44" s="64"/>
      <c r="G44" s="62" t="s">
        <v>4497</v>
      </c>
      <c r="H44" s="17" t="s">
        <v>4497</v>
      </c>
      <c r="I44" s="62" t="s">
        <v>4497</v>
      </c>
      <c r="J44" s="19"/>
      <c r="K44" s="19"/>
      <c r="L44" s="19"/>
      <c r="M44" s="18"/>
      <c r="N44" s="19"/>
      <c r="O44" s="30"/>
      <c r="P44" s="32"/>
      <c r="Q44" s="30"/>
      <c r="R44" s="32"/>
      <c r="S44" s="30"/>
      <c r="T44" s="32"/>
      <c r="U44" s="32"/>
      <c r="V44" s="30"/>
      <c r="W44" s="32"/>
      <c r="X44" s="30"/>
      <c r="Y44" s="32"/>
      <c r="Z44" s="30"/>
      <c r="AA44" s="32"/>
      <c r="AB44" s="32"/>
    </row>
    <row r="45" spans="6:28">
      <c r="F45" s="64"/>
      <c r="G45" s="62" t="s">
        <v>4497</v>
      </c>
      <c r="H45" s="17" t="s">
        <v>4497</v>
      </c>
      <c r="I45" s="62" t="s">
        <v>4497</v>
      </c>
      <c r="J45" s="19"/>
      <c r="K45" s="19"/>
      <c r="L45" s="19"/>
      <c r="M45" s="18"/>
      <c r="N45" s="19"/>
      <c r="O45" s="30"/>
      <c r="P45" s="32"/>
      <c r="Q45" s="30"/>
      <c r="R45" s="32"/>
      <c r="S45" s="30"/>
      <c r="T45" s="32"/>
      <c r="U45" s="32"/>
      <c r="V45" s="30"/>
      <c r="W45" s="32"/>
      <c r="X45" s="30"/>
      <c r="Y45" s="32"/>
      <c r="Z45" s="30"/>
      <c r="AA45" s="32"/>
      <c r="AB45" s="32"/>
    </row>
    <row r="46" spans="6:28">
      <c r="F46" s="64"/>
      <c r="G46" s="62" t="s">
        <v>4497</v>
      </c>
      <c r="H46" s="17" t="s">
        <v>4497</v>
      </c>
      <c r="I46" s="62" t="s">
        <v>4497</v>
      </c>
      <c r="J46" s="19"/>
      <c r="K46" s="19"/>
      <c r="L46" s="19"/>
      <c r="M46" s="18"/>
      <c r="N46" s="19"/>
      <c r="O46" s="30"/>
      <c r="P46" s="32"/>
      <c r="Q46" s="30"/>
      <c r="R46" s="32"/>
      <c r="S46" s="30"/>
      <c r="T46" s="32"/>
      <c r="U46" s="32"/>
      <c r="V46" s="30"/>
      <c r="W46" s="32"/>
      <c r="X46" s="30"/>
      <c r="Y46" s="32"/>
      <c r="Z46" s="30"/>
      <c r="AA46" s="32"/>
      <c r="AB46" s="32"/>
    </row>
    <row r="47" spans="6:28">
      <c r="F47" s="64"/>
      <c r="G47" s="62" t="s">
        <v>4497</v>
      </c>
      <c r="H47" s="17" t="s">
        <v>4497</v>
      </c>
      <c r="I47" s="62" t="s">
        <v>4497</v>
      </c>
      <c r="J47" s="19"/>
      <c r="K47" s="19"/>
      <c r="L47" s="19"/>
      <c r="M47" s="18"/>
      <c r="N47" s="19"/>
      <c r="O47" s="30"/>
      <c r="P47" s="32"/>
      <c r="Q47" s="30"/>
      <c r="R47" s="32"/>
      <c r="S47" s="30"/>
      <c r="T47" s="32"/>
      <c r="U47" s="32"/>
      <c r="V47" s="30"/>
      <c r="W47" s="32"/>
      <c r="X47" s="30"/>
      <c r="Y47" s="32"/>
      <c r="Z47" s="30"/>
      <c r="AA47" s="32"/>
      <c r="AB47" s="32"/>
    </row>
    <row r="48" spans="6:28">
      <c r="F48" s="64"/>
      <c r="G48" s="62" t="s">
        <v>4497</v>
      </c>
      <c r="H48" s="38" t="s">
        <v>4497</v>
      </c>
      <c r="I48" s="62" t="s">
        <v>4497</v>
      </c>
      <c r="J48" s="19"/>
      <c r="K48" s="19"/>
      <c r="L48" s="19"/>
      <c r="M48" s="18"/>
      <c r="N48" s="19"/>
      <c r="O48" s="30"/>
      <c r="P48" s="32"/>
      <c r="Q48" s="30"/>
      <c r="R48" s="32"/>
      <c r="S48" s="30"/>
      <c r="T48" s="32"/>
      <c r="U48" s="32"/>
      <c r="V48" s="30"/>
      <c r="W48" s="32"/>
      <c r="X48" s="30"/>
      <c r="Y48" s="32"/>
      <c r="Z48" s="30"/>
      <c r="AA48" s="32"/>
      <c r="AB48" s="32"/>
    </row>
    <row r="49" spans="6:28">
      <c r="F49" s="64"/>
      <c r="G49" s="62" t="s">
        <v>4497</v>
      </c>
      <c r="H49" s="17" t="s">
        <v>4497</v>
      </c>
      <c r="I49" s="62" t="s">
        <v>4497</v>
      </c>
      <c r="J49" s="19"/>
      <c r="K49" s="19"/>
      <c r="L49" s="19"/>
      <c r="M49" s="18"/>
      <c r="N49" s="19"/>
      <c r="O49" s="30"/>
      <c r="P49" s="32"/>
      <c r="Q49" s="30"/>
      <c r="R49" s="32"/>
      <c r="S49" s="30"/>
      <c r="T49" s="32"/>
      <c r="U49" s="32"/>
      <c r="V49" s="30"/>
      <c r="W49" s="32"/>
      <c r="X49" s="30"/>
      <c r="Y49" s="32"/>
      <c r="Z49" s="30"/>
      <c r="AA49" s="32"/>
      <c r="AB49" s="32"/>
    </row>
    <row r="50" spans="6:28">
      <c r="F50" s="64"/>
      <c r="G50" s="62" t="s">
        <v>4497</v>
      </c>
      <c r="H50" s="17" t="s">
        <v>4497</v>
      </c>
      <c r="I50" s="62" t="s">
        <v>4497</v>
      </c>
      <c r="J50" s="19"/>
      <c r="K50" s="19"/>
      <c r="L50" s="19"/>
      <c r="M50" s="18"/>
      <c r="N50" s="19"/>
      <c r="O50" s="30"/>
      <c r="P50" s="32"/>
      <c r="Q50" s="30"/>
      <c r="R50" s="32"/>
      <c r="S50" s="30"/>
      <c r="T50" s="32"/>
      <c r="U50" s="32"/>
      <c r="V50" s="30"/>
      <c r="W50" s="32"/>
      <c r="X50" s="30"/>
      <c r="Y50" s="32"/>
      <c r="Z50" s="30"/>
      <c r="AA50" s="32"/>
      <c r="AB50" s="32"/>
    </row>
    <row r="51" spans="6:28">
      <c r="F51" s="64"/>
      <c r="G51" s="62" t="s">
        <v>4497</v>
      </c>
      <c r="H51" s="17" t="s">
        <v>4497</v>
      </c>
      <c r="I51" s="62" t="s">
        <v>4497</v>
      </c>
      <c r="J51" s="19"/>
      <c r="K51" s="19"/>
      <c r="L51" s="19"/>
      <c r="M51" s="18"/>
      <c r="N51" s="19"/>
      <c r="O51" s="30"/>
      <c r="P51" s="32"/>
      <c r="Q51" s="30"/>
      <c r="R51" s="32"/>
      <c r="S51" s="30"/>
      <c r="T51" s="32"/>
      <c r="U51" s="32"/>
      <c r="V51" s="30"/>
      <c r="W51" s="32"/>
      <c r="X51" s="30"/>
      <c r="Y51" s="32"/>
      <c r="Z51" s="30"/>
      <c r="AA51" s="32"/>
      <c r="AB51" s="32"/>
    </row>
    <row r="52" spans="6:28">
      <c r="F52" s="64"/>
      <c r="G52" s="62" t="s">
        <v>4497</v>
      </c>
      <c r="H52" s="17" t="s">
        <v>4497</v>
      </c>
      <c r="I52" s="62" t="s">
        <v>4497</v>
      </c>
      <c r="J52" s="19"/>
      <c r="K52" s="19"/>
      <c r="L52" s="19"/>
      <c r="M52" s="18"/>
      <c r="N52" s="19"/>
      <c r="O52" s="30"/>
      <c r="P52" s="32"/>
      <c r="Q52" s="30"/>
      <c r="R52" s="32"/>
      <c r="S52" s="30"/>
      <c r="T52" s="32"/>
      <c r="U52" s="32"/>
      <c r="V52" s="30"/>
      <c r="W52" s="32"/>
      <c r="X52" s="30"/>
      <c r="Y52" s="32"/>
      <c r="Z52" s="30"/>
      <c r="AA52" s="32"/>
      <c r="AB52" s="32"/>
    </row>
    <row r="53" spans="6:28">
      <c r="F53" s="64"/>
      <c r="G53" s="62" t="s">
        <v>4497</v>
      </c>
      <c r="H53" s="17" t="s">
        <v>4497</v>
      </c>
      <c r="I53" s="62" t="s">
        <v>4497</v>
      </c>
      <c r="J53" s="19"/>
      <c r="K53" s="19"/>
      <c r="L53" s="19"/>
      <c r="M53" s="18"/>
      <c r="N53" s="19"/>
      <c r="O53" s="30"/>
      <c r="P53" s="32"/>
      <c r="Q53" s="30"/>
      <c r="R53" s="32"/>
      <c r="S53" s="30"/>
      <c r="T53" s="32"/>
      <c r="U53" s="32"/>
      <c r="V53" s="30"/>
      <c r="W53" s="32"/>
      <c r="X53" s="30"/>
      <c r="Y53" s="32"/>
      <c r="Z53" s="30"/>
      <c r="AA53" s="32"/>
      <c r="AB53" s="32"/>
    </row>
    <row r="54" spans="6:28">
      <c r="F54" s="64"/>
      <c r="G54" s="62" t="s">
        <v>4497</v>
      </c>
      <c r="H54" s="17" t="s">
        <v>4497</v>
      </c>
      <c r="I54" s="62" t="s">
        <v>4497</v>
      </c>
      <c r="J54" s="19"/>
      <c r="K54" s="19"/>
      <c r="L54" s="19"/>
      <c r="M54" s="18"/>
      <c r="N54" s="19"/>
      <c r="O54" s="30"/>
      <c r="P54" s="32"/>
      <c r="Q54" s="30"/>
      <c r="R54" s="32"/>
      <c r="S54" s="30"/>
      <c r="T54" s="32"/>
      <c r="U54" s="32"/>
      <c r="V54" s="30"/>
      <c r="W54" s="32"/>
      <c r="X54" s="30"/>
      <c r="Y54" s="32"/>
      <c r="Z54" s="30"/>
      <c r="AA54" s="32"/>
      <c r="AB54" s="32"/>
    </row>
    <row r="55" spans="6:28">
      <c r="F55" s="64"/>
      <c r="G55" s="20" t="s">
        <v>4497</v>
      </c>
      <c r="H55" s="38" t="s">
        <v>4497</v>
      </c>
      <c r="I55" s="22" t="s">
        <v>4497</v>
      </c>
      <c r="J55" s="19"/>
      <c r="K55" s="19"/>
      <c r="L55" s="19"/>
      <c r="M55" s="18"/>
      <c r="N55" s="19"/>
      <c r="O55" s="30"/>
      <c r="P55" s="32"/>
      <c r="Q55" s="30"/>
      <c r="R55" s="32"/>
      <c r="S55" s="30"/>
      <c r="T55" s="32"/>
      <c r="U55" s="32"/>
      <c r="V55" s="30"/>
      <c r="W55" s="32"/>
      <c r="X55" s="30"/>
      <c r="Y55" s="32"/>
      <c r="Z55" s="30"/>
      <c r="AA55" s="32"/>
      <c r="AB55" s="32"/>
    </row>
    <row r="56" spans="6:28">
      <c r="F56" s="64"/>
      <c r="G56" s="20" t="s">
        <v>4497</v>
      </c>
      <c r="H56" s="17" t="s">
        <v>4497</v>
      </c>
      <c r="I56" s="22" t="s">
        <v>4497</v>
      </c>
      <c r="J56" s="19"/>
      <c r="K56" s="19"/>
      <c r="L56" s="19"/>
      <c r="M56" s="18"/>
      <c r="N56" s="19"/>
      <c r="O56" s="30"/>
      <c r="P56" s="32"/>
      <c r="Q56" s="30"/>
      <c r="R56" s="32"/>
      <c r="S56" s="30"/>
      <c r="T56" s="32"/>
      <c r="U56" s="32"/>
      <c r="V56" s="30"/>
      <c r="W56" s="32"/>
      <c r="X56" s="30"/>
      <c r="Y56" s="32"/>
      <c r="Z56" s="30"/>
      <c r="AA56" s="32"/>
      <c r="AB56" s="32"/>
    </row>
    <row r="57" spans="6:28">
      <c r="F57" s="64"/>
      <c r="G57" s="20" t="s">
        <v>4497</v>
      </c>
      <c r="H57" s="17" t="s">
        <v>4497</v>
      </c>
      <c r="I57" s="22" t="s">
        <v>4497</v>
      </c>
      <c r="J57" s="19"/>
      <c r="K57" s="19"/>
      <c r="L57" s="19"/>
      <c r="M57" s="18"/>
      <c r="N57" s="19"/>
      <c r="O57" s="30"/>
      <c r="P57" s="32"/>
      <c r="Q57" s="30"/>
      <c r="R57" s="32"/>
      <c r="S57" s="30"/>
      <c r="T57" s="32"/>
      <c r="U57" s="32"/>
      <c r="V57" s="30"/>
      <c r="W57" s="32"/>
      <c r="X57" s="30"/>
      <c r="Y57" s="32"/>
      <c r="Z57" s="30"/>
      <c r="AA57" s="32"/>
      <c r="AB57" s="32"/>
    </row>
    <row r="58" spans="6:28">
      <c r="F58" s="64"/>
      <c r="G58" s="20" t="s">
        <v>4497</v>
      </c>
      <c r="H58" s="17" t="s">
        <v>4497</v>
      </c>
      <c r="I58" s="22" t="s">
        <v>4497</v>
      </c>
      <c r="J58" s="19"/>
      <c r="K58" s="19"/>
      <c r="L58" s="19"/>
      <c r="M58" s="18"/>
      <c r="N58" s="19"/>
      <c r="O58" s="30"/>
      <c r="P58" s="32"/>
      <c r="Q58" s="30"/>
      <c r="R58" s="32"/>
      <c r="S58" s="30"/>
      <c r="T58" s="32"/>
      <c r="U58" s="32"/>
      <c r="V58" s="30"/>
      <c r="W58" s="32"/>
      <c r="X58" s="30"/>
      <c r="Y58" s="32"/>
      <c r="Z58" s="30"/>
      <c r="AA58" s="32"/>
      <c r="AB58" s="32"/>
    </row>
    <row r="59" spans="6:28">
      <c r="F59" s="64"/>
      <c r="G59" s="20" t="s">
        <v>4497</v>
      </c>
      <c r="H59" s="17" t="s">
        <v>4497</v>
      </c>
      <c r="I59" s="22" t="s">
        <v>4497</v>
      </c>
      <c r="J59" s="19"/>
      <c r="K59" s="19"/>
      <c r="L59" s="19"/>
      <c r="M59" s="18"/>
      <c r="N59" s="19"/>
      <c r="O59" s="30"/>
      <c r="P59" s="32"/>
      <c r="Q59" s="30"/>
      <c r="R59" s="32"/>
      <c r="S59" s="30"/>
      <c r="T59" s="32"/>
      <c r="U59" s="32"/>
      <c r="V59" s="30"/>
      <c r="W59" s="32"/>
      <c r="X59" s="30"/>
      <c r="Y59" s="32"/>
      <c r="Z59" s="30"/>
      <c r="AA59" s="32"/>
      <c r="AB59" s="32"/>
    </row>
    <row r="60" spans="6:28">
      <c r="F60" s="64"/>
      <c r="G60" s="20" t="s">
        <v>4497</v>
      </c>
      <c r="H60" s="17" t="s">
        <v>4497</v>
      </c>
      <c r="I60" s="22" t="s">
        <v>4497</v>
      </c>
      <c r="J60" s="19"/>
      <c r="K60" s="19"/>
      <c r="L60" s="19"/>
      <c r="M60" s="18"/>
      <c r="N60" s="19"/>
      <c r="O60" s="30"/>
      <c r="P60" s="32"/>
      <c r="Q60" s="30"/>
      <c r="R60" s="32"/>
      <c r="S60" s="30"/>
      <c r="T60" s="32"/>
      <c r="U60" s="32"/>
      <c r="V60" s="30"/>
      <c r="W60" s="32"/>
      <c r="X60" s="30"/>
      <c r="Y60" s="32"/>
      <c r="Z60" s="30"/>
      <c r="AA60" s="32"/>
      <c r="AB60" s="32"/>
    </row>
    <row r="61" spans="6:28">
      <c r="F61" s="64"/>
      <c r="G61" s="20" t="s">
        <v>4497</v>
      </c>
      <c r="H61" s="17" t="s">
        <v>4497</v>
      </c>
      <c r="I61" s="22" t="s">
        <v>4497</v>
      </c>
      <c r="J61" s="19"/>
      <c r="K61" s="19"/>
      <c r="L61" s="19"/>
      <c r="M61" s="18"/>
      <c r="N61" s="19"/>
      <c r="O61" s="30"/>
      <c r="P61" s="32"/>
      <c r="Q61" s="30"/>
      <c r="R61" s="32"/>
      <c r="S61" s="30"/>
      <c r="T61" s="32"/>
      <c r="U61" s="32"/>
      <c r="V61" s="30"/>
      <c r="W61" s="32"/>
      <c r="X61" s="30"/>
      <c r="Y61" s="32"/>
      <c r="Z61" s="30"/>
      <c r="AA61" s="32"/>
      <c r="AB61" s="32"/>
    </row>
    <row r="62" spans="6:28">
      <c r="F62" s="64"/>
      <c r="G62" s="20" t="s">
        <v>4497</v>
      </c>
      <c r="H62" s="17" t="s">
        <v>4497</v>
      </c>
      <c r="I62" s="17" t="s">
        <v>4497</v>
      </c>
      <c r="J62" s="19"/>
      <c r="K62" s="19"/>
      <c r="L62" s="19"/>
      <c r="M62" s="18"/>
      <c r="N62" s="19"/>
      <c r="O62" s="30"/>
      <c r="P62" s="32"/>
      <c r="Q62" s="30"/>
      <c r="R62" s="32"/>
      <c r="S62" s="30"/>
      <c r="T62" s="32"/>
      <c r="U62" s="32"/>
      <c r="V62" s="30"/>
      <c r="W62" s="32"/>
      <c r="X62" s="30"/>
      <c r="Y62" s="32"/>
      <c r="Z62" s="30"/>
      <c r="AA62" s="32"/>
      <c r="AB62" s="32"/>
    </row>
    <row r="63" spans="6:28">
      <c r="F63" s="64"/>
      <c r="G63" s="63" t="s">
        <v>4497</v>
      </c>
      <c r="H63" s="17" t="s">
        <v>4497</v>
      </c>
      <c r="I63" s="62" t="s">
        <v>4497</v>
      </c>
      <c r="J63" s="19"/>
      <c r="K63" s="19"/>
      <c r="L63" s="19"/>
      <c r="M63" s="18"/>
      <c r="N63" s="19"/>
      <c r="O63" s="30"/>
      <c r="P63" s="32"/>
      <c r="Q63" s="30"/>
      <c r="R63" s="32"/>
      <c r="S63" s="30"/>
      <c r="T63" s="32"/>
      <c r="U63" s="32"/>
      <c r="V63" s="30"/>
      <c r="W63" s="32"/>
      <c r="X63" s="30"/>
      <c r="Y63" s="32"/>
      <c r="Z63" s="30"/>
      <c r="AA63" s="32"/>
      <c r="AB63" s="32"/>
    </row>
    <row r="64" spans="6:28">
      <c r="F64" s="64"/>
      <c r="G64" s="63" t="s">
        <v>4497</v>
      </c>
      <c r="H64" s="17" t="s">
        <v>4497</v>
      </c>
      <c r="I64" s="62" t="s">
        <v>4497</v>
      </c>
      <c r="J64" s="19"/>
      <c r="K64" s="19"/>
      <c r="L64" s="19"/>
      <c r="M64" s="18"/>
      <c r="N64" s="19"/>
      <c r="O64" s="30"/>
      <c r="P64" s="32"/>
      <c r="Q64" s="30"/>
      <c r="R64" s="32"/>
      <c r="S64" s="30"/>
      <c r="T64" s="32"/>
      <c r="U64" s="32"/>
      <c r="V64" s="30"/>
      <c r="W64" s="32"/>
      <c r="X64" s="30"/>
      <c r="Y64" s="32"/>
      <c r="Z64" s="30"/>
      <c r="AA64" s="32"/>
      <c r="AB64" s="32"/>
    </row>
    <row r="65" spans="6:28">
      <c r="F65" s="64"/>
      <c r="G65" s="63" t="s">
        <v>4497</v>
      </c>
      <c r="H65" s="17" t="s">
        <v>4497</v>
      </c>
      <c r="I65" s="62" t="s">
        <v>4497</v>
      </c>
      <c r="J65" s="19"/>
      <c r="K65" s="19"/>
      <c r="L65" s="19"/>
      <c r="M65" s="18"/>
      <c r="N65" s="19"/>
      <c r="O65" s="30"/>
      <c r="P65" s="32"/>
      <c r="Q65" s="30"/>
      <c r="R65" s="32"/>
      <c r="S65" s="30"/>
      <c r="T65" s="32"/>
      <c r="U65" s="32"/>
      <c r="V65" s="30"/>
      <c r="W65" s="32"/>
      <c r="X65" s="30"/>
      <c r="Y65" s="32"/>
      <c r="Z65" s="30"/>
      <c r="AA65" s="32"/>
      <c r="AB65" s="32"/>
    </row>
    <row r="66" spans="6:28">
      <c r="F66" s="64"/>
      <c r="G66" s="20" t="s">
        <v>4497</v>
      </c>
      <c r="H66" s="17" t="s">
        <v>4497</v>
      </c>
      <c r="I66" s="17" t="s">
        <v>4497</v>
      </c>
      <c r="J66" s="19"/>
      <c r="K66" s="19"/>
      <c r="L66" s="19"/>
      <c r="M66" s="18"/>
      <c r="N66" s="19"/>
      <c r="O66" s="30"/>
      <c r="P66" s="32"/>
      <c r="Q66" s="30"/>
      <c r="R66" s="32"/>
      <c r="S66" s="30"/>
      <c r="T66" s="32"/>
      <c r="U66" s="32"/>
      <c r="V66" s="30"/>
      <c r="W66" s="32"/>
      <c r="X66" s="30"/>
      <c r="Y66" s="32"/>
      <c r="Z66" s="30"/>
      <c r="AA66" s="32"/>
      <c r="AB66" s="32"/>
    </row>
    <row r="67" spans="6:28">
      <c r="F67" s="64"/>
      <c r="G67" s="20" t="s">
        <v>4497</v>
      </c>
      <c r="H67" s="38" t="s">
        <v>4497</v>
      </c>
      <c r="I67" s="17" t="s">
        <v>4497</v>
      </c>
      <c r="J67" s="19"/>
      <c r="K67" s="19"/>
      <c r="L67" s="19"/>
      <c r="M67" s="18"/>
      <c r="N67" s="19"/>
      <c r="O67" s="30"/>
      <c r="P67" s="32"/>
      <c r="Q67" s="30"/>
      <c r="R67" s="32"/>
      <c r="S67" s="30"/>
      <c r="T67" s="32"/>
      <c r="U67" s="32"/>
      <c r="V67" s="30"/>
      <c r="W67" s="32"/>
      <c r="X67" s="30"/>
      <c r="Y67" s="32"/>
      <c r="Z67" s="30"/>
      <c r="AA67" s="32"/>
      <c r="AB67" s="32"/>
    </row>
    <row r="68" spans="6:28">
      <c r="F68" s="64"/>
      <c r="G68" s="63" t="s">
        <v>4497</v>
      </c>
      <c r="H68" s="17" t="s">
        <v>4497</v>
      </c>
      <c r="I68" s="62" t="s">
        <v>4497</v>
      </c>
      <c r="J68" s="19"/>
      <c r="K68" s="19"/>
      <c r="L68" s="19"/>
      <c r="M68" s="18"/>
      <c r="N68" s="19"/>
      <c r="O68" s="30"/>
      <c r="P68" s="32"/>
      <c r="Q68" s="30"/>
      <c r="R68" s="32"/>
      <c r="S68" s="30"/>
      <c r="T68" s="32"/>
      <c r="U68" s="32"/>
      <c r="V68" s="30"/>
      <c r="W68" s="32"/>
      <c r="X68" s="30"/>
      <c r="Y68" s="32"/>
      <c r="Z68" s="30"/>
      <c r="AA68" s="32"/>
      <c r="AB68" s="32"/>
    </row>
    <row r="69" spans="6:28">
      <c r="F69" s="64"/>
      <c r="G69" s="63" t="s">
        <v>4497</v>
      </c>
      <c r="H69" s="17" t="s">
        <v>4497</v>
      </c>
      <c r="I69" s="62" t="s">
        <v>4497</v>
      </c>
      <c r="J69" s="19"/>
      <c r="K69" s="19"/>
      <c r="L69" s="19"/>
      <c r="M69" s="18"/>
      <c r="N69" s="19"/>
      <c r="O69" s="30"/>
      <c r="P69" s="32"/>
      <c r="Q69" s="30"/>
      <c r="R69" s="32"/>
      <c r="S69" s="30"/>
      <c r="T69" s="32"/>
      <c r="U69" s="32"/>
      <c r="V69" s="30"/>
      <c r="W69" s="32"/>
      <c r="X69" s="30"/>
      <c r="Y69" s="32"/>
      <c r="Z69" s="30"/>
      <c r="AA69" s="32"/>
      <c r="AB69" s="32"/>
    </row>
    <row r="70" spans="6:28">
      <c r="F70" s="64"/>
      <c r="G70" s="63" t="s">
        <v>4497</v>
      </c>
      <c r="H70" s="17" t="s">
        <v>4497</v>
      </c>
      <c r="I70" s="62" t="s">
        <v>4497</v>
      </c>
      <c r="J70" s="19"/>
      <c r="K70" s="19"/>
      <c r="L70" s="19"/>
      <c r="M70" s="18"/>
      <c r="N70" s="19"/>
      <c r="O70" s="30"/>
      <c r="P70" s="32"/>
      <c r="Q70" s="30"/>
      <c r="R70" s="32"/>
      <c r="S70" s="30"/>
      <c r="T70" s="32"/>
      <c r="U70" s="32"/>
      <c r="V70" s="30"/>
      <c r="W70" s="32"/>
      <c r="X70" s="30"/>
      <c r="Y70" s="32"/>
      <c r="Z70" s="30"/>
      <c r="AA70" s="32"/>
      <c r="AB70" s="32"/>
    </row>
    <row r="71" spans="6:28">
      <c r="F71" s="64"/>
      <c r="G71" s="63" t="s">
        <v>4497</v>
      </c>
      <c r="H71" s="17" t="s">
        <v>4497</v>
      </c>
      <c r="I71" s="62" t="s">
        <v>4497</v>
      </c>
      <c r="J71" s="19"/>
      <c r="K71" s="19"/>
      <c r="L71" s="19"/>
      <c r="M71" s="18"/>
      <c r="N71" s="19"/>
      <c r="O71" s="30"/>
      <c r="P71" s="32"/>
      <c r="Q71" s="30"/>
      <c r="R71" s="32"/>
      <c r="S71" s="30"/>
      <c r="T71" s="32"/>
      <c r="U71" s="32"/>
      <c r="V71" s="30"/>
      <c r="W71" s="32"/>
      <c r="X71" s="30"/>
      <c r="Y71" s="32"/>
      <c r="Z71" s="30"/>
      <c r="AA71" s="32"/>
      <c r="AB71" s="32"/>
    </row>
  </sheetData>
  <sheetProtection algorithmName="SHA-512" hashValue="ixzWNtGkdoQoiJR4qLv4v25PyO0zHS570NcQnMMhh0QKYzaYXnKyTFOV3+SbEBIQgLJnotTNnnVbgaGTwCnnVA==" saltValue="eg1Td50X3OIc4he6zYBnGw==" spinCount="100000" sheet="1" objects="1" scenarios="1"/>
  <mergeCells count="24">
    <mergeCell ref="AA12:AA13"/>
    <mergeCell ref="AB12:AB13"/>
    <mergeCell ref="J12:J13"/>
    <mergeCell ref="V12:V13"/>
    <mergeCell ref="W12:W13"/>
    <mergeCell ref="X12:X13"/>
    <mergeCell ref="Y12:Y13"/>
    <mergeCell ref="Z12:Z13"/>
    <mergeCell ref="V10:AB11"/>
    <mergeCell ref="M10:N10"/>
    <mergeCell ref="O10:U11"/>
    <mergeCell ref="F12:F13"/>
    <mergeCell ref="G12:G13"/>
    <mergeCell ref="H12:H13"/>
    <mergeCell ref="I12:I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</mergeCells>
  <dataValidations count="1">
    <dataValidation allowBlank="1" sqref="M10:M11 AB12:AB13 O12:O13 Q12:Q13 U12:V13 X12:X13 F12 G12:I13 J38:L71 K12:L13 J12 M12:N71"/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79998168889431442"/>
  </sheetPr>
  <dimension ref="F1:M16"/>
  <sheetViews>
    <sheetView topLeftCell="E11" workbookViewId="0">
      <selection activeCell="H16" sqref="H16"/>
    </sheetView>
  </sheetViews>
  <sheetFormatPr baseColWidth="10" defaultColWidth="10.375" defaultRowHeight="15"/>
  <cols>
    <col min="1" max="4" width="0" style="1" hidden="1" customWidth="1"/>
    <col min="5" max="5" width="3.5" style="1" customWidth="1"/>
    <col min="6" max="6" width="26.625" style="1" customWidth="1"/>
    <col min="7" max="7" width="7.625" style="1" customWidth="1"/>
    <col min="8" max="8" width="24.75" style="1" customWidth="1"/>
    <col min="9" max="9" width="17.625" style="1" customWidth="1"/>
    <col min="10" max="12" width="13.5" style="3" customWidth="1"/>
    <col min="13" max="13" width="34.375" style="3" customWidth="1"/>
    <col min="14" max="16384" width="10.375" style="1"/>
  </cols>
  <sheetData>
    <row r="1" spans="6:8" hidden="1"/>
    <row r="2" spans="6:8" hidden="1"/>
    <row r="3" spans="6:8" hidden="1"/>
    <row r="4" spans="6:8" hidden="1"/>
    <row r="5" spans="6:8" hidden="1"/>
    <row r="6" spans="6:8" hidden="1"/>
    <row r="7" spans="6:8" hidden="1"/>
    <row r="8" spans="6:8" hidden="1"/>
    <row r="9" spans="6:8" hidden="1"/>
    <row r="10" spans="6:8" hidden="1"/>
    <row r="12" spans="6:8" ht="27" customHeight="1">
      <c r="F12" s="337" t="s">
        <v>103</v>
      </c>
      <c r="G12" s="337" t="s">
        <v>1</v>
      </c>
      <c r="H12" s="337" t="s">
        <v>111</v>
      </c>
    </row>
    <row r="13" spans="6:8">
      <c r="F13" s="338"/>
      <c r="G13" s="338"/>
      <c r="H13" s="338"/>
    </row>
    <row r="14" spans="6:8" ht="22.5">
      <c r="F14" s="26" t="s">
        <v>1469</v>
      </c>
      <c r="G14" s="26" t="s">
        <v>112</v>
      </c>
      <c r="H14" s="27">
        <v>0.03</v>
      </c>
    </row>
    <row r="15" spans="6:8">
      <c r="F15" s="26" t="s">
        <v>119</v>
      </c>
      <c r="G15" s="26" t="s">
        <v>112</v>
      </c>
      <c r="H15" s="27">
        <v>0.03</v>
      </c>
    </row>
    <row r="16" spans="6:8">
      <c r="F16" s="26" t="s">
        <v>117</v>
      </c>
      <c r="G16" s="26" t="s">
        <v>112</v>
      </c>
      <c r="H16" s="27">
        <v>1.2E-2</v>
      </c>
    </row>
  </sheetData>
  <sheetProtection algorithmName="SHA-512" hashValue="bPJYiIsXlvkaAGCgtpSZc6O2HQ504aIa0iKCxPaiRzIHImvS7i8v5yGw2qdoAWtzELbMj7q4+0uuKVGdBugnWw==" saltValue="tohGq0fSI+h9cJQbgXUB1A==" spinCount="100000" sheet="1" objects="1" scenarios="1"/>
  <mergeCells count="3">
    <mergeCell ref="F12:F13"/>
    <mergeCell ref="G12:G13"/>
    <mergeCell ref="H12:H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 tint="0.59999389629810485"/>
  </sheetPr>
  <dimension ref="F11:R561"/>
  <sheetViews>
    <sheetView topLeftCell="E11" workbookViewId="0">
      <pane xSplit="1" ySplit="3" topLeftCell="F14" activePane="bottomRight" state="frozen"/>
      <selection activeCell="E11" sqref="E11"/>
      <selection pane="topRight" activeCell="F11" sqref="F11"/>
      <selection pane="bottomLeft" activeCell="E14" sqref="E14"/>
      <selection pane="bottomRight" activeCell="H15" sqref="H15"/>
    </sheetView>
  </sheetViews>
  <sheetFormatPr baseColWidth="10" defaultColWidth="10.375" defaultRowHeight="15"/>
  <cols>
    <col min="1" max="4" width="10.375" style="1"/>
    <col min="5" max="5" width="3.5" style="1" customWidth="1"/>
    <col min="6" max="6" width="3.875" style="1" customWidth="1"/>
    <col min="7" max="7" width="26.625" style="1" customWidth="1"/>
    <col min="8" max="8" width="9.25" style="1" customWidth="1"/>
    <col min="9" max="9" width="21" style="1" customWidth="1"/>
    <col min="10" max="10" width="17.75" style="1" customWidth="1"/>
    <col min="11" max="11" width="14.5" style="1" customWidth="1"/>
    <col min="12" max="12" width="34.75" style="3" customWidth="1"/>
    <col min="13" max="14" width="13.5" style="3" customWidth="1"/>
    <col min="15" max="15" width="34.375" style="3" customWidth="1"/>
    <col min="16" max="16" width="10.375" style="1"/>
    <col min="17" max="17" width="10.875" style="1" customWidth="1"/>
    <col min="18" max="16384" width="10.375" style="1"/>
  </cols>
  <sheetData>
    <row r="11" spans="6:18" ht="15.75">
      <c r="F11" s="341" t="s">
        <v>196</v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</row>
    <row r="12" spans="6:18" ht="26.25" customHeight="1">
      <c r="F12" s="342" t="s">
        <v>197</v>
      </c>
      <c r="G12" s="337" t="s">
        <v>103</v>
      </c>
      <c r="H12" s="337" t="s">
        <v>1</v>
      </c>
      <c r="I12" s="337" t="s">
        <v>2</v>
      </c>
      <c r="J12" s="337" t="s">
        <v>198</v>
      </c>
      <c r="K12" s="344" t="s">
        <v>199</v>
      </c>
      <c r="L12" s="344" t="s">
        <v>200</v>
      </c>
      <c r="M12" s="344" t="s">
        <v>201</v>
      </c>
      <c r="N12" s="346" t="s">
        <v>202</v>
      </c>
      <c r="O12" s="337" t="s">
        <v>203</v>
      </c>
      <c r="P12" s="339" t="s">
        <v>204</v>
      </c>
      <c r="Q12" s="340"/>
      <c r="R12" s="340"/>
    </row>
    <row r="13" spans="6:18" ht="54.75" customHeight="1">
      <c r="F13" s="343"/>
      <c r="G13" s="338"/>
      <c r="H13" s="338"/>
      <c r="I13" s="338"/>
      <c r="J13" s="338"/>
      <c r="K13" s="345"/>
      <c r="L13" s="345"/>
      <c r="M13" s="345"/>
      <c r="N13" s="347"/>
      <c r="O13" s="338"/>
      <c r="P13" s="72" t="s">
        <v>205</v>
      </c>
      <c r="Q13" s="73" t="s">
        <v>206</v>
      </c>
      <c r="R13" s="73" t="s">
        <v>207</v>
      </c>
    </row>
    <row r="14" spans="6:18">
      <c r="F14" s="74">
        <v>1</v>
      </c>
      <c r="G14" s="74" t="s">
        <v>114</v>
      </c>
      <c r="H14" s="74" t="s">
        <v>110</v>
      </c>
      <c r="I14" s="74" t="s">
        <v>6</v>
      </c>
      <c r="J14" s="75" t="s">
        <v>15</v>
      </c>
      <c r="K14" s="74">
        <v>630290</v>
      </c>
      <c r="L14" s="74" t="s">
        <v>208</v>
      </c>
      <c r="M14" s="74" t="s">
        <v>209</v>
      </c>
      <c r="N14" s="74" t="s">
        <v>5</v>
      </c>
      <c r="O14" s="74" t="s">
        <v>210</v>
      </c>
      <c r="P14" s="74">
        <v>3</v>
      </c>
      <c r="Q14" s="74">
        <v>6</v>
      </c>
      <c r="R14" s="74">
        <v>4</v>
      </c>
    </row>
    <row r="15" spans="6:18" ht="22.5">
      <c r="F15" s="74">
        <v>2</v>
      </c>
      <c r="G15" s="74" t="s">
        <v>114</v>
      </c>
      <c r="H15" s="74" t="s">
        <v>110</v>
      </c>
      <c r="I15" s="74" t="s">
        <v>6</v>
      </c>
      <c r="J15" s="75" t="s">
        <v>51</v>
      </c>
      <c r="K15" s="74">
        <v>630391</v>
      </c>
      <c r="L15" s="74" t="s">
        <v>211</v>
      </c>
      <c r="M15" s="74" t="s">
        <v>212</v>
      </c>
      <c r="N15" s="74" t="s">
        <v>5</v>
      </c>
      <c r="O15" s="74" t="s">
        <v>213</v>
      </c>
      <c r="P15" s="74">
        <v>4</v>
      </c>
      <c r="Q15" s="74">
        <v>4</v>
      </c>
      <c r="R15" s="74">
        <v>4</v>
      </c>
    </row>
    <row r="16" spans="6:18" ht="22.5">
      <c r="F16" s="74">
        <v>3</v>
      </c>
      <c r="G16" s="74" t="s">
        <v>114</v>
      </c>
      <c r="H16" s="74" t="s">
        <v>110</v>
      </c>
      <c r="I16" s="74" t="s">
        <v>6</v>
      </c>
      <c r="J16" s="75" t="s">
        <v>64</v>
      </c>
      <c r="K16" s="74">
        <v>630422</v>
      </c>
      <c r="L16" s="74" t="s">
        <v>214</v>
      </c>
      <c r="M16" s="74" t="s">
        <v>215</v>
      </c>
      <c r="N16" s="74" t="s">
        <v>5</v>
      </c>
      <c r="O16" s="74" t="s">
        <v>216</v>
      </c>
      <c r="P16" s="74">
        <v>4</v>
      </c>
      <c r="Q16" s="74">
        <v>6</v>
      </c>
      <c r="R16" s="74">
        <v>0</v>
      </c>
    </row>
    <row r="17" spans="6:18">
      <c r="F17" s="74">
        <v>4</v>
      </c>
      <c r="G17" s="74" t="s">
        <v>114</v>
      </c>
      <c r="H17" s="74" t="s">
        <v>110</v>
      </c>
      <c r="I17" s="74" t="s">
        <v>6</v>
      </c>
      <c r="J17" s="75" t="s">
        <v>64</v>
      </c>
      <c r="K17" s="74">
        <v>635123</v>
      </c>
      <c r="L17" s="74" t="s">
        <v>217</v>
      </c>
      <c r="M17" s="74" t="s">
        <v>212</v>
      </c>
      <c r="N17" s="74" t="s">
        <v>5</v>
      </c>
      <c r="O17" s="74" t="s">
        <v>218</v>
      </c>
      <c r="P17" s="74">
        <v>3</v>
      </c>
      <c r="Q17" s="74">
        <v>3</v>
      </c>
      <c r="R17" s="74">
        <v>3</v>
      </c>
    </row>
    <row r="18" spans="6:18">
      <c r="F18" s="74">
        <v>5</v>
      </c>
      <c r="G18" s="74" t="s">
        <v>114</v>
      </c>
      <c r="H18" s="74" t="s">
        <v>110</v>
      </c>
      <c r="I18" s="74" t="s">
        <v>6</v>
      </c>
      <c r="J18" s="75" t="s">
        <v>64</v>
      </c>
      <c r="K18" s="74">
        <v>635124</v>
      </c>
      <c r="L18" s="74" t="s">
        <v>219</v>
      </c>
      <c r="M18" s="74" t="s">
        <v>212</v>
      </c>
      <c r="N18" s="74" t="s">
        <v>5</v>
      </c>
      <c r="O18" s="74" t="s">
        <v>220</v>
      </c>
      <c r="P18" s="74">
        <v>6</v>
      </c>
      <c r="Q18" s="74">
        <v>6</v>
      </c>
      <c r="R18" s="74">
        <v>6</v>
      </c>
    </row>
    <row r="19" spans="6:18">
      <c r="F19" s="74">
        <v>6</v>
      </c>
      <c r="G19" s="74" t="s">
        <v>114</v>
      </c>
      <c r="H19" s="74" t="s">
        <v>110</v>
      </c>
      <c r="I19" s="74" t="s">
        <v>6</v>
      </c>
      <c r="J19" s="75" t="s">
        <v>16</v>
      </c>
      <c r="K19" s="74">
        <v>630440</v>
      </c>
      <c r="L19" s="74" t="s">
        <v>221</v>
      </c>
      <c r="M19" s="74" t="s">
        <v>222</v>
      </c>
      <c r="N19" s="74" t="s">
        <v>5</v>
      </c>
      <c r="O19" s="74" t="s">
        <v>223</v>
      </c>
      <c r="P19" s="74">
        <v>3</v>
      </c>
      <c r="Q19" s="74">
        <v>3</v>
      </c>
      <c r="R19" s="74">
        <v>1</v>
      </c>
    </row>
    <row r="20" spans="6:18">
      <c r="F20" s="74">
        <v>7</v>
      </c>
      <c r="G20" s="74" t="s">
        <v>114</v>
      </c>
      <c r="H20" s="74" t="s">
        <v>110</v>
      </c>
      <c r="I20" s="74" t="s">
        <v>6</v>
      </c>
      <c r="J20" s="75" t="s">
        <v>75</v>
      </c>
      <c r="K20" s="74">
        <v>630501</v>
      </c>
      <c r="L20" s="74" t="s">
        <v>224</v>
      </c>
      <c r="M20" s="74" t="s">
        <v>215</v>
      </c>
      <c r="N20" s="74" t="s">
        <v>5</v>
      </c>
      <c r="O20" s="74" t="s">
        <v>225</v>
      </c>
      <c r="P20" s="74">
        <v>6</v>
      </c>
      <c r="Q20" s="74">
        <v>5</v>
      </c>
      <c r="R20" s="74">
        <v>1</v>
      </c>
    </row>
    <row r="21" spans="6:18">
      <c r="F21" s="74">
        <v>8</v>
      </c>
      <c r="G21" s="74" t="s">
        <v>114</v>
      </c>
      <c r="H21" s="74" t="s">
        <v>110</v>
      </c>
      <c r="I21" s="74" t="s">
        <v>6</v>
      </c>
      <c r="J21" s="75" t="s">
        <v>75</v>
      </c>
      <c r="K21" s="74">
        <v>630503</v>
      </c>
      <c r="L21" s="74" t="s">
        <v>226</v>
      </c>
      <c r="M21" s="74" t="s">
        <v>212</v>
      </c>
      <c r="N21" s="74" t="s">
        <v>5</v>
      </c>
      <c r="O21" s="74" t="s">
        <v>227</v>
      </c>
      <c r="P21" s="74">
        <v>5</v>
      </c>
      <c r="Q21" s="74">
        <v>5</v>
      </c>
      <c r="R21" s="74">
        <v>5</v>
      </c>
    </row>
    <row r="22" spans="6:18">
      <c r="F22" s="74">
        <v>9</v>
      </c>
      <c r="G22" s="74" t="s">
        <v>114</v>
      </c>
      <c r="H22" s="74" t="s">
        <v>110</v>
      </c>
      <c r="I22" s="74" t="s">
        <v>6</v>
      </c>
      <c r="J22" s="75" t="s">
        <v>75</v>
      </c>
      <c r="K22" s="74">
        <v>630475</v>
      </c>
      <c r="L22" s="74" t="s">
        <v>228</v>
      </c>
      <c r="M22" s="74" t="s">
        <v>222</v>
      </c>
      <c r="N22" s="74" t="s">
        <v>5</v>
      </c>
      <c r="O22" s="74" t="s">
        <v>229</v>
      </c>
      <c r="P22" s="74">
        <v>2</v>
      </c>
      <c r="Q22" s="74">
        <v>4</v>
      </c>
      <c r="R22" s="74">
        <v>2</v>
      </c>
    </row>
    <row r="23" spans="6:18">
      <c r="F23" s="74">
        <v>10</v>
      </c>
      <c r="G23" s="74" t="s">
        <v>114</v>
      </c>
      <c r="H23" s="74" t="s">
        <v>110</v>
      </c>
      <c r="I23" s="74" t="s">
        <v>6</v>
      </c>
      <c r="J23" s="75" t="s">
        <v>75</v>
      </c>
      <c r="K23" s="74">
        <v>630522</v>
      </c>
      <c r="L23" s="74" t="s">
        <v>230</v>
      </c>
      <c r="M23" s="74" t="s">
        <v>222</v>
      </c>
      <c r="N23" s="74" t="s">
        <v>5</v>
      </c>
      <c r="O23" s="74" t="s">
        <v>231</v>
      </c>
      <c r="P23" s="74">
        <v>2</v>
      </c>
      <c r="Q23" s="74">
        <v>3</v>
      </c>
      <c r="R23" s="74">
        <v>2</v>
      </c>
    </row>
    <row r="24" spans="6:18">
      <c r="F24" s="74">
        <v>11</v>
      </c>
      <c r="G24" s="74" t="s">
        <v>114</v>
      </c>
      <c r="H24" s="74" t="s">
        <v>110</v>
      </c>
      <c r="I24" s="74" t="s">
        <v>6</v>
      </c>
      <c r="J24" s="75" t="s">
        <v>75</v>
      </c>
      <c r="K24" s="74">
        <v>630476</v>
      </c>
      <c r="L24" s="74" t="s">
        <v>232</v>
      </c>
      <c r="M24" s="74" t="s">
        <v>222</v>
      </c>
      <c r="N24" s="74" t="s">
        <v>5</v>
      </c>
      <c r="O24" s="74" t="s">
        <v>233</v>
      </c>
      <c r="P24" s="74">
        <v>3</v>
      </c>
      <c r="Q24" s="74">
        <v>6</v>
      </c>
      <c r="R24" s="74">
        <v>3</v>
      </c>
    </row>
    <row r="25" spans="6:18">
      <c r="F25" s="74">
        <v>12</v>
      </c>
      <c r="G25" s="74" t="s">
        <v>114</v>
      </c>
      <c r="H25" s="74" t="s">
        <v>110</v>
      </c>
      <c r="I25" s="74" t="s">
        <v>6</v>
      </c>
      <c r="J25" s="75" t="s">
        <v>75</v>
      </c>
      <c r="K25" s="74">
        <v>630460</v>
      </c>
      <c r="L25" s="74" t="s">
        <v>234</v>
      </c>
      <c r="M25" s="74" t="s">
        <v>222</v>
      </c>
      <c r="N25" s="74" t="s">
        <v>5</v>
      </c>
      <c r="O25" s="74" t="s">
        <v>235</v>
      </c>
      <c r="P25" s="74">
        <v>3</v>
      </c>
      <c r="Q25" s="74">
        <v>3</v>
      </c>
      <c r="R25" s="74">
        <v>1</v>
      </c>
    </row>
    <row r="26" spans="6:18">
      <c r="F26" s="74">
        <v>13</v>
      </c>
      <c r="G26" s="74" t="s">
        <v>114</v>
      </c>
      <c r="H26" s="74" t="s">
        <v>110</v>
      </c>
      <c r="I26" s="74" t="s">
        <v>6</v>
      </c>
      <c r="J26" s="75" t="s">
        <v>75</v>
      </c>
      <c r="K26" s="74">
        <v>635462</v>
      </c>
      <c r="L26" s="74" t="s">
        <v>236</v>
      </c>
      <c r="M26" s="74" t="s">
        <v>212</v>
      </c>
      <c r="N26" s="74" t="s">
        <v>5</v>
      </c>
      <c r="O26" s="74" t="s">
        <v>237</v>
      </c>
      <c r="P26" s="74">
        <v>4</v>
      </c>
      <c r="Q26" s="74">
        <v>4</v>
      </c>
      <c r="R26" s="74">
        <v>4</v>
      </c>
    </row>
    <row r="27" spans="6:18">
      <c r="F27" s="74">
        <v>14</v>
      </c>
      <c r="G27" s="74" t="s">
        <v>114</v>
      </c>
      <c r="H27" s="74" t="s">
        <v>110</v>
      </c>
      <c r="I27" s="74" t="s">
        <v>6</v>
      </c>
      <c r="J27" s="75" t="s">
        <v>75</v>
      </c>
      <c r="K27" s="74">
        <v>630477</v>
      </c>
      <c r="L27" s="74" t="s">
        <v>238</v>
      </c>
      <c r="M27" s="74" t="s">
        <v>222</v>
      </c>
      <c r="N27" s="74" t="s">
        <v>5</v>
      </c>
      <c r="O27" s="74" t="s">
        <v>239</v>
      </c>
      <c r="P27" s="74">
        <v>0</v>
      </c>
      <c r="Q27" s="74">
        <v>3</v>
      </c>
      <c r="R27" s="74">
        <v>2</v>
      </c>
    </row>
    <row r="28" spans="6:18">
      <c r="F28" s="74">
        <v>15</v>
      </c>
      <c r="G28" s="74" t="s">
        <v>114</v>
      </c>
      <c r="H28" s="74" t="s">
        <v>110</v>
      </c>
      <c r="I28" s="74" t="s">
        <v>20</v>
      </c>
      <c r="J28" s="75" t="s">
        <v>17</v>
      </c>
      <c r="K28" s="74">
        <v>630877</v>
      </c>
      <c r="L28" s="74" t="s">
        <v>240</v>
      </c>
      <c r="M28" s="74" t="s">
        <v>222</v>
      </c>
      <c r="N28" s="74" t="s">
        <v>5</v>
      </c>
      <c r="O28" s="74" t="s">
        <v>241</v>
      </c>
      <c r="P28" s="74">
        <v>3</v>
      </c>
      <c r="Q28" s="74">
        <v>5</v>
      </c>
      <c r="R28" s="74">
        <v>2</v>
      </c>
    </row>
    <row r="29" spans="6:18">
      <c r="F29" s="74">
        <v>16</v>
      </c>
      <c r="G29" s="74" t="s">
        <v>114</v>
      </c>
      <c r="H29" s="74" t="s">
        <v>110</v>
      </c>
      <c r="I29" s="74" t="s">
        <v>20</v>
      </c>
      <c r="J29" s="75" t="s">
        <v>17</v>
      </c>
      <c r="K29" s="74">
        <v>631002</v>
      </c>
      <c r="L29" s="74" t="s">
        <v>242</v>
      </c>
      <c r="M29" s="74" t="s">
        <v>209</v>
      </c>
      <c r="N29" s="74" t="s">
        <v>5</v>
      </c>
      <c r="O29" s="74" t="s">
        <v>243</v>
      </c>
      <c r="P29" s="74">
        <v>2</v>
      </c>
      <c r="Q29" s="74">
        <v>4</v>
      </c>
      <c r="R29" s="74">
        <v>2</v>
      </c>
    </row>
    <row r="30" spans="6:18">
      <c r="F30" s="74">
        <v>17</v>
      </c>
      <c r="G30" s="74" t="s">
        <v>114</v>
      </c>
      <c r="H30" s="74" t="s">
        <v>110</v>
      </c>
      <c r="I30" s="74" t="s">
        <v>20</v>
      </c>
      <c r="J30" s="75" t="s">
        <v>17</v>
      </c>
      <c r="K30" s="74">
        <v>630896</v>
      </c>
      <c r="L30" s="74" t="s">
        <v>244</v>
      </c>
      <c r="M30" s="74" t="s">
        <v>222</v>
      </c>
      <c r="N30" s="74" t="s">
        <v>5</v>
      </c>
      <c r="O30" s="74" t="s">
        <v>245</v>
      </c>
      <c r="P30" s="74">
        <v>2</v>
      </c>
      <c r="Q30" s="74">
        <v>2</v>
      </c>
      <c r="R30" s="74">
        <v>2</v>
      </c>
    </row>
    <row r="31" spans="6:18">
      <c r="F31" s="74">
        <v>18</v>
      </c>
      <c r="G31" s="74" t="s">
        <v>114</v>
      </c>
      <c r="H31" s="74" t="s">
        <v>110</v>
      </c>
      <c r="I31" s="74" t="s">
        <v>20</v>
      </c>
      <c r="J31" s="75" t="s">
        <v>17</v>
      </c>
      <c r="K31" s="74">
        <v>630932</v>
      </c>
      <c r="L31" s="74" t="s">
        <v>246</v>
      </c>
      <c r="M31" s="74" t="s">
        <v>222</v>
      </c>
      <c r="N31" s="74" t="s">
        <v>5</v>
      </c>
      <c r="O31" s="74" t="s">
        <v>247</v>
      </c>
      <c r="P31" s="74">
        <v>0</v>
      </c>
      <c r="Q31" s="74">
        <v>4</v>
      </c>
      <c r="R31" s="74">
        <v>2</v>
      </c>
    </row>
    <row r="32" spans="6:18">
      <c r="F32" s="74">
        <v>19</v>
      </c>
      <c r="G32" s="74" t="s">
        <v>114</v>
      </c>
      <c r="H32" s="74" t="s">
        <v>110</v>
      </c>
      <c r="I32" s="74" t="s">
        <v>20</v>
      </c>
      <c r="J32" s="75" t="s">
        <v>17</v>
      </c>
      <c r="K32" s="74">
        <v>631038</v>
      </c>
      <c r="L32" s="74" t="s">
        <v>248</v>
      </c>
      <c r="M32" s="74" t="s">
        <v>222</v>
      </c>
      <c r="N32" s="74" t="s">
        <v>5</v>
      </c>
      <c r="O32" s="74" t="s">
        <v>249</v>
      </c>
      <c r="P32" s="74">
        <v>3</v>
      </c>
      <c r="Q32" s="74">
        <v>3</v>
      </c>
      <c r="R32" s="74">
        <v>0</v>
      </c>
    </row>
    <row r="33" spans="6:18">
      <c r="F33" s="74">
        <v>20</v>
      </c>
      <c r="G33" s="74" t="s">
        <v>114</v>
      </c>
      <c r="H33" s="74" t="s">
        <v>110</v>
      </c>
      <c r="I33" s="74" t="s">
        <v>20</v>
      </c>
      <c r="J33" s="75" t="s">
        <v>17</v>
      </c>
      <c r="K33" s="74">
        <v>631039</v>
      </c>
      <c r="L33" s="74" t="s">
        <v>250</v>
      </c>
      <c r="M33" s="74" t="s">
        <v>222</v>
      </c>
      <c r="N33" s="74" t="s">
        <v>5</v>
      </c>
      <c r="O33" s="74" t="s">
        <v>251</v>
      </c>
      <c r="P33" s="74">
        <v>4</v>
      </c>
      <c r="Q33" s="74">
        <v>7</v>
      </c>
      <c r="R33" s="74">
        <v>2</v>
      </c>
    </row>
    <row r="34" spans="6:18" ht="22.5">
      <c r="F34" s="74">
        <v>21</v>
      </c>
      <c r="G34" s="74" t="s">
        <v>114</v>
      </c>
      <c r="H34" s="74" t="s">
        <v>110</v>
      </c>
      <c r="I34" s="74" t="s">
        <v>20</v>
      </c>
      <c r="J34" s="75" t="s">
        <v>17</v>
      </c>
      <c r="K34" s="74">
        <v>631043</v>
      </c>
      <c r="L34" s="74" t="s">
        <v>252</v>
      </c>
      <c r="M34" s="74" t="s">
        <v>222</v>
      </c>
      <c r="N34" s="74" t="s">
        <v>5</v>
      </c>
      <c r="O34" s="74" t="s">
        <v>253</v>
      </c>
      <c r="P34" s="74">
        <v>0</v>
      </c>
      <c r="Q34" s="74">
        <v>6</v>
      </c>
      <c r="R34" s="74">
        <v>4</v>
      </c>
    </row>
    <row r="35" spans="6:18">
      <c r="F35" s="74">
        <v>22</v>
      </c>
      <c r="G35" s="74" t="s">
        <v>114</v>
      </c>
      <c r="H35" s="74" t="s">
        <v>110</v>
      </c>
      <c r="I35" s="74" t="s">
        <v>20</v>
      </c>
      <c r="J35" s="75" t="s">
        <v>17</v>
      </c>
      <c r="K35" s="74">
        <v>631047</v>
      </c>
      <c r="L35" s="74" t="s">
        <v>254</v>
      </c>
      <c r="M35" s="74" t="s">
        <v>222</v>
      </c>
      <c r="N35" s="74" t="s">
        <v>5</v>
      </c>
      <c r="O35" s="74" t="s">
        <v>255</v>
      </c>
      <c r="P35" s="74">
        <v>3</v>
      </c>
      <c r="Q35" s="74">
        <v>3</v>
      </c>
      <c r="R35" s="74">
        <v>3</v>
      </c>
    </row>
    <row r="36" spans="6:18">
      <c r="F36" s="74">
        <v>23</v>
      </c>
      <c r="G36" s="74" t="s">
        <v>114</v>
      </c>
      <c r="H36" s="74" t="s">
        <v>110</v>
      </c>
      <c r="I36" s="74" t="s">
        <v>20</v>
      </c>
      <c r="J36" s="75" t="s">
        <v>17</v>
      </c>
      <c r="K36" s="74">
        <v>632057</v>
      </c>
      <c r="L36" s="74" t="s">
        <v>256</v>
      </c>
      <c r="M36" s="74" t="s">
        <v>222</v>
      </c>
      <c r="N36" s="74" t="s">
        <v>5</v>
      </c>
      <c r="O36" s="74" t="s">
        <v>257</v>
      </c>
      <c r="P36" s="74">
        <v>2</v>
      </c>
      <c r="Q36" s="74">
        <v>3</v>
      </c>
      <c r="R36" s="74">
        <v>2</v>
      </c>
    </row>
    <row r="37" spans="6:18">
      <c r="F37" s="74">
        <v>24</v>
      </c>
      <c r="G37" s="74" t="s">
        <v>114</v>
      </c>
      <c r="H37" s="74" t="s">
        <v>110</v>
      </c>
      <c r="I37" s="74" t="s">
        <v>20</v>
      </c>
      <c r="J37" s="75" t="s">
        <v>17</v>
      </c>
      <c r="K37" s="74">
        <v>632058</v>
      </c>
      <c r="L37" s="74" t="s">
        <v>258</v>
      </c>
      <c r="M37" s="74" t="s">
        <v>222</v>
      </c>
      <c r="N37" s="74" t="s">
        <v>5</v>
      </c>
      <c r="O37" s="74" t="s">
        <v>259</v>
      </c>
      <c r="P37" s="74">
        <v>5</v>
      </c>
      <c r="Q37" s="74">
        <v>6</v>
      </c>
      <c r="R37" s="74">
        <v>2</v>
      </c>
    </row>
    <row r="38" spans="6:18">
      <c r="F38" s="74">
        <v>25</v>
      </c>
      <c r="G38" s="74" t="s">
        <v>114</v>
      </c>
      <c r="H38" s="74" t="s">
        <v>110</v>
      </c>
      <c r="I38" s="74" t="s">
        <v>20</v>
      </c>
      <c r="J38" s="75" t="s">
        <v>17</v>
      </c>
      <c r="K38" s="74">
        <v>634498</v>
      </c>
      <c r="L38" s="74" t="s">
        <v>260</v>
      </c>
      <c r="M38" s="74" t="s">
        <v>209</v>
      </c>
      <c r="N38" s="74" t="s">
        <v>5</v>
      </c>
      <c r="O38" s="74" t="s">
        <v>261</v>
      </c>
      <c r="P38" s="74">
        <v>3</v>
      </c>
      <c r="Q38" s="74">
        <v>3</v>
      </c>
      <c r="R38" s="74">
        <v>1</v>
      </c>
    </row>
    <row r="39" spans="6:18">
      <c r="F39" s="74">
        <v>26</v>
      </c>
      <c r="G39" s="74" t="s">
        <v>114</v>
      </c>
      <c r="H39" s="74" t="s">
        <v>110</v>
      </c>
      <c r="I39" s="74" t="s">
        <v>20</v>
      </c>
      <c r="J39" s="75" t="s">
        <v>17</v>
      </c>
      <c r="K39" s="74">
        <v>632029</v>
      </c>
      <c r="L39" s="74" t="s">
        <v>262</v>
      </c>
      <c r="M39" s="74" t="s">
        <v>212</v>
      </c>
      <c r="N39" s="74" t="s">
        <v>5</v>
      </c>
      <c r="O39" s="74" t="s">
        <v>263</v>
      </c>
      <c r="P39" s="74">
        <v>1</v>
      </c>
      <c r="Q39" s="74">
        <v>4</v>
      </c>
      <c r="R39" s="74">
        <v>1</v>
      </c>
    </row>
    <row r="40" spans="6:18">
      <c r="F40" s="74">
        <v>27</v>
      </c>
      <c r="G40" s="74" t="s">
        <v>114</v>
      </c>
      <c r="H40" s="74" t="s">
        <v>110</v>
      </c>
      <c r="I40" s="74" t="s">
        <v>20</v>
      </c>
      <c r="J40" s="75" t="s">
        <v>17</v>
      </c>
      <c r="K40" s="74">
        <v>631049</v>
      </c>
      <c r="L40" s="74" t="s">
        <v>264</v>
      </c>
      <c r="M40" s="74" t="s">
        <v>222</v>
      </c>
      <c r="N40" s="74" t="s">
        <v>5</v>
      </c>
      <c r="O40" s="74" t="s">
        <v>265</v>
      </c>
      <c r="P40" s="74">
        <v>3</v>
      </c>
      <c r="Q40" s="74">
        <v>4</v>
      </c>
      <c r="R40" s="74">
        <v>1</v>
      </c>
    </row>
    <row r="41" spans="6:18">
      <c r="F41" s="74">
        <v>28</v>
      </c>
      <c r="G41" s="74" t="s">
        <v>114</v>
      </c>
      <c r="H41" s="74" t="s">
        <v>110</v>
      </c>
      <c r="I41" s="74" t="s">
        <v>20</v>
      </c>
      <c r="J41" s="75" t="s">
        <v>17</v>
      </c>
      <c r="K41" s="74">
        <v>630981</v>
      </c>
      <c r="L41" s="74" t="s">
        <v>266</v>
      </c>
      <c r="M41" s="74" t="s">
        <v>222</v>
      </c>
      <c r="N41" s="74" t="s">
        <v>5</v>
      </c>
      <c r="O41" s="74" t="s">
        <v>267</v>
      </c>
      <c r="P41" s="74">
        <v>2</v>
      </c>
      <c r="Q41" s="74">
        <v>4</v>
      </c>
      <c r="R41" s="74">
        <v>2</v>
      </c>
    </row>
    <row r="42" spans="6:18" ht="22.5">
      <c r="F42" s="74">
        <v>29</v>
      </c>
      <c r="G42" s="74" t="s">
        <v>114</v>
      </c>
      <c r="H42" s="74" t="s">
        <v>110</v>
      </c>
      <c r="I42" s="74" t="s">
        <v>20</v>
      </c>
      <c r="J42" s="75" t="s">
        <v>17</v>
      </c>
      <c r="K42" s="74">
        <v>631040</v>
      </c>
      <c r="L42" s="74" t="s">
        <v>268</v>
      </c>
      <c r="M42" s="74" t="s">
        <v>222</v>
      </c>
      <c r="N42" s="74" t="s">
        <v>5</v>
      </c>
      <c r="O42" s="74" t="s">
        <v>269</v>
      </c>
      <c r="P42" s="74">
        <v>3</v>
      </c>
      <c r="Q42" s="74">
        <v>4</v>
      </c>
      <c r="R42" s="74">
        <v>1</v>
      </c>
    </row>
    <row r="43" spans="6:18">
      <c r="F43" s="74">
        <v>30</v>
      </c>
      <c r="G43" s="74" t="s">
        <v>114</v>
      </c>
      <c r="H43" s="74" t="s">
        <v>110</v>
      </c>
      <c r="I43" s="74" t="s">
        <v>20</v>
      </c>
      <c r="J43" s="75" t="s">
        <v>17</v>
      </c>
      <c r="K43" s="74">
        <v>630898</v>
      </c>
      <c r="L43" s="74" t="s">
        <v>270</v>
      </c>
      <c r="M43" s="74" t="s">
        <v>222</v>
      </c>
      <c r="N43" s="74" t="s">
        <v>5</v>
      </c>
      <c r="O43" s="74" t="s">
        <v>271</v>
      </c>
      <c r="P43" s="74">
        <v>3</v>
      </c>
      <c r="Q43" s="74">
        <v>6</v>
      </c>
      <c r="R43" s="74">
        <v>0</v>
      </c>
    </row>
    <row r="44" spans="6:18">
      <c r="F44" s="74">
        <v>31</v>
      </c>
      <c r="G44" s="74" t="s">
        <v>114</v>
      </c>
      <c r="H44" s="74" t="s">
        <v>110</v>
      </c>
      <c r="I44" s="74" t="s">
        <v>20</v>
      </c>
      <c r="J44" s="75" t="s">
        <v>17</v>
      </c>
      <c r="K44" s="74">
        <v>632062</v>
      </c>
      <c r="L44" s="74" t="s">
        <v>272</v>
      </c>
      <c r="M44" s="74" t="s">
        <v>222</v>
      </c>
      <c r="N44" s="74" t="s">
        <v>5</v>
      </c>
      <c r="O44" s="74" t="s">
        <v>273</v>
      </c>
      <c r="P44" s="74">
        <v>0</v>
      </c>
      <c r="Q44" s="74">
        <v>4</v>
      </c>
      <c r="R44" s="74">
        <v>2</v>
      </c>
    </row>
    <row r="45" spans="6:18">
      <c r="F45" s="74">
        <v>32</v>
      </c>
      <c r="G45" s="74" t="s">
        <v>114</v>
      </c>
      <c r="H45" s="74" t="s">
        <v>110</v>
      </c>
      <c r="I45" s="74" t="s">
        <v>20</v>
      </c>
      <c r="J45" s="75" t="s">
        <v>17</v>
      </c>
      <c r="K45" s="74">
        <v>631048</v>
      </c>
      <c r="L45" s="74" t="s">
        <v>274</v>
      </c>
      <c r="M45" s="74" t="s">
        <v>222</v>
      </c>
      <c r="N45" s="74" t="s">
        <v>5</v>
      </c>
      <c r="O45" s="74" t="s">
        <v>275</v>
      </c>
      <c r="P45" s="74">
        <v>3</v>
      </c>
      <c r="Q45" s="74">
        <v>4</v>
      </c>
      <c r="R45" s="74">
        <v>1</v>
      </c>
    </row>
    <row r="46" spans="6:18">
      <c r="F46" s="74">
        <v>33</v>
      </c>
      <c r="G46" s="74" t="s">
        <v>114</v>
      </c>
      <c r="H46" s="74" t="s">
        <v>110</v>
      </c>
      <c r="I46" s="74" t="s">
        <v>20</v>
      </c>
      <c r="J46" s="75" t="s">
        <v>17</v>
      </c>
      <c r="K46" s="74">
        <v>630897</v>
      </c>
      <c r="L46" s="74" t="s">
        <v>276</v>
      </c>
      <c r="M46" s="74" t="s">
        <v>222</v>
      </c>
      <c r="N46" s="74" t="s">
        <v>5</v>
      </c>
      <c r="O46" s="74" t="s">
        <v>277</v>
      </c>
      <c r="P46" s="74">
        <v>3</v>
      </c>
      <c r="Q46" s="74">
        <v>3</v>
      </c>
      <c r="R46" s="74">
        <v>0</v>
      </c>
    </row>
    <row r="47" spans="6:18">
      <c r="F47" s="74">
        <v>34</v>
      </c>
      <c r="G47" s="74" t="s">
        <v>114</v>
      </c>
      <c r="H47" s="74" t="s">
        <v>110</v>
      </c>
      <c r="I47" s="74" t="s">
        <v>20</v>
      </c>
      <c r="J47" s="75" t="s">
        <v>17</v>
      </c>
      <c r="K47" s="74">
        <v>635443</v>
      </c>
      <c r="L47" s="74" t="s">
        <v>278</v>
      </c>
      <c r="M47" s="74" t="s">
        <v>222</v>
      </c>
      <c r="N47" s="74" t="s">
        <v>5</v>
      </c>
      <c r="O47" s="74" t="s">
        <v>279</v>
      </c>
      <c r="P47" s="74">
        <v>6</v>
      </c>
      <c r="Q47" s="74">
        <v>6</v>
      </c>
      <c r="R47" s="74">
        <v>6</v>
      </c>
    </row>
    <row r="48" spans="6:18" ht="22.5">
      <c r="F48" s="74">
        <v>35</v>
      </c>
      <c r="G48" s="74" t="s">
        <v>114</v>
      </c>
      <c r="H48" s="74" t="s">
        <v>110</v>
      </c>
      <c r="I48" s="74" t="s">
        <v>12</v>
      </c>
      <c r="J48" s="38" t="s">
        <v>33</v>
      </c>
      <c r="K48" s="74">
        <v>636423</v>
      </c>
      <c r="L48" s="74" t="s">
        <v>280</v>
      </c>
      <c r="M48" s="74" t="s">
        <v>212</v>
      </c>
      <c r="N48" s="74" t="s">
        <v>5</v>
      </c>
      <c r="O48" s="74" t="s">
        <v>281</v>
      </c>
      <c r="P48" s="74">
        <v>3</v>
      </c>
      <c r="Q48" s="74">
        <v>3</v>
      </c>
      <c r="R48" s="74">
        <v>0</v>
      </c>
    </row>
    <row r="49" spans="6:18" ht="22.5">
      <c r="F49" s="74">
        <v>36</v>
      </c>
      <c r="G49" s="74" t="s">
        <v>114</v>
      </c>
      <c r="H49" s="74" t="s">
        <v>110</v>
      </c>
      <c r="I49" s="74" t="s">
        <v>20</v>
      </c>
      <c r="J49" s="75" t="s">
        <v>43</v>
      </c>
      <c r="K49" s="74">
        <v>632110</v>
      </c>
      <c r="L49" s="74" t="s">
        <v>282</v>
      </c>
      <c r="M49" s="74" t="s">
        <v>222</v>
      </c>
      <c r="N49" s="74" t="s">
        <v>5</v>
      </c>
      <c r="O49" s="74" t="s">
        <v>283</v>
      </c>
      <c r="P49" s="74">
        <v>2</v>
      </c>
      <c r="Q49" s="74">
        <v>2</v>
      </c>
      <c r="R49" s="74">
        <v>2</v>
      </c>
    </row>
    <row r="50" spans="6:18">
      <c r="F50" s="74">
        <v>37</v>
      </c>
      <c r="G50" s="74" t="s">
        <v>114</v>
      </c>
      <c r="H50" s="74" t="s">
        <v>110</v>
      </c>
      <c r="I50" s="74" t="s">
        <v>20</v>
      </c>
      <c r="J50" s="75" t="s">
        <v>43</v>
      </c>
      <c r="K50" s="74">
        <v>632107</v>
      </c>
      <c r="L50" s="74" t="s">
        <v>284</v>
      </c>
      <c r="M50" s="74" t="s">
        <v>222</v>
      </c>
      <c r="N50" s="74" t="s">
        <v>5</v>
      </c>
      <c r="O50" s="74" t="s">
        <v>285</v>
      </c>
      <c r="P50" s="74">
        <v>5</v>
      </c>
      <c r="Q50" s="74">
        <v>3</v>
      </c>
      <c r="R50" s="74">
        <v>3</v>
      </c>
    </row>
    <row r="51" spans="6:18">
      <c r="F51" s="74">
        <v>38</v>
      </c>
      <c r="G51" s="74" t="s">
        <v>114</v>
      </c>
      <c r="H51" s="74" t="s">
        <v>110</v>
      </c>
      <c r="I51" s="74" t="s">
        <v>20</v>
      </c>
      <c r="J51" s="75" t="s">
        <v>77</v>
      </c>
      <c r="K51" s="74">
        <v>632196</v>
      </c>
      <c r="L51" s="74" t="s">
        <v>286</v>
      </c>
      <c r="M51" s="74" t="s">
        <v>222</v>
      </c>
      <c r="N51" s="74" t="s">
        <v>5</v>
      </c>
      <c r="O51" s="74" t="s">
        <v>287</v>
      </c>
      <c r="P51" s="74">
        <v>6</v>
      </c>
      <c r="Q51" s="74">
        <v>4</v>
      </c>
      <c r="R51" s="74">
        <v>2</v>
      </c>
    </row>
    <row r="52" spans="6:18">
      <c r="F52" s="74">
        <v>39</v>
      </c>
      <c r="G52" s="74" t="s">
        <v>114</v>
      </c>
      <c r="H52" s="74" t="s">
        <v>110</v>
      </c>
      <c r="I52" s="74" t="s">
        <v>20</v>
      </c>
      <c r="J52" s="75" t="s">
        <v>17</v>
      </c>
      <c r="K52" s="74">
        <v>631045</v>
      </c>
      <c r="L52" s="74" t="s">
        <v>288</v>
      </c>
      <c r="M52" s="74" t="s">
        <v>222</v>
      </c>
      <c r="N52" s="74" t="s">
        <v>5</v>
      </c>
      <c r="O52" s="74" t="s">
        <v>289</v>
      </c>
      <c r="P52" s="74">
        <v>5</v>
      </c>
      <c r="Q52" s="74">
        <v>4</v>
      </c>
      <c r="R52" s="74">
        <v>2</v>
      </c>
    </row>
    <row r="53" spans="6:18">
      <c r="F53" s="74">
        <v>40</v>
      </c>
      <c r="G53" s="74" t="s">
        <v>290</v>
      </c>
      <c r="H53" s="74" t="s">
        <v>110</v>
      </c>
      <c r="I53" s="74" t="s">
        <v>49</v>
      </c>
      <c r="J53" s="75" t="s">
        <v>30</v>
      </c>
      <c r="K53" s="74">
        <v>633556</v>
      </c>
      <c r="L53" s="74" t="s">
        <v>291</v>
      </c>
      <c r="M53" s="74" t="s">
        <v>292</v>
      </c>
      <c r="N53" s="74" t="s">
        <v>5</v>
      </c>
      <c r="O53" s="74" t="s">
        <v>293</v>
      </c>
      <c r="P53" s="74">
        <v>2</v>
      </c>
      <c r="Q53" s="74">
        <v>6</v>
      </c>
      <c r="R53" s="74">
        <v>4</v>
      </c>
    </row>
    <row r="54" spans="6:18">
      <c r="F54" s="74">
        <v>41</v>
      </c>
      <c r="G54" s="74" t="s">
        <v>290</v>
      </c>
      <c r="H54" s="74" t="s">
        <v>110</v>
      </c>
      <c r="I54" s="74" t="s">
        <v>49</v>
      </c>
      <c r="J54" s="75" t="s">
        <v>30</v>
      </c>
      <c r="K54" s="74">
        <v>633483</v>
      </c>
      <c r="L54" s="74" t="s">
        <v>294</v>
      </c>
      <c r="M54" s="74" t="s">
        <v>292</v>
      </c>
      <c r="N54" s="74" t="s">
        <v>5</v>
      </c>
      <c r="O54" s="74" t="s">
        <v>295</v>
      </c>
      <c r="P54" s="74">
        <v>1</v>
      </c>
      <c r="Q54" s="74">
        <v>4</v>
      </c>
      <c r="R54" s="74">
        <v>4</v>
      </c>
    </row>
    <row r="55" spans="6:18">
      <c r="F55" s="74">
        <v>42</v>
      </c>
      <c r="G55" s="74" t="s">
        <v>290</v>
      </c>
      <c r="H55" s="74" t="s">
        <v>110</v>
      </c>
      <c r="I55" s="74" t="s">
        <v>49</v>
      </c>
      <c r="J55" s="75" t="s">
        <v>80</v>
      </c>
      <c r="K55" s="74">
        <v>633674</v>
      </c>
      <c r="L55" s="74" t="s">
        <v>296</v>
      </c>
      <c r="M55" s="74" t="s">
        <v>292</v>
      </c>
      <c r="N55" s="74" t="s">
        <v>5</v>
      </c>
      <c r="O55" s="74" t="s">
        <v>297</v>
      </c>
      <c r="P55" s="74">
        <v>2</v>
      </c>
      <c r="Q55" s="74">
        <v>2</v>
      </c>
      <c r="R55" s="74">
        <v>0</v>
      </c>
    </row>
    <row r="56" spans="6:18">
      <c r="F56" s="74">
        <v>43</v>
      </c>
      <c r="G56" s="74" t="s">
        <v>290</v>
      </c>
      <c r="H56" s="74" t="s">
        <v>110</v>
      </c>
      <c r="I56" s="74" t="s">
        <v>49</v>
      </c>
      <c r="J56" s="75" t="s">
        <v>30</v>
      </c>
      <c r="K56" s="74">
        <v>634626</v>
      </c>
      <c r="L56" s="74" t="s">
        <v>298</v>
      </c>
      <c r="M56" s="74" t="s">
        <v>292</v>
      </c>
      <c r="N56" s="74" t="s">
        <v>5</v>
      </c>
      <c r="O56" s="74" t="s">
        <v>299</v>
      </c>
      <c r="P56" s="74">
        <v>3</v>
      </c>
      <c r="Q56" s="74">
        <v>3</v>
      </c>
      <c r="R56" s="74">
        <v>2</v>
      </c>
    </row>
    <row r="57" spans="6:18">
      <c r="F57" s="74">
        <v>44</v>
      </c>
      <c r="G57" s="74" t="s">
        <v>290</v>
      </c>
      <c r="H57" s="74" t="s">
        <v>110</v>
      </c>
      <c r="I57" s="74" t="s">
        <v>49</v>
      </c>
      <c r="J57" s="75" t="s">
        <v>30</v>
      </c>
      <c r="K57" s="74">
        <v>633445</v>
      </c>
      <c r="L57" s="74" t="s">
        <v>300</v>
      </c>
      <c r="M57" s="74" t="s">
        <v>301</v>
      </c>
      <c r="N57" s="74" t="s">
        <v>5</v>
      </c>
      <c r="O57" s="74" t="s">
        <v>302</v>
      </c>
      <c r="P57" s="74">
        <v>2</v>
      </c>
      <c r="Q57" s="74">
        <v>3</v>
      </c>
      <c r="R57" s="74">
        <v>0</v>
      </c>
    </row>
    <row r="58" spans="6:18">
      <c r="F58" s="74">
        <v>45</v>
      </c>
      <c r="G58" s="74" t="s">
        <v>290</v>
      </c>
      <c r="H58" s="74" t="s">
        <v>110</v>
      </c>
      <c r="I58" s="74" t="s">
        <v>49</v>
      </c>
      <c r="J58" s="75" t="s">
        <v>30</v>
      </c>
      <c r="K58" s="74">
        <v>633504</v>
      </c>
      <c r="L58" s="74" t="s">
        <v>303</v>
      </c>
      <c r="M58" s="74" t="s">
        <v>292</v>
      </c>
      <c r="N58" s="74" t="s">
        <v>5</v>
      </c>
      <c r="O58" s="74" t="s">
        <v>304</v>
      </c>
      <c r="P58" s="74">
        <v>2</v>
      </c>
      <c r="Q58" s="74">
        <v>2</v>
      </c>
      <c r="R58" s="74">
        <v>2</v>
      </c>
    </row>
    <row r="59" spans="6:18">
      <c r="F59" s="74">
        <v>46</v>
      </c>
      <c r="G59" s="74" t="s">
        <v>290</v>
      </c>
      <c r="H59" s="74" t="s">
        <v>110</v>
      </c>
      <c r="I59" s="74" t="s">
        <v>49</v>
      </c>
      <c r="J59" s="75" t="s">
        <v>30</v>
      </c>
      <c r="K59" s="74">
        <v>633539</v>
      </c>
      <c r="L59" s="74" t="s">
        <v>305</v>
      </c>
      <c r="M59" s="74" t="s">
        <v>292</v>
      </c>
      <c r="N59" s="74" t="s">
        <v>5</v>
      </c>
      <c r="O59" s="74" t="s">
        <v>306</v>
      </c>
      <c r="P59" s="74">
        <v>4</v>
      </c>
      <c r="Q59" s="74">
        <v>3</v>
      </c>
      <c r="R59" s="74">
        <v>3</v>
      </c>
    </row>
    <row r="60" spans="6:18">
      <c r="F60" s="74">
        <v>47</v>
      </c>
      <c r="G60" s="74" t="s">
        <v>290</v>
      </c>
      <c r="H60" s="74" t="s">
        <v>110</v>
      </c>
      <c r="I60" s="74" t="s">
        <v>49</v>
      </c>
      <c r="J60" s="75" t="s">
        <v>30</v>
      </c>
      <c r="K60" s="74">
        <v>633546</v>
      </c>
      <c r="L60" s="74" t="s">
        <v>307</v>
      </c>
      <c r="M60" s="74" t="s">
        <v>292</v>
      </c>
      <c r="N60" s="74" t="s">
        <v>5</v>
      </c>
      <c r="O60" s="74" t="s">
        <v>308</v>
      </c>
      <c r="P60" s="74">
        <v>2</v>
      </c>
      <c r="Q60" s="74">
        <v>2</v>
      </c>
      <c r="R60" s="74">
        <v>2</v>
      </c>
    </row>
    <row r="61" spans="6:18">
      <c r="F61" s="74">
        <v>48</v>
      </c>
      <c r="G61" s="74" t="s">
        <v>290</v>
      </c>
      <c r="H61" s="74" t="s">
        <v>110</v>
      </c>
      <c r="I61" s="74" t="s">
        <v>49</v>
      </c>
      <c r="J61" s="75" t="s">
        <v>98</v>
      </c>
      <c r="K61" s="74">
        <v>634804</v>
      </c>
      <c r="L61" s="74" t="s">
        <v>309</v>
      </c>
      <c r="M61" s="74" t="s">
        <v>292</v>
      </c>
      <c r="N61" s="74" t="s">
        <v>5</v>
      </c>
      <c r="O61" s="74" t="s">
        <v>310</v>
      </c>
      <c r="P61" s="74">
        <v>4</v>
      </c>
      <c r="Q61" s="74">
        <v>5</v>
      </c>
      <c r="R61" s="74">
        <v>2</v>
      </c>
    </row>
    <row r="62" spans="6:18">
      <c r="F62" s="74">
        <v>49</v>
      </c>
      <c r="G62" s="74" t="s">
        <v>290</v>
      </c>
      <c r="H62" s="74" t="s">
        <v>110</v>
      </c>
      <c r="I62" s="74" t="s">
        <v>49</v>
      </c>
      <c r="J62" s="75" t="s">
        <v>98</v>
      </c>
      <c r="K62" s="74">
        <v>635472</v>
      </c>
      <c r="L62" s="74" t="s">
        <v>311</v>
      </c>
      <c r="M62" s="74" t="s">
        <v>292</v>
      </c>
      <c r="N62" s="74" t="s">
        <v>5</v>
      </c>
      <c r="O62" s="74" t="s">
        <v>312</v>
      </c>
      <c r="P62" s="74">
        <v>4</v>
      </c>
      <c r="Q62" s="74">
        <v>3</v>
      </c>
      <c r="R62" s="74">
        <v>0</v>
      </c>
    </row>
    <row r="63" spans="6:18">
      <c r="F63" s="74">
        <v>50</v>
      </c>
      <c r="G63" s="74" t="s">
        <v>290</v>
      </c>
      <c r="H63" s="74" t="s">
        <v>110</v>
      </c>
      <c r="I63" s="74" t="s">
        <v>49</v>
      </c>
      <c r="J63" s="75" t="s">
        <v>30</v>
      </c>
      <c r="K63" s="74">
        <v>633560</v>
      </c>
      <c r="L63" s="74" t="s">
        <v>313</v>
      </c>
      <c r="M63" s="74" t="s">
        <v>292</v>
      </c>
      <c r="N63" s="74" t="s">
        <v>5</v>
      </c>
      <c r="O63" s="74" t="s">
        <v>314</v>
      </c>
      <c r="P63" s="74">
        <v>3</v>
      </c>
      <c r="Q63" s="74">
        <v>1</v>
      </c>
      <c r="R63" s="74">
        <v>2</v>
      </c>
    </row>
    <row r="64" spans="6:18">
      <c r="F64" s="74">
        <v>51</v>
      </c>
      <c r="G64" s="74" t="s">
        <v>290</v>
      </c>
      <c r="H64" s="74" t="s">
        <v>110</v>
      </c>
      <c r="I64" s="74" t="s">
        <v>49</v>
      </c>
      <c r="J64" s="75" t="s">
        <v>30</v>
      </c>
      <c r="K64" s="74">
        <v>636438</v>
      </c>
      <c r="L64" s="74" t="s">
        <v>315</v>
      </c>
      <c r="M64" s="74" t="s">
        <v>316</v>
      </c>
      <c r="N64" s="74" t="s">
        <v>5</v>
      </c>
      <c r="O64" s="74" t="s">
        <v>317</v>
      </c>
      <c r="P64" s="74">
        <v>2</v>
      </c>
      <c r="Q64" s="74">
        <v>2</v>
      </c>
      <c r="R64" s="74">
        <v>0</v>
      </c>
    </row>
    <row r="65" spans="6:18">
      <c r="F65" s="74">
        <v>52</v>
      </c>
      <c r="G65" s="74" t="s">
        <v>290</v>
      </c>
      <c r="H65" s="74" t="s">
        <v>110</v>
      </c>
      <c r="I65" s="74" t="s">
        <v>49</v>
      </c>
      <c r="J65" s="75" t="s">
        <v>30</v>
      </c>
      <c r="K65" s="74">
        <v>633450</v>
      </c>
      <c r="L65" s="74" t="s">
        <v>318</v>
      </c>
      <c r="M65" s="74" t="s">
        <v>319</v>
      </c>
      <c r="N65" s="74" t="s">
        <v>5</v>
      </c>
      <c r="O65" s="74" t="s">
        <v>320</v>
      </c>
      <c r="P65" s="74">
        <v>2</v>
      </c>
      <c r="Q65" s="74">
        <v>3</v>
      </c>
      <c r="R65" s="74">
        <v>1</v>
      </c>
    </row>
    <row r="66" spans="6:18">
      <c r="F66" s="74">
        <v>53</v>
      </c>
      <c r="G66" s="74" t="s">
        <v>290</v>
      </c>
      <c r="H66" s="74" t="s">
        <v>110</v>
      </c>
      <c r="I66" s="74" t="s">
        <v>49</v>
      </c>
      <c r="J66" s="75" t="s">
        <v>30</v>
      </c>
      <c r="K66" s="74">
        <v>633545</v>
      </c>
      <c r="L66" s="74" t="s">
        <v>321</v>
      </c>
      <c r="M66" s="74" t="s">
        <v>319</v>
      </c>
      <c r="N66" s="74" t="s">
        <v>5</v>
      </c>
      <c r="O66" s="74" t="s">
        <v>322</v>
      </c>
      <c r="P66" s="74">
        <v>2</v>
      </c>
      <c r="Q66" s="74">
        <v>3</v>
      </c>
      <c r="R66" s="74">
        <v>1</v>
      </c>
    </row>
    <row r="67" spans="6:18">
      <c r="F67" s="74">
        <v>54</v>
      </c>
      <c r="G67" s="74" t="s">
        <v>290</v>
      </c>
      <c r="H67" s="74" t="s">
        <v>110</v>
      </c>
      <c r="I67" s="74" t="s">
        <v>49</v>
      </c>
      <c r="J67" s="75" t="s">
        <v>66</v>
      </c>
      <c r="K67" s="74">
        <v>633644</v>
      </c>
      <c r="L67" s="74" t="s">
        <v>323</v>
      </c>
      <c r="M67" s="74" t="s">
        <v>292</v>
      </c>
      <c r="N67" s="74" t="s">
        <v>5</v>
      </c>
      <c r="O67" s="74" t="s">
        <v>324</v>
      </c>
      <c r="P67" s="74">
        <v>3</v>
      </c>
      <c r="Q67" s="74">
        <v>5</v>
      </c>
      <c r="R67" s="74">
        <v>2</v>
      </c>
    </row>
    <row r="68" spans="6:18">
      <c r="F68" s="74">
        <v>55</v>
      </c>
      <c r="G68" s="74" t="s">
        <v>290</v>
      </c>
      <c r="H68" s="74" t="s">
        <v>110</v>
      </c>
      <c r="I68" s="74" t="s">
        <v>49</v>
      </c>
      <c r="J68" s="75" t="s">
        <v>66</v>
      </c>
      <c r="K68" s="74">
        <v>633645</v>
      </c>
      <c r="L68" s="74" t="s">
        <v>325</v>
      </c>
      <c r="M68" s="74" t="s">
        <v>292</v>
      </c>
      <c r="N68" s="74" t="s">
        <v>5</v>
      </c>
      <c r="O68" s="74" t="s">
        <v>326</v>
      </c>
      <c r="P68" s="74">
        <v>2</v>
      </c>
      <c r="Q68" s="74">
        <v>3</v>
      </c>
      <c r="R68" s="74">
        <v>1</v>
      </c>
    </row>
    <row r="69" spans="6:18">
      <c r="F69" s="74">
        <v>56</v>
      </c>
      <c r="G69" s="74" t="s">
        <v>290</v>
      </c>
      <c r="H69" s="74" t="s">
        <v>110</v>
      </c>
      <c r="I69" s="74" t="s">
        <v>49</v>
      </c>
      <c r="J69" s="75" t="s">
        <v>30</v>
      </c>
      <c r="K69" s="74">
        <v>633442</v>
      </c>
      <c r="L69" s="74" t="s">
        <v>327</v>
      </c>
      <c r="M69" s="74" t="s">
        <v>319</v>
      </c>
      <c r="N69" s="74" t="s">
        <v>5</v>
      </c>
      <c r="O69" s="74" t="s">
        <v>328</v>
      </c>
      <c r="P69" s="74">
        <v>1</v>
      </c>
      <c r="Q69" s="74">
        <v>4</v>
      </c>
      <c r="R69" s="74">
        <v>3</v>
      </c>
    </row>
    <row r="70" spans="6:18" ht="22.5">
      <c r="F70" s="74">
        <v>57</v>
      </c>
      <c r="G70" s="74" t="s">
        <v>116</v>
      </c>
      <c r="H70" s="74" t="s">
        <v>110</v>
      </c>
      <c r="I70" s="74" t="s">
        <v>20</v>
      </c>
      <c r="J70" s="75" t="s">
        <v>17</v>
      </c>
      <c r="K70" s="74">
        <v>631962</v>
      </c>
      <c r="L70" s="74" t="s">
        <v>329</v>
      </c>
      <c r="M70" s="74" t="s">
        <v>330</v>
      </c>
      <c r="N70" s="74" t="s">
        <v>5</v>
      </c>
      <c r="O70" s="74" t="s">
        <v>331</v>
      </c>
      <c r="P70" s="74">
        <v>4</v>
      </c>
      <c r="Q70" s="74">
        <v>4</v>
      </c>
      <c r="R70" s="74">
        <v>4</v>
      </c>
    </row>
    <row r="71" spans="6:18">
      <c r="F71" s="74">
        <v>58</v>
      </c>
      <c r="G71" s="74" t="s">
        <v>116</v>
      </c>
      <c r="H71" s="74" t="s">
        <v>110</v>
      </c>
      <c r="I71" s="74" t="s">
        <v>20</v>
      </c>
      <c r="J71" s="75" t="s">
        <v>17</v>
      </c>
      <c r="K71" s="74">
        <v>632050</v>
      </c>
      <c r="L71" s="74" t="s">
        <v>332</v>
      </c>
      <c r="M71" s="74" t="s">
        <v>330</v>
      </c>
      <c r="N71" s="74" t="s">
        <v>5</v>
      </c>
      <c r="O71" s="74" t="s">
        <v>333</v>
      </c>
      <c r="P71" s="74">
        <v>4</v>
      </c>
      <c r="Q71" s="74">
        <v>4</v>
      </c>
      <c r="R71" s="74">
        <v>2</v>
      </c>
    </row>
    <row r="72" spans="6:18">
      <c r="F72" s="74">
        <v>59</v>
      </c>
      <c r="G72" s="74" t="s">
        <v>116</v>
      </c>
      <c r="H72" s="74" t="s">
        <v>110</v>
      </c>
      <c r="I72" s="74" t="s">
        <v>20</v>
      </c>
      <c r="J72" s="75" t="s">
        <v>17</v>
      </c>
      <c r="K72" s="74">
        <v>635926</v>
      </c>
      <c r="L72" s="74" t="s">
        <v>334</v>
      </c>
      <c r="M72" s="74" t="s">
        <v>330</v>
      </c>
      <c r="N72" s="74" t="s">
        <v>5</v>
      </c>
      <c r="O72" s="74" t="s">
        <v>335</v>
      </c>
      <c r="P72" s="74">
        <v>8</v>
      </c>
      <c r="Q72" s="74">
        <v>8</v>
      </c>
      <c r="R72" s="74">
        <v>8</v>
      </c>
    </row>
    <row r="73" spans="6:18">
      <c r="F73" s="74">
        <v>60</v>
      </c>
      <c r="G73" s="74" t="s">
        <v>116</v>
      </c>
      <c r="H73" s="74" t="s">
        <v>110</v>
      </c>
      <c r="I73" s="74" t="s">
        <v>20</v>
      </c>
      <c r="J73" s="75" t="s">
        <v>17</v>
      </c>
      <c r="K73" s="74">
        <v>635391</v>
      </c>
      <c r="L73" s="74" t="s">
        <v>336</v>
      </c>
      <c r="M73" s="74" t="s">
        <v>330</v>
      </c>
      <c r="N73" s="74" t="s">
        <v>5</v>
      </c>
      <c r="O73" s="74" t="s">
        <v>337</v>
      </c>
      <c r="P73" s="74">
        <v>6</v>
      </c>
      <c r="Q73" s="74">
        <v>6</v>
      </c>
      <c r="R73" s="74">
        <v>2</v>
      </c>
    </row>
    <row r="74" spans="6:18">
      <c r="F74" s="74">
        <v>61</v>
      </c>
      <c r="G74" s="74" t="s">
        <v>116</v>
      </c>
      <c r="H74" s="74" t="s">
        <v>110</v>
      </c>
      <c r="I74" s="74" t="s">
        <v>20</v>
      </c>
      <c r="J74" s="75" t="s">
        <v>17</v>
      </c>
      <c r="K74" s="74">
        <v>632045</v>
      </c>
      <c r="L74" s="74" t="s">
        <v>338</v>
      </c>
      <c r="M74" s="74" t="s">
        <v>330</v>
      </c>
      <c r="N74" s="74" t="s">
        <v>5</v>
      </c>
      <c r="O74" s="74" t="s">
        <v>339</v>
      </c>
      <c r="P74" s="74">
        <v>6</v>
      </c>
      <c r="Q74" s="74">
        <v>8</v>
      </c>
      <c r="R74" s="74">
        <v>6</v>
      </c>
    </row>
    <row r="75" spans="6:18">
      <c r="F75" s="74">
        <v>62</v>
      </c>
      <c r="G75" s="74" t="s">
        <v>116</v>
      </c>
      <c r="H75" s="74" t="s">
        <v>110</v>
      </c>
      <c r="I75" s="74" t="s">
        <v>20</v>
      </c>
      <c r="J75" s="75" t="s">
        <v>17</v>
      </c>
      <c r="K75" s="74">
        <v>630926</v>
      </c>
      <c r="L75" s="74" t="s">
        <v>340</v>
      </c>
      <c r="M75" s="74" t="s">
        <v>330</v>
      </c>
      <c r="N75" s="74" t="s">
        <v>5</v>
      </c>
      <c r="O75" s="74" t="s">
        <v>341</v>
      </c>
      <c r="P75" s="74">
        <v>8</v>
      </c>
      <c r="Q75" s="74">
        <v>6</v>
      </c>
      <c r="R75" s="74">
        <v>6</v>
      </c>
    </row>
    <row r="76" spans="6:18">
      <c r="F76" s="74">
        <v>63</v>
      </c>
      <c r="G76" s="74" t="s">
        <v>116</v>
      </c>
      <c r="H76" s="74" t="s">
        <v>110</v>
      </c>
      <c r="I76" s="74" t="s">
        <v>20</v>
      </c>
      <c r="J76" s="75" t="s">
        <v>17</v>
      </c>
      <c r="K76" s="74">
        <v>630923</v>
      </c>
      <c r="L76" s="74" t="s">
        <v>342</v>
      </c>
      <c r="M76" s="74" t="s">
        <v>330</v>
      </c>
      <c r="N76" s="74" t="s">
        <v>5</v>
      </c>
      <c r="O76" s="74" t="s">
        <v>343</v>
      </c>
      <c r="P76" s="74">
        <v>4</v>
      </c>
      <c r="Q76" s="74">
        <v>4</v>
      </c>
      <c r="R76" s="74">
        <v>2</v>
      </c>
    </row>
    <row r="77" spans="6:18">
      <c r="F77" s="74">
        <v>64</v>
      </c>
      <c r="G77" s="74" t="s">
        <v>116</v>
      </c>
      <c r="H77" s="74" t="s">
        <v>110</v>
      </c>
      <c r="I77" s="74" t="s">
        <v>20</v>
      </c>
      <c r="J77" s="75" t="s">
        <v>17</v>
      </c>
      <c r="K77" s="74">
        <v>631965</v>
      </c>
      <c r="L77" s="74" t="s">
        <v>344</v>
      </c>
      <c r="M77" s="74" t="s">
        <v>330</v>
      </c>
      <c r="N77" s="74" t="s">
        <v>5</v>
      </c>
      <c r="O77" s="74" t="s">
        <v>345</v>
      </c>
      <c r="P77" s="74">
        <v>8</v>
      </c>
      <c r="Q77" s="74">
        <v>8</v>
      </c>
      <c r="R77" s="74">
        <v>8</v>
      </c>
    </row>
    <row r="78" spans="6:18">
      <c r="F78" s="74">
        <v>65</v>
      </c>
      <c r="G78" s="74" t="s">
        <v>116</v>
      </c>
      <c r="H78" s="74" t="s">
        <v>110</v>
      </c>
      <c r="I78" s="74" t="s">
        <v>20</v>
      </c>
      <c r="J78" s="75" t="s">
        <v>17</v>
      </c>
      <c r="K78" s="74">
        <v>631020</v>
      </c>
      <c r="L78" s="74" t="s">
        <v>346</v>
      </c>
      <c r="M78" s="74" t="s">
        <v>330</v>
      </c>
      <c r="N78" s="74" t="s">
        <v>5</v>
      </c>
      <c r="O78" s="74" t="s">
        <v>347</v>
      </c>
      <c r="P78" s="74">
        <v>6</v>
      </c>
      <c r="Q78" s="74">
        <v>6</v>
      </c>
      <c r="R78" s="74">
        <v>6</v>
      </c>
    </row>
    <row r="79" spans="6:18">
      <c r="F79" s="74">
        <v>66</v>
      </c>
      <c r="G79" s="74" t="s">
        <v>116</v>
      </c>
      <c r="H79" s="74" t="s">
        <v>110</v>
      </c>
      <c r="I79" s="74" t="s">
        <v>20</v>
      </c>
      <c r="J79" s="75" t="s">
        <v>17</v>
      </c>
      <c r="K79" s="74">
        <v>631014</v>
      </c>
      <c r="L79" s="74" t="s">
        <v>348</v>
      </c>
      <c r="M79" s="74" t="s">
        <v>330</v>
      </c>
      <c r="N79" s="74" t="s">
        <v>5</v>
      </c>
      <c r="O79" s="74" t="s">
        <v>349</v>
      </c>
      <c r="P79" s="74">
        <v>4</v>
      </c>
      <c r="Q79" s="74">
        <v>4</v>
      </c>
      <c r="R79" s="74">
        <v>4</v>
      </c>
    </row>
    <row r="80" spans="6:18">
      <c r="F80" s="74">
        <v>67</v>
      </c>
      <c r="G80" s="74" t="s">
        <v>116</v>
      </c>
      <c r="H80" s="74" t="s">
        <v>110</v>
      </c>
      <c r="I80" s="74" t="s">
        <v>20</v>
      </c>
      <c r="J80" s="75" t="s">
        <v>17</v>
      </c>
      <c r="K80" s="74">
        <v>630884</v>
      </c>
      <c r="L80" s="74" t="s">
        <v>350</v>
      </c>
      <c r="M80" s="74" t="s">
        <v>330</v>
      </c>
      <c r="N80" s="74" t="s">
        <v>5</v>
      </c>
      <c r="O80" s="74" t="s">
        <v>351</v>
      </c>
      <c r="P80" s="74">
        <v>4</v>
      </c>
      <c r="Q80" s="74">
        <v>4</v>
      </c>
      <c r="R80" s="74">
        <v>4</v>
      </c>
    </row>
    <row r="81" spans="6:18">
      <c r="F81" s="74">
        <v>68</v>
      </c>
      <c r="G81" s="74" t="s">
        <v>116</v>
      </c>
      <c r="H81" s="74" t="s">
        <v>110</v>
      </c>
      <c r="I81" s="74" t="s">
        <v>20</v>
      </c>
      <c r="J81" s="75" t="s">
        <v>17</v>
      </c>
      <c r="K81" s="74">
        <v>631018</v>
      </c>
      <c r="L81" s="74" t="s">
        <v>352</v>
      </c>
      <c r="M81" s="74" t="s">
        <v>330</v>
      </c>
      <c r="N81" s="74" t="s">
        <v>5</v>
      </c>
      <c r="O81" s="74" t="s">
        <v>353</v>
      </c>
      <c r="P81" s="74">
        <v>4</v>
      </c>
      <c r="Q81" s="74">
        <v>4</v>
      </c>
      <c r="R81" s="74">
        <v>4</v>
      </c>
    </row>
    <row r="82" spans="6:18">
      <c r="F82" s="74">
        <v>69</v>
      </c>
      <c r="G82" s="74" t="s">
        <v>116</v>
      </c>
      <c r="H82" s="74" t="s">
        <v>110</v>
      </c>
      <c r="I82" s="74" t="s">
        <v>20</v>
      </c>
      <c r="J82" s="75" t="s">
        <v>17</v>
      </c>
      <c r="K82" s="74">
        <v>631966</v>
      </c>
      <c r="L82" s="74" t="s">
        <v>354</v>
      </c>
      <c r="M82" s="74" t="s">
        <v>330</v>
      </c>
      <c r="N82" s="74" t="s">
        <v>5</v>
      </c>
      <c r="O82" s="74" t="s">
        <v>355</v>
      </c>
      <c r="P82" s="74">
        <v>4</v>
      </c>
      <c r="Q82" s="74">
        <v>8</v>
      </c>
      <c r="R82" s="74">
        <v>4</v>
      </c>
    </row>
    <row r="83" spans="6:18">
      <c r="F83" s="74">
        <v>70</v>
      </c>
      <c r="G83" s="74" t="s">
        <v>116</v>
      </c>
      <c r="H83" s="74" t="s">
        <v>110</v>
      </c>
      <c r="I83" s="74" t="s">
        <v>20</v>
      </c>
      <c r="J83" s="75" t="s">
        <v>17</v>
      </c>
      <c r="K83" s="74">
        <v>631939</v>
      </c>
      <c r="L83" s="74" t="s">
        <v>356</v>
      </c>
      <c r="M83" s="74" t="s">
        <v>330</v>
      </c>
      <c r="N83" s="74" t="s">
        <v>5</v>
      </c>
      <c r="O83" s="74" t="s">
        <v>357</v>
      </c>
      <c r="P83" s="74">
        <v>4</v>
      </c>
      <c r="Q83" s="74">
        <v>4</v>
      </c>
      <c r="R83" s="74">
        <v>4</v>
      </c>
    </row>
    <row r="84" spans="6:18">
      <c r="F84" s="74">
        <v>71</v>
      </c>
      <c r="G84" s="74" t="s">
        <v>116</v>
      </c>
      <c r="H84" s="74" t="s">
        <v>110</v>
      </c>
      <c r="I84" s="74" t="s">
        <v>20</v>
      </c>
      <c r="J84" s="75" t="s">
        <v>17</v>
      </c>
      <c r="K84" s="74">
        <v>631017</v>
      </c>
      <c r="L84" s="74" t="s">
        <v>358</v>
      </c>
      <c r="M84" s="74" t="s">
        <v>330</v>
      </c>
      <c r="N84" s="74" t="s">
        <v>5</v>
      </c>
      <c r="O84" s="74" t="s">
        <v>359</v>
      </c>
      <c r="P84" s="74">
        <v>6</v>
      </c>
      <c r="Q84" s="74">
        <v>6</v>
      </c>
      <c r="R84" s="74">
        <v>2</v>
      </c>
    </row>
    <row r="85" spans="6:18">
      <c r="F85" s="74">
        <v>72</v>
      </c>
      <c r="G85" s="74" t="s">
        <v>116</v>
      </c>
      <c r="H85" s="74" t="s">
        <v>110</v>
      </c>
      <c r="I85" s="74" t="s">
        <v>20</v>
      </c>
      <c r="J85" s="75" t="s">
        <v>17</v>
      </c>
      <c r="K85" s="74">
        <v>635361</v>
      </c>
      <c r="L85" s="74" t="s">
        <v>360</v>
      </c>
      <c r="M85" s="74" t="s">
        <v>330</v>
      </c>
      <c r="N85" s="74" t="s">
        <v>5</v>
      </c>
      <c r="O85" s="74" t="s">
        <v>361</v>
      </c>
      <c r="P85" s="74">
        <v>4</v>
      </c>
      <c r="Q85" s="74">
        <v>6</v>
      </c>
      <c r="R85" s="74">
        <v>0</v>
      </c>
    </row>
    <row r="86" spans="6:18">
      <c r="F86" s="74">
        <v>73</v>
      </c>
      <c r="G86" s="74" t="s">
        <v>116</v>
      </c>
      <c r="H86" s="74" t="s">
        <v>110</v>
      </c>
      <c r="I86" s="74" t="s">
        <v>20</v>
      </c>
      <c r="J86" s="75" t="s">
        <v>17</v>
      </c>
      <c r="K86" s="74">
        <v>631963</v>
      </c>
      <c r="L86" s="74" t="s">
        <v>362</v>
      </c>
      <c r="M86" s="74" t="s">
        <v>330</v>
      </c>
      <c r="N86" s="74" t="s">
        <v>5</v>
      </c>
      <c r="O86" s="74" t="s">
        <v>363</v>
      </c>
      <c r="P86" s="74">
        <v>6</v>
      </c>
      <c r="Q86" s="74">
        <v>6</v>
      </c>
      <c r="R86" s="74">
        <v>6</v>
      </c>
    </row>
    <row r="87" spans="6:18">
      <c r="F87" s="74">
        <v>74</v>
      </c>
      <c r="G87" s="74" t="s">
        <v>116</v>
      </c>
      <c r="H87" s="74" t="s">
        <v>110</v>
      </c>
      <c r="I87" s="74" t="s">
        <v>20</v>
      </c>
      <c r="J87" s="75" t="s">
        <v>17</v>
      </c>
      <c r="K87" s="74">
        <v>635219</v>
      </c>
      <c r="L87" s="74" t="s">
        <v>364</v>
      </c>
      <c r="M87" s="74" t="s">
        <v>330</v>
      </c>
      <c r="N87" s="74" t="s">
        <v>5</v>
      </c>
      <c r="O87" s="74" t="s">
        <v>365</v>
      </c>
      <c r="P87" s="74">
        <v>2</v>
      </c>
      <c r="Q87" s="74">
        <v>4</v>
      </c>
      <c r="R87" s="74">
        <v>0</v>
      </c>
    </row>
    <row r="88" spans="6:18">
      <c r="F88" s="74">
        <v>75</v>
      </c>
      <c r="G88" s="74" t="s">
        <v>116</v>
      </c>
      <c r="H88" s="74" t="s">
        <v>110</v>
      </c>
      <c r="I88" s="74" t="s">
        <v>20</v>
      </c>
      <c r="J88" s="75" t="s">
        <v>17</v>
      </c>
      <c r="K88" s="74">
        <v>634998</v>
      </c>
      <c r="L88" s="74" t="s">
        <v>366</v>
      </c>
      <c r="M88" s="74" t="s">
        <v>330</v>
      </c>
      <c r="N88" s="74" t="s">
        <v>5</v>
      </c>
      <c r="O88" s="74" t="s">
        <v>367</v>
      </c>
      <c r="P88" s="74">
        <v>7</v>
      </c>
      <c r="Q88" s="74">
        <v>8</v>
      </c>
      <c r="R88" s="74">
        <v>5</v>
      </c>
    </row>
    <row r="89" spans="6:18">
      <c r="F89" s="74">
        <v>76</v>
      </c>
      <c r="G89" s="74" t="s">
        <v>116</v>
      </c>
      <c r="H89" s="74" t="s">
        <v>110</v>
      </c>
      <c r="I89" s="74" t="s">
        <v>20</v>
      </c>
      <c r="J89" s="75" t="s">
        <v>17</v>
      </c>
      <c r="K89" s="74">
        <v>631023</v>
      </c>
      <c r="L89" s="74" t="s">
        <v>368</v>
      </c>
      <c r="M89" s="74" t="s">
        <v>330</v>
      </c>
      <c r="N89" s="74" t="s">
        <v>5</v>
      </c>
      <c r="O89" s="74" t="s">
        <v>369</v>
      </c>
      <c r="P89" s="74">
        <v>4</v>
      </c>
      <c r="Q89" s="74">
        <v>8</v>
      </c>
      <c r="R89" s="74">
        <v>4</v>
      </c>
    </row>
    <row r="90" spans="6:18">
      <c r="F90" s="74">
        <v>77</v>
      </c>
      <c r="G90" s="74" t="s">
        <v>116</v>
      </c>
      <c r="H90" s="74" t="s">
        <v>110</v>
      </c>
      <c r="I90" s="74" t="s">
        <v>20</v>
      </c>
      <c r="J90" s="75" t="s">
        <v>17</v>
      </c>
      <c r="K90" s="74">
        <v>631016</v>
      </c>
      <c r="L90" s="74" t="s">
        <v>370</v>
      </c>
      <c r="M90" s="74" t="s">
        <v>330</v>
      </c>
      <c r="N90" s="74" t="s">
        <v>5</v>
      </c>
      <c r="O90" s="74" t="s">
        <v>371</v>
      </c>
      <c r="P90" s="74">
        <v>8</v>
      </c>
      <c r="Q90" s="74">
        <v>6</v>
      </c>
      <c r="R90" s="74">
        <v>6</v>
      </c>
    </row>
    <row r="91" spans="6:18">
      <c r="F91" s="74">
        <v>78</v>
      </c>
      <c r="G91" s="74" t="s">
        <v>116</v>
      </c>
      <c r="H91" s="74" t="s">
        <v>110</v>
      </c>
      <c r="I91" s="74" t="s">
        <v>20</v>
      </c>
      <c r="J91" s="75" t="s">
        <v>17</v>
      </c>
      <c r="K91" s="74">
        <v>632049</v>
      </c>
      <c r="L91" s="74" t="s">
        <v>372</v>
      </c>
      <c r="M91" s="74" t="s">
        <v>330</v>
      </c>
      <c r="N91" s="74" t="s">
        <v>5</v>
      </c>
      <c r="O91" s="74" t="s">
        <v>373</v>
      </c>
      <c r="P91" s="74">
        <v>6</v>
      </c>
      <c r="Q91" s="74">
        <v>6</v>
      </c>
      <c r="R91" s="74">
        <v>0</v>
      </c>
    </row>
    <row r="92" spans="6:18">
      <c r="F92" s="74">
        <v>79</v>
      </c>
      <c r="G92" s="74" t="s">
        <v>116</v>
      </c>
      <c r="H92" s="74" t="s">
        <v>110</v>
      </c>
      <c r="I92" s="74" t="s">
        <v>20</v>
      </c>
      <c r="J92" s="75" t="s">
        <v>17</v>
      </c>
      <c r="K92" s="74">
        <v>631011</v>
      </c>
      <c r="L92" s="74" t="s">
        <v>374</v>
      </c>
      <c r="M92" s="74" t="s">
        <v>330</v>
      </c>
      <c r="N92" s="74" t="s">
        <v>5</v>
      </c>
      <c r="O92" s="74" t="s">
        <v>375</v>
      </c>
      <c r="P92" s="74">
        <v>4</v>
      </c>
      <c r="Q92" s="74">
        <v>8</v>
      </c>
      <c r="R92" s="74">
        <v>4</v>
      </c>
    </row>
    <row r="93" spans="6:18">
      <c r="F93" s="74">
        <v>80</v>
      </c>
      <c r="G93" s="74" t="s">
        <v>116</v>
      </c>
      <c r="H93" s="74" t="s">
        <v>110</v>
      </c>
      <c r="I93" s="74" t="s">
        <v>20</v>
      </c>
      <c r="J93" s="75" t="s">
        <v>17</v>
      </c>
      <c r="K93" s="74">
        <v>631972</v>
      </c>
      <c r="L93" s="74" t="s">
        <v>376</v>
      </c>
      <c r="M93" s="74" t="s">
        <v>330</v>
      </c>
      <c r="N93" s="74" t="s">
        <v>5</v>
      </c>
      <c r="O93" s="74" t="s">
        <v>377</v>
      </c>
      <c r="P93" s="74">
        <v>8</v>
      </c>
      <c r="Q93" s="74">
        <v>6</v>
      </c>
      <c r="R93" s="74">
        <v>0</v>
      </c>
    </row>
    <row r="94" spans="6:18">
      <c r="F94" s="74">
        <v>81</v>
      </c>
      <c r="G94" s="74" t="s">
        <v>116</v>
      </c>
      <c r="H94" s="74" t="s">
        <v>110</v>
      </c>
      <c r="I94" s="74" t="s">
        <v>20</v>
      </c>
      <c r="J94" s="75" t="s">
        <v>17</v>
      </c>
      <c r="K94" s="74">
        <v>631967</v>
      </c>
      <c r="L94" s="74" t="s">
        <v>378</v>
      </c>
      <c r="M94" s="74" t="s">
        <v>330</v>
      </c>
      <c r="N94" s="74" t="s">
        <v>5</v>
      </c>
      <c r="O94" s="74" t="s">
        <v>379</v>
      </c>
      <c r="P94" s="74">
        <v>4</v>
      </c>
      <c r="Q94" s="74">
        <v>4</v>
      </c>
      <c r="R94" s="74">
        <v>4</v>
      </c>
    </row>
    <row r="95" spans="6:18">
      <c r="F95" s="74">
        <v>82</v>
      </c>
      <c r="G95" s="74" t="s">
        <v>116</v>
      </c>
      <c r="H95" s="74" t="s">
        <v>110</v>
      </c>
      <c r="I95" s="74" t="s">
        <v>20</v>
      </c>
      <c r="J95" s="75" t="s">
        <v>17</v>
      </c>
      <c r="K95" s="74">
        <v>631022</v>
      </c>
      <c r="L95" s="74" t="s">
        <v>380</v>
      </c>
      <c r="M95" s="74" t="s">
        <v>330</v>
      </c>
      <c r="N95" s="74" t="s">
        <v>5</v>
      </c>
      <c r="O95" s="74" t="s">
        <v>381</v>
      </c>
      <c r="P95" s="74">
        <v>8</v>
      </c>
      <c r="Q95" s="74">
        <v>8</v>
      </c>
      <c r="R95" s="74">
        <v>8</v>
      </c>
    </row>
    <row r="96" spans="6:18">
      <c r="F96" s="74">
        <v>83</v>
      </c>
      <c r="G96" s="74" t="s">
        <v>116</v>
      </c>
      <c r="H96" s="74" t="s">
        <v>110</v>
      </c>
      <c r="I96" s="74" t="s">
        <v>20</v>
      </c>
      <c r="J96" s="75" t="s">
        <v>17</v>
      </c>
      <c r="K96" s="74">
        <v>631015</v>
      </c>
      <c r="L96" s="74" t="s">
        <v>382</v>
      </c>
      <c r="M96" s="74" t="s">
        <v>330</v>
      </c>
      <c r="N96" s="74" t="s">
        <v>5</v>
      </c>
      <c r="O96" s="74" t="s">
        <v>383</v>
      </c>
      <c r="P96" s="74">
        <v>4</v>
      </c>
      <c r="Q96" s="74">
        <v>6</v>
      </c>
      <c r="R96" s="74">
        <v>4</v>
      </c>
    </row>
    <row r="97" spans="6:18">
      <c r="F97" s="74">
        <v>84</v>
      </c>
      <c r="G97" s="74" t="s">
        <v>116</v>
      </c>
      <c r="H97" s="74" t="s">
        <v>110</v>
      </c>
      <c r="I97" s="74" t="s">
        <v>20</v>
      </c>
      <c r="J97" s="75" t="s">
        <v>17</v>
      </c>
      <c r="K97" s="74">
        <v>635113</v>
      </c>
      <c r="L97" s="74" t="s">
        <v>384</v>
      </c>
      <c r="M97" s="74" t="s">
        <v>330</v>
      </c>
      <c r="N97" s="74" t="s">
        <v>5</v>
      </c>
      <c r="O97" s="74" t="s">
        <v>385</v>
      </c>
      <c r="P97" s="74">
        <v>4</v>
      </c>
      <c r="Q97" s="74">
        <v>4</v>
      </c>
      <c r="R97" s="74">
        <v>0</v>
      </c>
    </row>
    <row r="98" spans="6:18">
      <c r="F98" s="74">
        <v>85</v>
      </c>
      <c r="G98" s="74" t="s">
        <v>116</v>
      </c>
      <c r="H98" s="74" t="s">
        <v>110</v>
      </c>
      <c r="I98" s="74" t="s">
        <v>20</v>
      </c>
      <c r="J98" s="75" t="s">
        <v>17</v>
      </c>
      <c r="K98" s="74">
        <v>631013</v>
      </c>
      <c r="L98" s="74" t="s">
        <v>386</v>
      </c>
      <c r="M98" s="74" t="s">
        <v>330</v>
      </c>
      <c r="N98" s="74" t="s">
        <v>5</v>
      </c>
      <c r="O98" s="74" t="s">
        <v>387</v>
      </c>
      <c r="P98" s="74">
        <v>8</v>
      </c>
      <c r="Q98" s="74">
        <v>8</v>
      </c>
      <c r="R98" s="74">
        <v>0</v>
      </c>
    </row>
    <row r="99" spans="6:18">
      <c r="F99" s="74">
        <v>86</v>
      </c>
      <c r="G99" s="74" t="s">
        <v>116</v>
      </c>
      <c r="H99" s="74" t="s">
        <v>110</v>
      </c>
      <c r="I99" s="74" t="s">
        <v>20</v>
      </c>
      <c r="J99" s="75" t="s">
        <v>17</v>
      </c>
      <c r="K99" s="74">
        <v>632046</v>
      </c>
      <c r="L99" s="74" t="s">
        <v>388</v>
      </c>
      <c r="M99" s="74" t="s">
        <v>330</v>
      </c>
      <c r="N99" s="74" t="s">
        <v>5</v>
      </c>
      <c r="O99" s="74" t="s">
        <v>389</v>
      </c>
      <c r="P99" s="74">
        <v>6</v>
      </c>
      <c r="Q99" s="74">
        <v>8</v>
      </c>
      <c r="R99" s="74">
        <v>0</v>
      </c>
    </row>
    <row r="100" spans="6:18">
      <c r="F100" s="74">
        <v>87</v>
      </c>
      <c r="G100" s="74" t="s">
        <v>116</v>
      </c>
      <c r="H100" s="74" t="s">
        <v>110</v>
      </c>
      <c r="I100" s="74" t="s">
        <v>20</v>
      </c>
      <c r="J100" s="75" t="s">
        <v>17</v>
      </c>
      <c r="K100" s="74">
        <v>630873</v>
      </c>
      <c r="L100" s="74" t="s">
        <v>390</v>
      </c>
      <c r="M100" s="74" t="s">
        <v>330</v>
      </c>
      <c r="N100" s="74" t="s">
        <v>5</v>
      </c>
      <c r="O100" s="74" t="s">
        <v>391</v>
      </c>
      <c r="P100" s="74">
        <v>8</v>
      </c>
      <c r="Q100" s="74">
        <v>6</v>
      </c>
      <c r="R100" s="74">
        <v>0</v>
      </c>
    </row>
    <row r="101" spans="6:18">
      <c r="F101" s="74">
        <v>88</v>
      </c>
      <c r="G101" s="74" t="s">
        <v>116</v>
      </c>
      <c r="H101" s="74" t="s">
        <v>110</v>
      </c>
      <c r="I101" s="74" t="s">
        <v>20</v>
      </c>
      <c r="J101" s="75" t="s">
        <v>17</v>
      </c>
      <c r="K101" s="74">
        <v>630872</v>
      </c>
      <c r="L101" s="74" t="s">
        <v>392</v>
      </c>
      <c r="M101" s="74" t="s">
        <v>330</v>
      </c>
      <c r="N101" s="74" t="s">
        <v>5</v>
      </c>
      <c r="O101" s="74" t="s">
        <v>393</v>
      </c>
      <c r="P101" s="74">
        <v>6</v>
      </c>
      <c r="Q101" s="74">
        <v>6</v>
      </c>
      <c r="R101" s="74">
        <v>0</v>
      </c>
    </row>
    <row r="102" spans="6:18">
      <c r="F102" s="74">
        <v>89</v>
      </c>
      <c r="G102" s="74" t="s">
        <v>116</v>
      </c>
      <c r="H102" s="74" t="s">
        <v>110</v>
      </c>
      <c r="I102" s="74" t="s">
        <v>20</v>
      </c>
      <c r="J102" s="75" t="s">
        <v>17</v>
      </c>
      <c r="K102" s="74">
        <v>634009</v>
      </c>
      <c r="L102" s="74" t="s">
        <v>394</v>
      </c>
      <c r="M102" s="74" t="s">
        <v>330</v>
      </c>
      <c r="N102" s="74" t="s">
        <v>5</v>
      </c>
      <c r="O102" s="74" t="s">
        <v>393</v>
      </c>
      <c r="P102" s="74">
        <v>6</v>
      </c>
      <c r="Q102" s="74">
        <v>6</v>
      </c>
      <c r="R102" s="74">
        <v>0</v>
      </c>
    </row>
    <row r="103" spans="6:18">
      <c r="F103" s="74">
        <v>90</v>
      </c>
      <c r="G103" s="74" t="s">
        <v>116</v>
      </c>
      <c r="H103" s="74" t="s">
        <v>110</v>
      </c>
      <c r="I103" s="74" t="s">
        <v>20</v>
      </c>
      <c r="J103" s="75" t="s">
        <v>17</v>
      </c>
      <c r="K103" s="74">
        <v>630929</v>
      </c>
      <c r="L103" s="74" t="s">
        <v>395</v>
      </c>
      <c r="M103" s="74" t="s">
        <v>330</v>
      </c>
      <c r="N103" s="74" t="s">
        <v>5</v>
      </c>
      <c r="O103" s="74" t="s">
        <v>396</v>
      </c>
      <c r="P103" s="74">
        <v>4</v>
      </c>
      <c r="Q103" s="74">
        <v>4</v>
      </c>
      <c r="R103" s="74">
        <v>4</v>
      </c>
    </row>
    <row r="104" spans="6:18">
      <c r="F104" s="74">
        <v>91</v>
      </c>
      <c r="G104" s="74" t="s">
        <v>116</v>
      </c>
      <c r="H104" s="74" t="s">
        <v>110</v>
      </c>
      <c r="I104" s="74" t="s">
        <v>20</v>
      </c>
      <c r="J104" s="75" t="s">
        <v>17</v>
      </c>
      <c r="K104" s="74">
        <v>630969</v>
      </c>
      <c r="L104" s="74" t="s">
        <v>397</v>
      </c>
      <c r="M104" s="74" t="s">
        <v>330</v>
      </c>
      <c r="N104" s="74" t="s">
        <v>5</v>
      </c>
      <c r="O104" s="74" t="s">
        <v>398</v>
      </c>
      <c r="P104" s="74">
        <v>4</v>
      </c>
      <c r="Q104" s="74">
        <v>8</v>
      </c>
      <c r="R104" s="74">
        <v>4</v>
      </c>
    </row>
    <row r="105" spans="6:18">
      <c r="F105" s="74">
        <v>92</v>
      </c>
      <c r="G105" s="74" t="s">
        <v>116</v>
      </c>
      <c r="H105" s="74" t="s">
        <v>110</v>
      </c>
      <c r="I105" s="74" t="s">
        <v>20</v>
      </c>
      <c r="J105" s="75" t="s">
        <v>17</v>
      </c>
      <c r="K105" s="74">
        <v>631945</v>
      </c>
      <c r="L105" s="74" t="s">
        <v>399</v>
      </c>
      <c r="M105" s="74" t="s">
        <v>330</v>
      </c>
      <c r="N105" s="74" t="s">
        <v>5</v>
      </c>
      <c r="O105" s="74" t="s">
        <v>400</v>
      </c>
      <c r="P105" s="74">
        <v>6</v>
      </c>
      <c r="Q105" s="74">
        <v>6</v>
      </c>
      <c r="R105" s="74">
        <v>0</v>
      </c>
    </row>
    <row r="106" spans="6:18">
      <c r="F106" s="74">
        <v>93</v>
      </c>
      <c r="G106" s="74" t="s">
        <v>116</v>
      </c>
      <c r="H106" s="74" t="s">
        <v>110</v>
      </c>
      <c r="I106" s="74" t="s">
        <v>20</v>
      </c>
      <c r="J106" s="75" t="s">
        <v>17</v>
      </c>
      <c r="K106" s="74">
        <v>635552</v>
      </c>
      <c r="L106" s="74" t="s">
        <v>401</v>
      </c>
      <c r="M106" s="74" t="s">
        <v>330</v>
      </c>
      <c r="N106" s="74" t="s">
        <v>5</v>
      </c>
      <c r="O106" s="74" t="s">
        <v>402</v>
      </c>
      <c r="P106" s="74">
        <v>8</v>
      </c>
      <c r="Q106" s="74">
        <v>8</v>
      </c>
      <c r="R106" s="74">
        <v>0</v>
      </c>
    </row>
    <row r="107" spans="6:18">
      <c r="F107" s="74">
        <v>94</v>
      </c>
      <c r="G107" s="74" t="s">
        <v>116</v>
      </c>
      <c r="H107" s="74" t="s">
        <v>110</v>
      </c>
      <c r="I107" s="74" t="s">
        <v>20</v>
      </c>
      <c r="J107" s="75" t="s">
        <v>17</v>
      </c>
      <c r="K107" s="74">
        <v>634065</v>
      </c>
      <c r="L107" s="74" t="s">
        <v>403</v>
      </c>
      <c r="M107" s="74" t="s">
        <v>330</v>
      </c>
      <c r="N107" s="74" t="s">
        <v>5</v>
      </c>
      <c r="O107" s="74" t="s">
        <v>404</v>
      </c>
      <c r="P107" s="74">
        <v>6</v>
      </c>
      <c r="Q107" s="74">
        <v>6</v>
      </c>
      <c r="R107" s="74">
        <v>0</v>
      </c>
    </row>
    <row r="108" spans="6:18">
      <c r="F108" s="74">
        <v>95</v>
      </c>
      <c r="G108" s="74" t="s">
        <v>116</v>
      </c>
      <c r="H108" s="74" t="s">
        <v>110</v>
      </c>
      <c r="I108" s="74" t="s">
        <v>20</v>
      </c>
      <c r="J108" s="75" t="s">
        <v>17</v>
      </c>
      <c r="K108" s="74">
        <v>631029</v>
      </c>
      <c r="L108" s="74" t="s">
        <v>405</v>
      </c>
      <c r="M108" s="74" t="s">
        <v>330</v>
      </c>
      <c r="N108" s="74" t="s">
        <v>5</v>
      </c>
      <c r="O108" s="74" t="s">
        <v>406</v>
      </c>
      <c r="P108" s="74">
        <v>4</v>
      </c>
      <c r="Q108" s="74">
        <v>4</v>
      </c>
      <c r="R108" s="74">
        <v>0</v>
      </c>
    </row>
    <row r="109" spans="6:18">
      <c r="F109" s="74">
        <v>96</v>
      </c>
      <c r="G109" s="74" t="s">
        <v>116</v>
      </c>
      <c r="H109" s="74" t="s">
        <v>110</v>
      </c>
      <c r="I109" s="74" t="s">
        <v>20</v>
      </c>
      <c r="J109" s="75" t="s">
        <v>17</v>
      </c>
      <c r="K109" s="74">
        <v>632052</v>
      </c>
      <c r="L109" s="74" t="s">
        <v>407</v>
      </c>
      <c r="M109" s="74" t="s">
        <v>330</v>
      </c>
      <c r="N109" s="74" t="s">
        <v>5</v>
      </c>
      <c r="O109" s="74" t="s">
        <v>408</v>
      </c>
      <c r="P109" s="74">
        <v>4</v>
      </c>
      <c r="Q109" s="74">
        <v>4</v>
      </c>
      <c r="R109" s="74">
        <v>0</v>
      </c>
    </row>
    <row r="110" spans="6:18">
      <c r="F110" s="74">
        <v>97</v>
      </c>
      <c r="G110" s="74" t="s">
        <v>116</v>
      </c>
      <c r="H110" s="74" t="s">
        <v>110</v>
      </c>
      <c r="I110" s="74" t="s">
        <v>20</v>
      </c>
      <c r="J110" s="75" t="s">
        <v>17</v>
      </c>
      <c r="K110" s="74">
        <v>631942</v>
      </c>
      <c r="L110" s="74" t="s">
        <v>409</v>
      </c>
      <c r="M110" s="74" t="s">
        <v>330</v>
      </c>
      <c r="N110" s="74" t="s">
        <v>5</v>
      </c>
      <c r="O110" s="74" t="s">
        <v>410</v>
      </c>
      <c r="P110" s="74">
        <v>6</v>
      </c>
      <c r="Q110" s="74">
        <v>6</v>
      </c>
      <c r="R110" s="74">
        <v>0</v>
      </c>
    </row>
    <row r="111" spans="6:18">
      <c r="F111" s="74">
        <v>98</v>
      </c>
      <c r="G111" s="74" t="s">
        <v>116</v>
      </c>
      <c r="H111" s="74" t="s">
        <v>110</v>
      </c>
      <c r="I111" s="74" t="s">
        <v>20</v>
      </c>
      <c r="J111" s="75" t="s">
        <v>17</v>
      </c>
      <c r="K111" s="74">
        <v>632038</v>
      </c>
      <c r="L111" s="74" t="s">
        <v>411</v>
      </c>
      <c r="M111" s="74" t="s">
        <v>330</v>
      </c>
      <c r="N111" s="74" t="s">
        <v>5</v>
      </c>
      <c r="O111" s="74" t="s">
        <v>412</v>
      </c>
      <c r="P111" s="74">
        <v>12</v>
      </c>
      <c r="Q111" s="74">
        <v>6</v>
      </c>
      <c r="R111" s="74">
        <v>0</v>
      </c>
    </row>
    <row r="112" spans="6:18">
      <c r="F112" s="74">
        <v>99</v>
      </c>
      <c r="G112" s="74" t="s">
        <v>116</v>
      </c>
      <c r="H112" s="74" t="s">
        <v>110</v>
      </c>
      <c r="I112" s="74" t="s">
        <v>20</v>
      </c>
      <c r="J112" s="75" t="s">
        <v>17</v>
      </c>
      <c r="K112" s="74">
        <v>630869</v>
      </c>
      <c r="L112" s="74" t="s">
        <v>413</v>
      </c>
      <c r="M112" s="74" t="s">
        <v>330</v>
      </c>
      <c r="N112" s="74" t="s">
        <v>5</v>
      </c>
      <c r="O112" s="74" t="s">
        <v>414</v>
      </c>
      <c r="P112" s="74">
        <v>6</v>
      </c>
      <c r="Q112" s="74">
        <v>8</v>
      </c>
      <c r="R112" s="74">
        <v>2</v>
      </c>
    </row>
    <row r="113" spans="6:18">
      <c r="F113" s="74">
        <v>100</v>
      </c>
      <c r="G113" s="74" t="s">
        <v>116</v>
      </c>
      <c r="H113" s="74" t="s">
        <v>110</v>
      </c>
      <c r="I113" s="74" t="s">
        <v>20</v>
      </c>
      <c r="J113" s="75" t="s">
        <v>17</v>
      </c>
      <c r="K113" s="74">
        <v>631001</v>
      </c>
      <c r="L113" s="74" t="s">
        <v>415</v>
      </c>
      <c r="M113" s="74" t="s">
        <v>330</v>
      </c>
      <c r="N113" s="74" t="s">
        <v>5</v>
      </c>
      <c r="O113" s="74" t="s">
        <v>416</v>
      </c>
      <c r="P113" s="74">
        <v>6</v>
      </c>
      <c r="Q113" s="74">
        <v>6</v>
      </c>
      <c r="R113" s="74">
        <v>0</v>
      </c>
    </row>
    <row r="114" spans="6:18">
      <c r="F114" s="74">
        <v>101</v>
      </c>
      <c r="G114" s="74" t="s">
        <v>116</v>
      </c>
      <c r="H114" s="74" t="s">
        <v>110</v>
      </c>
      <c r="I114" s="74" t="s">
        <v>20</v>
      </c>
      <c r="J114" s="75" t="s">
        <v>17</v>
      </c>
      <c r="K114" s="74">
        <v>635033</v>
      </c>
      <c r="L114" s="74" t="s">
        <v>417</v>
      </c>
      <c r="M114" s="74" t="s">
        <v>330</v>
      </c>
      <c r="N114" s="74" t="s">
        <v>5</v>
      </c>
      <c r="O114" s="74" t="s">
        <v>418</v>
      </c>
      <c r="P114" s="74">
        <v>6</v>
      </c>
      <c r="Q114" s="74">
        <v>6</v>
      </c>
      <c r="R114" s="74">
        <v>6</v>
      </c>
    </row>
    <row r="115" spans="6:18">
      <c r="F115" s="74">
        <v>102</v>
      </c>
      <c r="G115" s="74" t="s">
        <v>116</v>
      </c>
      <c r="H115" s="74" t="s">
        <v>110</v>
      </c>
      <c r="I115" s="74" t="s">
        <v>20</v>
      </c>
      <c r="J115" s="75" t="s">
        <v>17</v>
      </c>
      <c r="K115" s="74">
        <v>630955</v>
      </c>
      <c r="L115" s="74" t="s">
        <v>419</v>
      </c>
      <c r="M115" s="74" t="s">
        <v>330</v>
      </c>
      <c r="N115" s="74" t="s">
        <v>5</v>
      </c>
      <c r="O115" s="74" t="s">
        <v>420</v>
      </c>
      <c r="P115" s="74">
        <v>8</v>
      </c>
      <c r="Q115" s="74">
        <v>8</v>
      </c>
      <c r="R115" s="74">
        <v>8</v>
      </c>
    </row>
    <row r="116" spans="6:18">
      <c r="F116" s="74">
        <v>103</v>
      </c>
      <c r="G116" s="74" t="s">
        <v>116</v>
      </c>
      <c r="H116" s="74" t="s">
        <v>110</v>
      </c>
      <c r="I116" s="74" t="s">
        <v>20</v>
      </c>
      <c r="J116" s="75" t="s">
        <v>17</v>
      </c>
      <c r="K116" s="74">
        <v>631997</v>
      </c>
      <c r="L116" s="74" t="s">
        <v>421</v>
      </c>
      <c r="M116" s="74" t="s">
        <v>330</v>
      </c>
      <c r="N116" s="74" t="s">
        <v>5</v>
      </c>
      <c r="O116" s="74" t="s">
        <v>422</v>
      </c>
      <c r="P116" s="74">
        <v>8</v>
      </c>
      <c r="Q116" s="74">
        <v>8</v>
      </c>
      <c r="R116" s="74">
        <v>8</v>
      </c>
    </row>
    <row r="117" spans="6:18">
      <c r="F117" s="74">
        <v>104</v>
      </c>
      <c r="G117" s="74" t="s">
        <v>116</v>
      </c>
      <c r="H117" s="74" t="s">
        <v>110</v>
      </c>
      <c r="I117" s="74" t="s">
        <v>20</v>
      </c>
      <c r="J117" s="75" t="s">
        <v>17</v>
      </c>
      <c r="K117" s="74">
        <v>630887</v>
      </c>
      <c r="L117" s="74" t="s">
        <v>423</v>
      </c>
      <c r="M117" s="74" t="s">
        <v>330</v>
      </c>
      <c r="N117" s="74" t="s">
        <v>5</v>
      </c>
      <c r="O117" s="74" t="s">
        <v>424</v>
      </c>
      <c r="P117" s="74">
        <v>8</v>
      </c>
      <c r="Q117" s="74">
        <v>8</v>
      </c>
      <c r="R117" s="74">
        <v>8</v>
      </c>
    </row>
    <row r="118" spans="6:18">
      <c r="F118" s="74">
        <v>105</v>
      </c>
      <c r="G118" s="74" t="s">
        <v>116</v>
      </c>
      <c r="H118" s="74" t="s">
        <v>110</v>
      </c>
      <c r="I118" s="74" t="s">
        <v>20</v>
      </c>
      <c r="J118" s="75" t="s">
        <v>17</v>
      </c>
      <c r="K118" s="74">
        <v>636334</v>
      </c>
      <c r="L118" s="74" t="s">
        <v>425</v>
      </c>
      <c r="M118" s="74" t="s">
        <v>330</v>
      </c>
      <c r="N118" s="74" t="s">
        <v>5</v>
      </c>
      <c r="O118" s="74" t="s">
        <v>426</v>
      </c>
      <c r="P118" s="74">
        <v>4</v>
      </c>
      <c r="Q118" s="74">
        <v>4</v>
      </c>
      <c r="R118" s="74">
        <v>8</v>
      </c>
    </row>
    <row r="119" spans="6:18">
      <c r="F119" s="74">
        <v>106</v>
      </c>
      <c r="G119" s="74" t="s">
        <v>116</v>
      </c>
      <c r="H119" s="74" t="s">
        <v>110</v>
      </c>
      <c r="I119" s="74" t="s">
        <v>20</v>
      </c>
      <c r="J119" s="75" t="s">
        <v>17</v>
      </c>
      <c r="K119" s="74">
        <v>632022</v>
      </c>
      <c r="L119" s="74" t="s">
        <v>427</v>
      </c>
      <c r="M119" s="74" t="s">
        <v>330</v>
      </c>
      <c r="N119" s="74" t="s">
        <v>5</v>
      </c>
      <c r="O119" s="74" t="s">
        <v>428</v>
      </c>
      <c r="P119" s="74">
        <v>4</v>
      </c>
      <c r="Q119" s="74">
        <v>4</v>
      </c>
      <c r="R119" s="74">
        <v>0</v>
      </c>
    </row>
    <row r="120" spans="6:18">
      <c r="F120" s="74">
        <v>107</v>
      </c>
      <c r="G120" s="74" t="s">
        <v>116</v>
      </c>
      <c r="H120" s="74" t="s">
        <v>110</v>
      </c>
      <c r="I120" s="74" t="s">
        <v>20</v>
      </c>
      <c r="J120" s="75" t="s">
        <v>17</v>
      </c>
      <c r="K120" s="74">
        <v>631028</v>
      </c>
      <c r="L120" s="74" t="s">
        <v>429</v>
      </c>
      <c r="M120" s="74" t="s">
        <v>330</v>
      </c>
      <c r="N120" s="74" t="s">
        <v>5</v>
      </c>
      <c r="O120" s="74" t="s">
        <v>430</v>
      </c>
      <c r="P120" s="74">
        <v>8</v>
      </c>
      <c r="Q120" s="74">
        <v>5</v>
      </c>
      <c r="R120" s="74">
        <v>2</v>
      </c>
    </row>
    <row r="121" spans="6:18">
      <c r="F121" s="74">
        <v>108</v>
      </c>
      <c r="G121" s="74" t="s">
        <v>116</v>
      </c>
      <c r="H121" s="74" t="s">
        <v>110</v>
      </c>
      <c r="I121" s="74" t="s">
        <v>20</v>
      </c>
      <c r="J121" s="75" t="s">
        <v>17</v>
      </c>
      <c r="K121" s="74">
        <v>631008</v>
      </c>
      <c r="L121" s="74" t="s">
        <v>431</v>
      </c>
      <c r="M121" s="74" t="s">
        <v>330</v>
      </c>
      <c r="N121" s="74" t="s">
        <v>5</v>
      </c>
      <c r="O121" s="74" t="s">
        <v>432</v>
      </c>
      <c r="P121" s="74">
        <v>4</v>
      </c>
      <c r="Q121" s="74">
        <v>4</v>
      </c>
      <c r="R121" s="74">
        <v>2</v>
      </c>
    </row>
    <row r="122" spans="6:18">
      <c r="F122" s="74">
        <v>109</v>
      </c>
      <c r="G122" s="74" t="s">
        <v>116</v>
      </c>
      <c r="H122" s="74" t="s">
        <v>110</v>
      </c>
      <c r="I122" s="74" t="s">
        <v>20</v>
      </c>
      <c r="J122" s="75" t="s">
        <v>17</v>
      </c>
      <c r="K122" s="74">
        <v>631985</v>
      </c>
      <c r="L122" s="74" t="s">
        <v>433</v>
      </c>
      <c r="M122" s="74" t="s">
        <v>330</v>
      </c>
      <c r="N122" s="74" t="s">
        <v>5</v>
      </c>
      <c r="O122" s="74" t="s">
        <v>434</v>
      </c>
      <c r="P122" s="74">
        <v>6</v>
      </c>
      <c r="Q122" s="74">
        <v>6</v>
      </c>
      <c r="R122" s="74">
        <v>0</v>
      </c>
    </row>
    <row r="123" spans="6:18">
      <c r="F123" s="74">
        <v>110</v>
      </c>
      <c r="G123" s="74" t="s">
        <v>116</v>
      </c>
      <c r="H123" s="74" t="s">
        <v>110</v>
      </c>
      <c r="I123" s="74" t="s">
        <v>20</v>
      </c>
      <c r="J123" s="75" t="s">
        <v>17</v>
      </c>
      <c r="K123" s="74">
        <v>632048</v>
      </c>
      <c r="L123" s="74" t="s">
        <v>4738</v>
      </c>
      <c r="M123" s="74" t="s">
        <v>330</v>
      </c>
      <c r="N123" s="74" t="s">
        <v>5</v>
      </c>
      <c r="O123" s="74" t="s">
        <v>4739</v>
      </c>
      <c r="P123" s="74">
        <v>2</v>
      </c>
      <c r="Q123" s="74">
        <v>2</v>
      </c>
      <c r="R123" s="74">
        <v>0</v>
      </c>
    </row>
    <row r="124" spans="6:18">
      <c r="F124" s="74">
        <v>112</v>
      </c>
      <c r="G124" s="74" t="s">
        <v>116</v>
      </c>
      <c r="H124" s="74" t="s">
        <v>110</v>
      </c>
      <c r="I124" s="74" t="s">
        <v>20</v>
      </c>
      <c r="J124" s="75" t="s">
        <v>17</v>
      </c>
      <c r="K124" s="74">
        <v>636593</v>
      </c>
      <c r="L124" s="74" t="s">
        <v>436</v>
      </c>
      <c r="M124" s="74" t="s">
        <v>330</v>
      </c>
      <c r="N124" s="74" t="s">
        <v>5</v>
      </c>
      <c r="O124" s="74" t="s">
        <v>437</v>
      </c>
      <c r="P124" s="74">
        <v>4</v>
      </c>
      <c r="Q124" s="74">
        <v>4</v>
      </c>
      <c r="R124" s="74">
        <v>4</v>
      </c>
    </row>
    <row r="125" spans="6:18">
      <c r="F125" s="74">
        <v>113</v>
      </c>
      <c r="G125" s="74" t="s">
        <v>116</v>
      </c>
      <c r="H125" s="74" t="s">
        <v>110</v>
      </c>
      <c r="I125" s="74" t="s">
        <v>20</v>
      </c>
      <c r="J125" s="75" t="s">
        <v>17</v>
      </c>
      <c r="K125" s="74">
        <v>636629</v>
      </c>
      <c r="L125" s="74" t="s">
        <v>438</v>
      </c>
      <c r="M125" s="74" t="s">
        <v>330</v>
      </c>
      <c r="N125" s="74" t="s">
        <v>5</v>
      </c>
      <c r="O125" s="74" t="s">
        <v>439</v>
      </c>
      <c r="P125" s="74">
        <v>2</v>
      </c>
      <c r="Q125" s="74">
        <v>4</v>
      </c>
      <c r="R125" s="74">
        <v>4</v>
      </c>
    </row>
    <row r="126" spans="6:18">
      <c r="F126" s="74">
        <v>114</v>
      </c>
      <c r="G126" s="74" t="s">
        <v>116</v>
      </c>
      <c r="H126" s="74" t="s">
        <v>110</v>
      </c>
      <c r="I126" s="74" t="s">
        <v>20</v>
      </c>
      <c r="J126" s="75" t="s">
        <v>17</v>
      </c>
      <c r="K126" s="74">
        <v>634229</v>
      </c>
      <c r="L126" s="74" t="s">
        <v>440</v>
      </c>
      <c r="M126" s="74" t="s">
        <v>330</v>
      </c>
      <c r="N126" s="74" t="s">
        <v>5</v>
      </c>
      <c r="O126" s="74" t="s">
        <v>441</v>
      </c>
      <c r="P126" s="74">
        <v>6</v>
      </c>
      <c r="Q126" s="74">
        <v>6</v>
      </c>
      <c r="R126" s="74">
        <v>6</v>
      </c>
    </row>
    <row r="127" spans="6:18">
      <c r="F127" s="74">
        <v>115</v>
      </c>
      <c r="G127" s="74" t="s">
        <v>116</v>
      </c>
      <c r="H127" s="74" t="s">
        <v>110</v>
      </c>
      <c r="I127" s="74" t="s">
        <v>20</v>
      </c>
      <c r="J127" s="75" t="s">
        <v>17</v>
      </c>
      <c r="K127" s="74">
        <v>630888</v>
      </c>
      <c r="L127" s="74" t="s">
        <v>442</v>
      </c>
      <c r="M127" s="74" t="s">
        <v>330</v>
      </c>
      <c r="N127" s="74" t="s">
        <v>5</v>
      </c>
      <c r="O127" s="74" t="s">
        <v>443</v>
      </c>
      <c r="P127" s="74">
        <v>4</v>
      </c>
      <c r="Q127" s="74">
        <v>4</v>
      </c>
      <c r="R127" s="74">
        <v>0</v>
      </c>
    </row>
    <row r="128" spans="6:18">
      <c r="F128" s="74">
        <v>116</v>
      </c>
      <c r="G128" s="74" t="s">
        <v>116</v>
      </c>
      <c r="H128" s="74" t="s">
        <v>110</v>
      </c>
      <c r="I128" s="74" t="s">
        <v>20</v>
      </c>
      <c r="J128" s="75" t="s">
        <v>35</v>
      </c>
      <c r="K128" s="74">
        <v>632096</v>
      </c>
      <c r="L128" s="74" t="s">
        <v>444</v>
      </c>
      <c r="M128" s="74" t="s">
        <v>330</v>
      </c>
      <c r="N128" s="74" t="s">
        <v>5</v>
      </c>
      <c r="O128" s="74" t="s">
        <v>445</v>
      </c>
      <c r="P128" s="74">
        <v>4</v>
      </c>
      <c r="Q128" s="74">
        <v>4</v>
      </c>
      <c r="R128" s="74">
        <v>4</v>
      </c>
    </row>
    <row r="129" spans="6:18">
      <c r="F129" s="74">
        <v>117</v>
      </c>
      <c r="G129" s="74" t="s">
        <v>116</v>
      </c>
      <c r="H129" s="74" t="s">
        <v>110</v>
      </c>
      <c r="I129" s="74" t="s">
        <v>20</v>
      </c>
      <c r="J129" s="75" t="s">
        <v>35</v>
      </c>
      <c r="K129" s="74">
        <v>636420</v>
      </c>
      <c r="L129" s="74" t="s">
        <v>446</v>
      </c>
      <c r="M129" s="74" t="s">
        <v>330</v>
      </c>
      <c r="N129" s="74" t="s">
        <v>5</v>
      </c>
      <c r="O129" s="74" t="s">
        <v>447</v>
      </c>
      <c r="P129" s="74">
        <v>2</v>
      </c>
      <c r="Q129" s="74">
        <v>2</v>
      </c>
      <c r="R129" s="74">
        <v>2</v>
      </c>
    </row>
    <row r="130" spans="6:18">
      <c r="F130" s="74">
        <v>119</v>
      </c>
      <c r="G130" s="74" t="s">
        <v>116</v>
      </c>
      <c r="H130" s="74" t="s">
        <v>110</v>
      </c>
      <c r="I130" s="74" t="s">
        <v>20</v>
      </c>
      <c r="J130" s="75" t="s">
        <v>43</v>
      </c>
      <c r="K130" s="74">
        <v>632115</v>
      </c>
      <c r="L130" s="74" t="s">
        <v>448</v>
      </c>
      <c r="M130" s="74" t="s">
        <v>330</v>
      </c>
      <c r="N130" s="74" t="s">
        <v>5</v>
      </c>
      <c r="O130" s="74" t="s">
        <v>449</v>
      </c>
      <c r="P130" s="74">
        <v>6</v>
      </c>
      <c r="Q130" s="74">
        <v>6</v>
      </c>
      <c r="R130" s="74">
        <v>2</v>
      </c>
    </row>
    <row r="131" spans="6:18">
      <c r="F131" s="74">
        <v>120</v>
      </c>
      <c r="G131" s="74" t="s">
        <v>116</v>
      </c>
      <c r="H131" s="74" t="s">
        <v>110</v>
      </c>
      <c r="I131" s="74" t="s">
        <v>20</v>
      </c>
      <c r="J131" s="75" t="s">
        <v>43</v>
      </c>
      <c r="K131" s="74">
        <v>632108</v>
      </c>
      <c r="L131" s="74" t="s">
        <v>450</v>
      </c>
      <c r="M131" s="74" t="s">
        <v>330</v>
      </c>
      <c r="N131" s="74" t="s">
        <v>5</v>
      </c>
      <c r="O131" s="74" t="s">
        <v>451</v>
      </c>
      <c r="P131" s="74">
        <v>10</v>
      </c>
      <c r="Q131" s="74">
        <v>10</v>
      </c>
      <c r="R131" s="74">
        <v>0</v>
      </c>
    </row>
    <row r="132" spans="6:18">
      <c r="F132" s="74">
        <v>121</v>
      </c>
      <c r="G132" s="74" t="s">
        <v>116</v>
      </c>
      <c r="H132" s="74" t="s">
        <v>110</v>
      </c>
      <c r="I132" s="74" t="s">
        <v>20</v>
      </c>
      <c r="J132" s="75" t="s">
        <v>43</v>
      </c>
      <c r="K132" s="74">
        <v>634488</v>
      </c>
      <c r="L132" s="74" t="s">
        <v>452</v>
      </c>
      <c r="M132" s="74" t="s">
        <v>330</v>
      </c>
      <c r="N132" s="74" t="s">
        <v>5</v>
      </c>
      <c r="O132" s="74" t="s">
        <v>453</v>
      </c>
      <c r="P132" s="74">
        <v>8</v>
      </c>
      <c r="Q132" s="74">
        <v>8</v>
      </c>
      <c r="R132" s="74">
        <v>2</v>
      </c>
    </row>
    <row r="133" spans="6:18">
      <c r="F133" s="74">
        <v>122</v>
      </c>
      <c r="G133" s="74" t="s">
        <v>116</v>
      </c>
      <c r="H133" s="74" t="s">
        <v>110</v>
      </c>
      <c r="I133" s="74" t="s">
        <v>20</v>
      </c>
      <c r="J133" s="75" t="s">
        <v>43</v>
      </c>
      <c r="K133" s="74">
        <v>632117</v>
      </c>
      <c r="L133" s="74" t="s">
        <v>454</v>
      </c>
      <c r="M133" s="74" t="s">
        <v>330</v>
      </c>
      <c r="N133" s="74" t="s">
        <v>5</v>
      </c>
      <c r="O133" s="74" t="s">
        <v>455</v>
      </c>
      <c r="P133" s="74">
        <v>2</v>
      </c>
      <c r="Q133" s="74">
        <v>6</v>
      </c>
      <c r="R133" s="74">
        <v>0</v>
      </c>
    </row>
    <row r="134" spans="6:18">
      <c r="F134" s="74">
        <v>123</v>
      </c>
      <c r="G134" s="74" t="s">
        <v>116</v>
      </c>
      <c r="H134" s="74" t="s">
        <v>110</v>
      </c>
      <c r="I134" s="74" t="s">
        <v>20</v>
      </c>
      <c r="J134" s="75" t="s">
        <v>43</v>
      </c>
      <c r="K134" s="74">
        <v>636292</v>
      </c>
      <c r="L134" s="74" t="s">
        <v>456</v>
      </c>
      <c r="M134" s="74" t="s">
        <v>330</v>
      </c>
      <c r="N134" s="74" t="s">
        <v>5</v>
      </c>
      <c r="O134" s="74" t="s">
        <v>457</v>
      </c>
      <c r="P134" s="74">
        <v>8</v>
      </c>
      <c r="Q134" s="74">
        <v>4</v>
      </c>
      <c r="R134" s="74">
        <v>4</v>
      </c>
    </row>
    <row r="135" spans="6:18">
      <c r="F135" s="74">
        <v>124</v>
      </c>
      <c r="G135" s="74" t="s">
        <v>116</v>
      </c>
      <c r="H135" s="74" t="s">
        <v>110</v>
      </c>
      <c r="I135" s="74" t="s">
        <v>20</v>
      </c>
      <c r="J135" s="75" t="s">
        <v>43</v>
      </c>
      <c r="K135" s="74">
        <v>632109</v>
      </c>
      <c r="L135" s="74" t="s">
        <v>458</v>
      </c>
      <c r="M135" s="74" t="s">
        <v>330</v>
      </c>
      <c r="N135" s="74" t="s">
        <v>5</v>
      </c>
      <c r="O135" s="74" t="s">
        <v>459</v>
      </c>
      <c r="P135" s="74">
        <v>6</v>
      </c>
      <c r="Q135" s="74">
        <v>6</v>
      </c>
      <c r="R135" s="74">
        <v>6</v>
      </c>
    </row>
    <row r="136" spans="6:18">
      <c r="F136" s="74">
        <v>125</v>
      </c>
      <c r="G136" s="74" t="s">
        <v>116</v>
      </c>
      <c r="H136" s="74" t="s">
        <v>110</v>
      </c>
      <c r="I136" s="74" t="s">
        <v>20</v>
      </c>
      <c r="J136" s="75" t="s">
        <v>43</v>
      </c>
      <c r="K136" s="74">
        <v>634428</v>
      </c>
      <c r="L136" s="74" t="s">
        <v>460</v>
      </c>
      <c r="M136" s="74" t="s">
        <v>330</v>
      </c>
      <c r="N136" s="74" t="s">
        <v>5</v>
      </c>
      <c r="O136" s="74" t="s">
        <v>461</v>
      </c>
      <c r="P136" s="74">
        <v>10</v>
      </c>
      <c r="Q136" s="74">
        <v>8</v>
      </c>
      <c r="R136" s="74">
        <v>0</v>
      </c>
    </row>
    <row r="137" spans="6:18">
      <c r="F137" s="74">
        <v>126</v>
      </c>
      <c r="G137" s="74" t="s">
        <v>116</v>
      </c>
      <c r="H137" s="74" t="s">
        <v>110</v>
      </c>
      <c r="I137" s="74" t="s">
        <v>20</v>
      </c>
      <c r="J137" s="75" t="s">
        <v>52</v>
      </c>
      <c r="K137" s="74">
        <v>632130</v>
      </c>
      <c r="L137" s="74" t="s">
        <v>462</v>
      </c>
      <c r="M137" s="74" t="s">
        <v>330</v>
      </c>
      <c r="N137" s="74" t="s">
        <v>5</v>
      </c>
      <c r="O137" s="74" t="s">
        <v>463</v>
      </c>
      <c r="P137" s="74">
        <v>6</v>
      </c>
      <c r="Q137" s="74">
        <v>4</v>
      </c>
      <c r="R137" s="74">
        <v>2</v>
      </c>
    </row>
    <row r="138" spans="6:18">
      <c r="F138" s="74">
        <v>127</v>
      </c>
      <c r="G138" s="74" t="s">
        <v>116</v>
      </c>
      <c r="H138" s="74" t="s">
        <v>110</v>
      </c>
      <c r="I138" s="74" t="s">
        <v>20</v>
      </c>
      <c r="J138" s="75" t="s">
        <v>52</v>
      </c>
      <c r="K138" s="74">
        <v>632133</v>
      </c>
      <c r="L138" s="74" t="s">
        <v>464</v>
      </c>
      <c r="M138" s="74" t="s">
        <v>330</v>
      </c>
      <c r="N138" s="74" t="s">
        <v>5</v>
      </c>
      <c r="O138" s="74" t="s">
        <v>465</v>
      </c>
      <c r="P138" s="74">
        <v>4</v>
      </c>
      <c r="Q138" s="74">
        <v>4</v>
      </c>
      <c r="R138" s="74">
        <v>0</v>
      </c>
    </row>
    <row r="139" spans="6:18">
      <c r="F139" s="74">
        <v>131</v>
      </c>
      <c r="G139" s="74" t="s">
        <v>116</v>
      </c>
      <c r="H139" s="74" t="s">
        <v>110</v>
      </c>
      <c r="I139" s="74" t="s">
        <v>20</v>
      </c>
      <c r="J139" s="75" t="s">
        <v>72</v>
      </c>
      <c r="K139" s="74">
        <v>635765</v>
      </c>
      <c r="L139" s="74" t="s">
        <v>466</v>
      </c>
      <c r="M139" s="74" t="s">
        <v>330</v>
      </c>
      <c r="N139" s="74" t="s">
        <v>5</v>
      </c>
      <c r="O139" s="74" t="s">
        <v>467</v>
      </c>
      <c r="P139" s="74">
        <v>10</v>
      </c>
      <c r="Q139" s="74">
        <v>8</v>
      </c>
      <c r="R139" s="74">
        <v>0</v>
      </c>
    </row>
    <row r="140" spans="6:18">
      <c r="F140" s="74">
        <v>132</v>
      </c>
      <c r="G140" s="74" t="s">
        <v>116</v>
      </c>
      <c r="H140" s="74" t="s">
        <v>110</v>
      </c>
      <c r="I140" s="74" t="s">
        <v>20</v>
      </c>
      <c r="J140" s="75" t="s">
        <v>77</v>
      </c>
      <c r="K140" s="74">
        <v>632194</v>
      </c>
      <c r="L140" s="74" t="s">
        <v>468</v>
      </c>
      <c r="M140" s="74" t="s">
        <v>330</v>
      </c>
      <c r="N140" s="74" t="s">
        <v>5</v>
      </c>
      <c r="O140" s="74" t="s">
        <v>469</v>
      </c>
      <c r="P140" s="74">
        <v>6</v>
      </c>
      <c r="Q140" s="74">
        <v>2</v>
      </c>
      <c r="R140" s="74">
        <v>2</v>
      </c>
    </row>
    <row r="141" spans="6:18" ht="22.5">
      <c r="F141" s="74">
        <v>133</v>
      </c>
      <c r="G141" s="74" t="s">
        <v>116</v>
      </c>
      <c r="H141" s="74" t="s">
        <v>110</v>
      </c>
      <c r="I141" s="74" t="s">
        <v>20</v>
      </c>
      <c r="J141" s="75" t="s">
        <v>89</v>
      </c>
      <c r="K141" s="74">
        <v>632239</v>
      </c>
      <c r="L141" s="74" t="s">
        <v>470</v>
      </c>
      <c r="M141" s="74" t="s">
        <v>330</v>
      </c>
      <c r="N141" s="74" t="s">
        <v>5</v>
      </c>
      <c r="O141" s="74" t="s">
        <v>471</v>
      </c>
      <c r="P141" s="74">
        <v>0</v>
      </c>
      <c r="Q141" s="74">
        <v>0</v>
      </c>
      <c r="R141" s="74">
        <v>0</v>
      </c>
    </row>
    <row r="142" spans="6:18">
      <c r="F142" s="74">
        <v>134</v>
      </c>
      <c r="G142" s="74" t="s">
        <v>116</v>
      </c>
      <c r="H142" s="74" t="s">
        <v>110</v>
      </c>
      <c r="I142" s="74" t="s">
        <v>20</v>
      </c>
      <c r="J142" s="75" t="s">
        <v>89</v>
      </c>
      <c r="K142" s="74">
        <v>632242</v>
      </c>
      <c r="L142" s="74" t="s">
        <v>472</v>
      </c>
      <c r="M142" s="74" t="s">
        <v>330</v>
      </c>
      <c r="N142" s="74" t="s">
        <v>5</v>
      </c>
      <c r="O142" s="74" t="s">
        <v>473</v>
      </c>
      <c r="P142" s="74">
        <v>2</v>
      </c>
      <c r="Q142" s="74">
        <v>2</v>
      </c>
      <c r="R142" s="74">
        <v>0</v>
      </c>
    </row>
    <row r="143" spans="6:18">
      <c r="F143" s="74">
        <v>135</v>
      </c>
      <c r="G143" s="74" t="s">
        <v>116</v>
      </c>
      <c r="H143" s="74" t="s">
        <v>110</v>
      </c>
      <c r="I143" s="74" t="s">
        <v>20</v>
      </c>
      <c r="J143" s="75" t="s">
        <v>87</v>
      </c>
      <c r="K143" s="74">
        <v>632231</v>
      </c>
      <c r="L143" s="74" t="s">
        <v>474</v>
      </c>
      <c r="M143" s="74" t="s">
        <v>330</v>
      </c>
      <c r="N143" s="74" t="s">
        <v>5</v>
      </c>
      <c r="O143" s="74" t="s">
        <v>475</v>
      </c>
      <c r="P143" s="74">
        <v>8</v>
      </c>
      <c r="Q143" s="74">
        <v>8</v>
      </c>
      <c r="R143" s="74">
        <v>0</v>
      </c>
    </row>
    <row r="144" spans="6:18">
      <c r="F144" s="74">
        <v>136</v>
      </c>
      <c r="G144" s="74" t="s">
        <v>116</v>
      </c>
      <c r="H144" s="74" t="s">
        <v>110</v>
      </c>
      <c r="I144" s="74" t="s">
        <v>20</v>
      </c>
      <c r="J144" s="75" t="s">
        <v>91</v>
      </c>
      <c r="K144" s="74">
        <v>632255</v>
      </c>
      <c r="L144" s="74" t="s">
        <v>476</v>
      </c>
      <c r="M144" s="74" t="s">
        <v>330</v>
      </c>
      <c r="N144" s="74" t="s">
        <v>5</v>
      </c>
      <c r="O144" s="74" t="s">
        <v>477</v>
      </c>
      <c r="P144" s="74">
        <v>10</v>
      </c>
      <c r="Q144" s="74">
        <v>10</v>
      </c>
      <c r="R144" s="74">
        <v>6</v>
      </c>
    </row>
    <row r="145" spans="6:18">
      <c r="F145" s="74">
        <v>137</v>
      </c>
      <c r="G145" s="74" t="s">
        <v>116</v>
      </c>
      <c r="H145" s="74" t="s">
        <v>110</v>
      </c>
      <c r="I145" s="74" t="s">
        <v>20</v>
      </c>
      <c r="J145" s="75" t="s">
        <v>91</v>
      </c>
      <c r="K145" s="74">
        <v>632254</v>
      </c>
      <c r="L145" s="74" t="s">
        <v>478</v>
      </c>
      <c r="M145" s="74" t="s">
        <v>330</v>
      </c>
      <c r="N145" s="74" t="s">
        <v>5</v>
      </c>
      <c r="O145" s="74" t="s">
        <v>479</v>
      </c>
      <c r="P145" s="74">
        <v>4</v>
      </c>
      <c r="Q145" s="74">
        <v>4</v>
      </c>
      <c r="R145" s="74">
        <v>0</v>
      </c>
    </row>
    <row r="146" spans="6:18">
      <c r="F146" s="74">
        <v>144</v>
      </c>
      <c r="G146" s="74" t="s">
        <v>116</v>
      </c>
      <c r="H146" s="74" t="s">
        <v>110</v>
      </c>
      <c r="I146" s="74" t="s">
        <v>6</v>
      </c>
      <c r="J146" s="75" t="s">
        <v>75</v>
      </c>
      <c r="K146" s="74">
        <v>630542</v>
      </c>
      <c r="L146" s="74" t="s">
        <v>480</v>
      </c>
      <c r="M146" s="74" t="s">
        <v>330</v>
      </c>
      <c r="N146" s="74" t="s">
        <v>5</v>
      </c>
      <c r="O146" s="74" t="s">
        <v>481</v>
      </c>
      <c r="P146" s="74">
        <v>8</v>
      </c>
      <c r="Q146" s="74">
        <v>12</v>
      </c>
      <c r="R146" s="74">
        <v>6</v>
      </c>
    </row>
    <row r="147" spans="6:18">
      <c r="F147" s="74">
        <v>145</v>
      </c>
      <c r="G147" s="74" t="s">
        <v>116</v>
      </c>
      <c r="H147" s="74" t="s">
        <v>110</v>
      </c>
      <c r="I147" s="74" t="s">
        <v>6</v>
      </c>
      <c r="J147" s="75" t="s">
        <v>75</v>
      </c>
      <c r="K147" s="74">
        <v>630545</v>
      </c>
      <c r="L147" s="74" t="s">
        <v>482</v>
      </c>
      <c r="M147" s="74" t="s">
        <v>330</v>
      </c>
      <c r="N147" s="74" t="s">
        <v>5</v>
      </c>
      <c r="O147" s="74" t="s">
        <v>483</v>
      </c>
      <c r="P147" s="74">
        <v>6</v>
      </c>
      <c r="Q147" s="74">
        <v>10</v>
      </c>
      <c r="R147" s="74">
        <v>6</v>
      </c>
    </row>
    <row r="148" spans="6:18">
      <c r="F148" s="74">
        <v>146</v>
      </c>
      <c r="G148" s="74" t="s">
        <v>116</v>
      </c>
      <c r="H148" s="74" t="s">
        <v>110</v>
      </c>
      <c r="I148" s="74" t="s">
        <v>6</v>
      </c>
      <c r="J148" s="75" t="s">
        <v>75</v>
      </c>
      <c r="K148" s="74">
        <v>630547</v>
      </c>
      <c r="L148" s="74" t="s">
        <v>484</v>
      </c>
      <c r="M148" s="74" t="s">
        <v>330</v>
      </c>
      <c r="N148" s="74" t="s">
        <v>5</v>
      </c>
      <c r="O148" s="74" t="s">
        <v>485</v>
      </c>
      <c r="P148" s="74">
        <v>0</v>
      </c>
      <c r="Q148" s="74">
        <v>12</v>
      </c>
      <c r="R148" s="74">
        <v>12</v>
      </c>
    </row>
    <row r="149" spans="6:18">
      <c r="F149" s="74">
        <v>147</v>
      </c>
      <c r="G149" s="74" t="s">
        <v>116</v>
      </c>
      <c r="H149" s="74" t="s">
        <v>110</v>
      </c>
      <c r="I149" s="74" t="s">
        <v>6</v>
      </c>
      <c r="J149" s="75" t="s">
        <v>75</v>
      </c>
      <c r="K149" s="74">
        <v>630454</v>
      </c>
      <c r="L149" s="74" t="s">
        <v>486</v>
      </c>
      <c r="M149" s="74" t="s">
        <v>330</v>
      </c>
      <c r="N149" s="74" t="s">
        <v>5</v>
      </c>
      <c r="O149" s="74" t="s">
        <v>487</v>
      </c>
      <c r="P149" s="74">
        <v>4</v>
      </c>
      <c r="Q149" s="74">
        <v>6</v>
      </c>
      <c r="R149" s="74">
        <v>2</v>
      </c>
    </row>
    <row r="150" spans="6:18">
      <c r="F150" s="74">
        <v>148</v>
      </c>
      <c r="G150" s="74" t="s">
        <v>116</v>
      </c>
      <c r="H150" s="74" t="s">
        <v>110</v>
      </c>
      <c r="I150" s="74" t="s">
        <v>6</v>
      </c>
      <c r="J150" s="75" t="s">
        <v>75</v>
      </c>
      <c r="K150" s="74">
        <v>630513</v>
      </c>
      <c r="L150" s="74" t="s">
        <v>488</v>
      </c>
      <c r="M150" s="74" t="s">
        <v>330</v>
      </c>
      <c r="N150" s="74" t="s">
        <v>5</v>
      </c>
      <c r="O150" s="74" t="s">
        <v>489</v>
      </c>
      <c r="P150" s="74">
        <v>6</v>
      </c>
      <c r="Q150" s="74">
        <v>10</v>
      </c>
      <c r="R150" s="74">
        <v>6</v>
      </c>
    </row>
    <row r="151" spans="6:18">
      <c r="F151" s="74">
        <v>149</v>
      </c>
      <c r="G151" s="74" t="s">
        <v>116</v>
      </c>
      <c r="H151" s="74" t="s">
        <v>110</v>
      </c>
      <c r="I151" s="74" t="s">
        <v>6</v>
      </c>
      <c r="J151" s="75" t="s">
        <v>75</v>
      </c>
      <c r="K151" s="74">
        <v>630482</v>
      </c>
      <c r="L151" s="74" t="s">
        <v>490</v>
      </c>
      <c r="M151" s="74" t="s">
        <v>330</v>
      </c>
      <c r="N151" s="74" t="s">
        <v>5</v>
      </c>
      <c r="O151" s="74" t="s">
        <v>491</v>
      </c>
      <c r="P151" s="74">
        <v>8</v>
      </c>
      <c r="Q151" s="74">
        <v>12</v>
      </c>
      <c r="R151" s="74">
        <v>4</v>
      </c>
    </row>
    <row r="152" spans="6:18">
      <c r="F152" s="74">
        <v>150</v>
      </c>
      <c r="G152" s="74" t="s">
        <v>116</v>
      </c>
      <c r="H152" s="74" t="s">
        <v>110</v>
      </c>
      <c r="I152" s="74" t="s">
        <v>6</v>
      </c>
      <c r="J152" s="75" t="s">
        <v>75</v>
      </c>
      <c r="K152" s="74">
        <v>630548</v>
      </c>
      <c r="L152" s="74" t="s">
        <v>492</v>
      </c>
      <c r="M152" s="74" t="s">
        <v>330</v>
      </c>
      <c r="N152" s="74" t="s">
        <v>5</v>
      </c>
      <c r="O152" s="74" t="s">
        <v>493</v>
      </c>
      <c r="P152" s="74">
        <v>4</v>
      </c>
      <c r="Q152" s="74">
        <v>6</v>
      </c>
      <c r="R152" s="74">
        <v>2</v>
      </c>
    </row>
    <row r="153" spans="6:18">
      <c r="F153" s="74">
        <v>151</v>
      </c>
      <c r="G153" s="74" t="s">
        <v>116</v>
      </c>
      <c r="H153" s="74" t="s">
        <v>110</v>
      </c>
      <c r="I153" s="74" t="s">
        <v>6</v>
      </c>
      <c r="J153" s="75" t="s">
        <v>75</v>
      </c>
      <c r="K153" s="74">
        <v>630543</v>
      </c>
      <c r="L153" s="74" t="s">
        <v>494</v>
      </c>
      <c r="M153" s="74" t="s">
        <v>330</v>
      </c>
      <c r="N153" s="74" t="s">
        <v>5</v>
      </c>
      <c r="O153" s="74" t="s">
        <v>495</v>
      </c>
      <c r="P153" s="74">
        <v>6</v>
      </c>
      <c r="Q153" s="74">
        <v>8</v>
      </c>
      <c r="R153" s="74">
        <v>2</v>
      </c>
    </row>
    <row r="154" spans="6:18">
      <c r="F154" s="74">
        <v>152</v>
      </c>
      <c r="G154" s="74" t="s">
        <v>116</v>
      </c>
      <c r="H154" s="74" t="s">
        <v>110</v>
      </c>
      <c r="I154" s="74" t="s">
        <v>6</v>
      </c>
      <c r="J154" s="75" t="s">
        <v>75</v>
      </c>
      <c r="K154" s="74">
        <v>630505</v>
      </c>
      <c r="L154" s="74" t="s">
        <v>496</v>
      </c>
      <c r="M154" s="74" t="s">
        <v>330</v>
      </c>
      <c r="N154" s="74" t="s">
        <v>5</v>
      </c>
      <c r="O154" s="74" t="s">
        <v>497</v>
      </c>
      <c r="P154" s="74">
        <v>4</v>
      </c>
      <c r="Q154" s="74">
        <v>8</v>
      </c>
      <c r="R154" s="74">
        <v>4</v>
      </c>
    </row>
    <row r="155" spans="6:18">
      <c r="F155" s="74">
        <v>153</v>
      </c>
      <c r="G155" s="74" t="s">
        <v>116</v>
      </c>
      <c r="H155" s="74" t="s">
        <v>110</v>
      </c>
      <c r="I155" s="74" t="s">
        <v>6</v>
      </c>
      <c r="J155" s="75" t="s">
        <v>75</v>
      </c>
      <c r="K155" s="74">
        <v>630540</v>
      </c>
      <c r="L155" s="74" t="s">
        <v>498</v>
      </c>
      <c r="M155" s="74" t="s">
        <v>330</v>
      </c>
      <c r="N155" s="74" t="s">
        <v>5</v>
      </c>
      <c r="O155" s="74" t="s">
        <v>499</v>
      </c>
      <c r="P155" s="74">
        <v>8</v>
      </c>
      <c r="Q155" s="74">
        <v>8</v>
      </c>
      <c r="R155" s="74">
        <v>0</v>
      </c>
    </row>
    <row r="156" spans="6:18">
      <c r="F156" s="74">
        <v>154</v>
      </c>
      <c r="G156" s="74" t="s">
        <v>116</v>
      </c>
      <c r="H156" s="74" t="s">
        <v>110</v>
      </c>
      <c r="I156" s="74" t="s">
        <v>6</v>
      </c>
      <c r="J156" s="75" t="s">
        <v>75</v>
      </c>
      <c r="K156" s="74">
        <v>630546</v>
      </c>
      <c r="L156" s="74" t="s">
        <v>500</v>
      </c>
      <c r="M156" s="74" t="s">
        <v>330</v>
      </c>
      <c r="N156" s="74" t="s">
        <v>5</v>
      </c>
      <c r="O156" s="74" t="s">
        <v>501</v>
      </c>
      <c r="P156" s="74">
        <v>4</v>
      </c>
      <c r="Q156" s="74">
        <v>6</v>
      </c>
      <c r="R156" s="74">
        <v>2</v>
      </c>
    </row>
    <row r="157" spans="6:18">
      <c r="F157" s="74">
        <v>155</v>
      </c>
      <c r="G157" s="74" t="s">
        <v>116</v>
      </c>
      <c r="H157" s="74" t="s">
        <v>110</v>
      </c>
      <c r="I157" s="74" t="s">
        <v>6</v>
      </c>
      <c r="J157" s="75" t="s">
        <v>75</v>
      </c>
      <c r="K157" s="74">
        <v>635708</v>
      </c>
      <c r="L157" s="74" t="s">
        <v>502</v>
      </c>
      <c r="M157" s="74" t="s">
        <v>330</v>
      </c>
      <c r="N157" s="74" t="s">
        <v>5</v>
      </c>
      <c r="O157" s="74" t="s">
        <v>503</v>
      </c>
      <c r="P157" s="74">
        <v>8</v>
      </c>
      <c r="Q157" s="74">
        <v>0</v>
      </c>
      <c r="R157" s="74">
        <v>0</v>
      </c>
    </row>
    <row r="158" spans="6:18">
      <c r="F158" s="74">
        <v>156</v>
      </c>
      <c r="G158" s="74" t="s">
        <v>116</v>
      </c>
      <c r="H158" s="74" t="s">
        <v>110</v>
      </c>
      <c r="I158" s="74" t="s">
        <v>6</v>
      </c>
      <c r="J158" s="75" t="s">
        <v>75</v>
      </c>
      <c r="K158" s="74">
        <v>634445</v>
      </c>
      <c r="L158" s="74" t="s">
        <v>504</v>
      </c>
      <c r="M158" s="74" t="s">
        <v>330</v>
      </c>
      <c r="N158" s="74" t="s">
        <v>5</v>
      </c>
      <c r="O158" s="74" t="s">
        <v>505</v>
      </c>
      <c r="P158" s="74">
        <v>4</v>
      </c>
      <c r="Q158" s="74">
        <v>6</v>
      </c>
      <c r="R158" s="74">
        <v>2</v>
      </c>
    </row>
    <row r="159" spans="6:18">
      <c r="F159" s="74">
        <v>157</v>
      </c>
      <c r="G159" s="74" t="s">
        <v>116</v>
      </c>
      <c r="H159" s="74" t="s">
        <v>110</v>
      </c>
      <c r="I159" s="74" t="s">
        <v>6</v>
      </c>
      <c r="J159" s="75" t="s">
        <v>75</v>
      </c>
      <c r="K159" s="74">
        <v>630501</v>
      </c>
      <c r="L159" s="74" t="s">
        <v>506</v>
      </c>
      <c r="M159" s="74" t="s">
        <v>330</v>
      </c>
      <c r="N159" s="74" t="s">
        <v>5</v>
      </c>
      <c r="O159" s="74" t="s">
        <v>507</v>
      </c>
      <c r="P159" s="74">
        <v>10</v>
      </c>
      <c r="Q159" s="74">
        <v>12</v>
      </c>
      <c r="R159" s="74">
        <v>2</v>
      </c>
    </row>
    <row r="160" spans="6:18">
      <c r="F160" s="74">
        <v>158</v>
      </c>
      <c r="G160" s="74" t="s">
        <v>116</v>
      </c>
      <c r="H160" s="74" t="s">
        <v>110</v>
      </c>
      <c r="I160" s="74" t="s">
        <v>6</v>
      </c>
      <c r="J160" s="75" t="s">
        <v>75</v>
      </c>
      <c r="K160" s="74">
        <v>630533</v>
      </c>
      <c r="L160" s="74" t="s">
        <v>508</v>
      </c>
      <c r="M160" s="74" t="s">
        <v>330</v>
      </c>
      <c r="N160" s="74" t="s">
        <v>5</v>
      </c>
      <c r="O160" s="74" t="s">
        <v>509</v>
      </c>
      <c r="P160" s="74">
        <v>8</v>
      </c>
      <c r="Q160" s="74">
        <v>12</v>
      </c>
      <c r="R160" s="74">
        <v>8</v>
      </c>
    </row>
    <row r="161" spans="6:18">
      <c r="F161" s="74">
        <v>159</v>
      </c>
      <c r="G161" s="74" t="s">
        <v>116</v>
      </c>
      <c r="H161" s="74" t="s">
        <v>110</v>
      </c>
      <c r="I161" s="74" t="s">
        <v>6</v>
      </c>
      <c r="J161" s="75" t="s">
        <v>75</v>
      </c>
      <c r="K161" s="74">
        <v>630544</v>
      </c>
      <c r="L161" s="74" t="s">
        <v>510</v>
      </c>
      <c r="M161" s="74" t="s">
        <v>330</v>
      </c>
      <c r="N161" s="74" t="s">
        <v>5</v>
      </c>
      <c r="O161" s="74" t="s">
        <v>511</v>
      </c>
      <c r="P161" s="74">
        <v>12</v>
      </c>
      <c r="Q161" s="74">
        <v>14</v>
      </c>
      <c r="R161" s="74">
        <v>4</v>
      </c>
    </row>
    <row r="162" spans="6:18">
      <c r="F162" s="74">
        <v>160</v>
      </c>
      <c r="G162" s="74" t="s">
        <v>116</v>
      </c>
      <c r="H162" s="74" t="s">
        <v>110</v>
      </c>
      <c r="I162" s="74" t="s">
        <v>6</v>
      </c>
      <c r="J162" s="75" t="s">
        <v>75</v>
      </c>
      <c r="K162" s="74">
        <v>630497</v>
      </c>
      <c r="L162" s="74" t="s">
        <v>512</v>
      </c>
      <c r="M162" s="74" t="s">
        <v>330</v>
      </c>
      <c r="N162" s="74" t="s">
        <v>5</v>
      </c>
      <c r="O162" s="74" t="s">
        <v>513</v>
      </c>
      <c r="P162" s="74">
        <v>6</v>
      </c>
      <c r="Q162" s="74">
        <v>13</v>
      </c>
      <c r="R162" s="74">
        <v>4</v>
      </c>
    </row>
    <row r="163" spans="6:18">
      <c r="F163" s="74">
        <v>161</v>
      </c>
      <c r="G163" s="74" t="s">
        <v>116</v>
      </c>
      <c r="H163" s="74" t="s">
        <v>110</v>
      </c>
      <c r="I163" s="74" t="s">
        <v>6</v>
      </c>
      <c r="J163" s="75" t="s">
        <v>75</v>
      </c>
      <c r="K163" s="74">
        <v>630512</v>
      </c>
      <c r="L163" s="74" t="s">
        <v>514</v>
      </c>
      <c r="M163" s="74" t="s">
        <v>330</v>
      </c>
      <c r="N163" s="74" t="s">
        <v>5</v>
      </c>
      <c r="O163" s="74" t="s">
        <v>515</v>
      </c>
      <c r="P163" s="74">
        <v>4</v>
      </c>
      <c r="Q163" s="74">
        <v>6</v>
      </c>
      <c r="R163" s="74">
        <v>4</v>
      </c>
    </row>
    <row r="164" spans="6:18">
      <c r="F164" s="74">
        <v>162</v>
      </c>
      <c r="G164" s="74" t="s">
        <v>116</v>
      </c>
      <c r="H164" s="74" t="s">
        <v>110</v>
      </c>
      <c r="I164" s="74" t="s">
        <v>6</v>
      </c>
      <c r="J164" s="75" t="s">
        <v>75</v>
      </c>
      <c r="K164" s="74">
        <v>636168</v>
      </c>
      <c r="L164" s="74" t="s">
        <v>516</v>
      </c>
      <c r="M164" s="74" t="s">
        <v>330</v>
      </c>
      <c r="N164" s="74" t="s">
        <v>5</v>
      </c>
      <c r="O164" s="74" t="s">
        <v>517</v>
      </c>
      <c r="P164" s="74">
        <v>6</v>
      </c>
      <c r="Q164" s="74">
        <v>12</v>
      </c>
      <c r="R164" s="74">
        <v>6</v>
      </c>
    </row>
    <row r="165" spans="6:18">
      <c r="F165" s="74">
        <v>163</v>
      </c>
      <c r="G165" s="74" t="s">
        <v>116</v>
      </c>
      <c r="H165" s="74" t="s">
        <v>110</v>
      </c>
      <c r="I165" s="74" t="s">
        <v>6</v>
      </c>
      <c r="J165" s="75" t="s">
        <v>75</v>
      </c>
      <c r="K165" s="74">
        <v>636130</v>
      </c>
      <c r="L165" s="74" t="s">
        <v>518</v>
      </c>
      <c r="M165" s="74" t="s">
        <v>330</v>
      </c>
      <c r="N165" s="74" t="s">
        <v>5</v>
      </c>
      <c r="O165" s="74" t="s">
        <v>519</v>
      </c>
      <c r="P165" s="74">
        <v>6</v>
      </c>
      <c r="Q165" s="74">
        <v>10</v>
      </c>
      <c r="R165" s="74">
        <v>6</v>
      </c>
    </row>
    <row r="166" spans="6:18">
      <c r="F166" s="74">
        <v>164</v>
      </c>
      <c r="G166" s="74" t="s">
        <v>116</v>
      </c>
      <c r="H166" s="74" t="s">
        <v>110</v>
      </c>
      <c r="I166" s="74" t="s">
        <v>6</v>
      </c>
      <c r="J166" s="75" t="s">
        <v>75</v>
      </c>
      <c r="K166" s="74">
        <v>630552</v>
      </c>
      <c r="L166" s="74" t="s">
        <v>520</v>
      </c>
      <c r="M166" s="74" t="s">
        <v>330</v>
      </c>
      <c r="N166" s="74" t="s">
        <v>5</v>
      </c>
      <c r="O166" s="74" t="s">
        <v>521</v>
      </c>
      <c r="P166" s="74">
        <v>4</v>
      </c>
      <c r="Q166" s="74">
        <v>10</v>
      </c>
      <c r="R166" s="74">
        <v>2</v>
      </c>
    </row>
    <row r="167" spans="6:18">
      <c r="F167" s="74">
        <v>165</v>
      </c>
      <c r="G167" s="74" t="s">
        <v>116</v>
      </c>
      <c r="H167" s="74" t="s">
        <v>110</v>
      </c>
      <c r="I167" s="74" t="s">
        <v>6</v>
      </c>
      <c r="J167" s="75" t="s">
        <v>75</v>
      </c>
      <c r="K167" s="74">
        <v>630517</v>
      </c>
      <c r="L167" s="74" t="s">
        <v>522</v>
      </c>
      <c r="M167" s="74" t="s">
        <v>330</v>
      </c>
      <c r="N167" s="74" t="s">
        <v>5</v>
      </c>
      <c r="O167" s="74" t="s">
        <v>523</v>
      </c>
      <c r="P167" s="74">
        <v>8</v>
      </c>
      <c r="Q167" s="74">
        <v>12</v>
      </c>
      <c r="R167" s="74">
        <v>8</v>
      </c>
    </row>
    <row r="168" spans="6:18">
      <c r="F168" s="74">
        <v>166</v>
      </c>
      <c r="G168" s="74" t="s">
        <v>116</v>
      </c>
      <c r="H168" s="74" t="s">
        <v>110</v>
      </c>
      <c r="I168" s="74" t="s">
        <v>6</v>
      </c>
      <c r="J168" s="75" t="s">
        <v>75</v>
      </c>
      <c r="K168" s="74">
        <v>630549</v>
      </c>
      <c r="L168" s="74" t="s">
        <v>524</v>
      </c>
      <c r="M168" s="74" t="s">
        <v>330</v>
      </c>
      <c r="N168" s="74" t="s">
        <v>5</v>
      </c>
      <c r="O168" s="74" t="s">
        <v>525</v>
      </c>
      <c r="P168" s="74">
        <v>4</v>
      </c>
      <c r="Q168" s="74">
        <v>8</v>
      </c>
      <c r="R168" s="74">
        <v>6</v>
      </c>
    </row>
    <row r="169" spans="6:18">
      <c r="F169" s="74">
        <v>167</v>
      </c>
      <c r="G169" s="74" t="s">
        <v>116</v>
      </c>
      <c r="H169" s="74" t="s">
        <v>110</v>
      </c>
      <c r="I169" s="74" t="s">
        <v>6</v>
      </c>
      <c r="J169" s="75" t="s">
        <v>75</v>
      </c>
      <c r="K169" s="74">
        <v>630483</v>
      </c>
      <c r="L169" s="74" t="s">
        <v>526</v>
      </c>
      <c r="M169" s="74" t="s">
        <v>330</v>
      </c>
      <c r="N169" s="74" t="s">
        <v>5</v>
      </c>
      <c r="O169" s="74" t="s">
        <v>527</v>
      </c>
      <c r="P169" s="74">
        <v>4</v>
      </c>
      <c r="Q169" s="74">
        <v>6</v>
      </c>
      <c r="R169" s="74">
        <v>4</v>
      </c>
    </row>
    <row r="170" spans="6:18">
      <c r="F170" s="74">
        <v>168</v>
      </c>
      <c r="G170" s="74" t="s">
        <v>116</v>
      </c>
      <c r="H170" s="74" t="s">
        <v>110</v>
      </c>
      <c r="I170" s="74" t="s">
        <v>6</v>
      </c>
      <c r="J170" s="75" t="s">
        <v>75</v>
      </c>
      <c r="K170" s="74">
        <v>630541</v>
      </c>
      <c r="L170" s="74" t="s">
        <v>528</v>
      </c>
      <c r="M170" s="74" t="s">
        <v>330</v>
      </c>
      <c r="N170" s="74" t="s">
        <v>5</v>
      </c>
      <c r="O170" s="74" t="s">
        <v>529</v>
      </c>
      <c r="P170" s="74">
        <v>6</v>
      </c>
      <c r="Q170" s="74">
        <v>16</v>
      </c>
      <c r="R170" s="74">
        <v>8</v>
      </c>
    </row>
    <row r="171" spans="6:18">
      <c r="F171" s="74">
        <v>170</v>
      </c>
      <c r="G171" s="74" t="s">
        <v>116</v>
      </c>
      <c r="H171" s="74" t="s">
        <v>110</v>
      </c>
      <c r="I171" s="74" t="s">
        <v>6</v>
      </c>
      <c r="J171" s="75" t="s">
        <v>75</v>
      </c>
      <c r="K171" s="74">
        <v>630457</v>
      </c>
      <c r="L171" s="74" t="s">
        <v>530</v>
      </c>
      <c r="M171" s="74" t="s">
        <v>330</v>
      </c>
      <c r="N171" s="74" t="s">
        <v>5</v>
      </c>
      <c r="O171" s="74" t="s">
        <v>531</v>
      </c>
      <c r="P171" s="74">
        <v>6</v>
      </c>
      <c r="Q171" s="74">
        <v>12</v>
      </c>
      <c r="R171" s="74">
        <v>6</v>
      </c>
    </row>
    <row r="172" spans="6:18">
      <c r="F172" s="74">
        <v>171</v>
      </c>
      <c r="G172" s="74" t="s">
        <v>116</v>
      </c>
      <c r="H172" s="74" t="s">
        <v>110</v>
      </c>
      <c r="I172" s="74" t="s">
        <v>6</v>
      </c>
      <c r="J172" s="75" t="s">
        <v>75</v>
      </c>
      <c r="K172" s="74">
        <v>630534</v>
      </c>
      <c r="L172" s="74" t="s">
        <v>532</v>
      </c>
      <c r="M172" s="74" t="s">
        <v>330</v>
      </c>
      <c r="N172" s="74" t="s">
        <v>5</v>
      </c>
      <c r="O172" s="74" t="s">
        <v>533</v>
      </c>
      <c r="P172" s="74">
        <v>6</v>
      </c>
      <c r="Q172" s="74">
        <v>8</v>
      </c>
      <c r="R172" s="74">
        <v>4</v>
      </c>
    </row>
    <row r="173" spans="6:18">
      <c r="F173" s="74">
        <v>172</v>
      </c>
      <c r="G173" s="74" t="s">
        <v>116</v>
      </c>
      <c r="H173" s="74" t="s">
        <v>110</v>
      </c>
      <c r="I173" s="74" t="s">
        <v>6</v>
      </c>
      <c r="J173" s="75" t="s">
        <v>16</v>
      </c>
      <c r="K173" s="74">
        <v>630315</v>
      </c>
      <c r="L173" s="74" t="s">
        <v>534</v>
      </c>
      <c r="M173" s="74" t="s">
        <v>330</v>
      </c>
      <c r="N173" s="74" t="s">
        <v>5</v>
      </c>
      <c r="O173" s="74" t="s">
        <v>535</v>
      </c>
      <c r="P173" s="74">
        <v>4</v>
      </c>
      <c r="Q173" s="74">
        <v>4</v>
      </c>
      <c r="R173" s="74">
        <v>0</v>
      </c>
    </row>
    <row r="174" spans="6:18">
      <c r="F174" s="74">
        <v>173</v>
      </c>
      <c r="G174" s="74" t="s">
        <v>116</v>
      </c>
      <c r="H174" s="74" t="s">
        <v>110</v>
      </c>
      <c r="I174" s="74" t="s">
        <v>6</v>
      </c>
      <c r="J174" s="75" t="s">
        <v>70</v>
      </c>
      <c r="K174" s="74">
        <v>635835</v>
      </c>
      <c r="L174" s="74" t="s">
        <v>536</v>
      </c>
      <c r="M174" s="74" t="s">
        <v>330</v>
      </c>
      <c r="N174" s="74" t="s">
        <v>5</v>
      </c>
      <c r="O174" s="74" t="s">
        <v>537</v>
      </c>
      <c r="P174" s="74">
        <v>6</v>
      </c>
      <c r="Q174" s="74">
        <v>6</v>
      </c>
      <c r="R174" s="74">
        <v>6</v>
      </c>
    </row>
    <row r="175" spans="6:18">
      <c r="F175" s="74">
        <v>174</v>
      </c>
      <c r="G175" s="74" t="s">
        <v>116</v>
      </c>
      <c r="H175" s="74" t="s">
        <v>110</v>
      </c>
      <c r="I175" s="74" t="s">
        <v>6</v>
      </c>
      <c r="J175" s="75" t="s">
        <v>70</v>
      </c>
      <c r="K175" s="74">
        <v>630441</v>
      </c>
      <c r="L175" s="74" t="s">
        <v>538</v>
      </c>
      <c r="M175" s="74" t="s">
        <v>330</v>
      </c>
      <c r="N175" s="74" t="s">
        <v>5</v>
      </c>
      <c r="O175" s="74" t="s">
        <v>539</v>
      </c>
      <c r="P175" s="74">
        <v>4</v>
      </c>
      <c r="Q175" s="74">
        <v>4</v>
      </c>
      <c r="R175" s="74">
        <v>0</v>
      </c>
    </row>
    <row r="176" spans="6:18">
      <c r="F176" s="74">
        <v>175</v>
      </c>
      <c r="G176" s="74" t="s">
        <v>116</v>
      </c>
      <c r="H176" s="74" t="s">
        <v>110</v>
      </c>
      <c r="I176" s="74" t="s">
        <v>6</v>
      </c>
      <c r="J176" s="75" t="s">
        <v>85</v>
      </c>
      <c r="K176" s="74">
        <v>630605</v>
      </c>
      <c r="L176" s="74" t="s">
        <v>540</v>
      </c>
      <c r="M176" s="74" t="s">
        <v>330</v>
      </c>
      <c r="N176" s="74" t="s">
        <v>5</v>
      </c>
      <c r="O176" s="74" t="s">
        <v>541</v>
      </c>
      <c r="P176" s="74">
        <v>8</v>
      </c>
      <c r="Q176" s="74">
        <v>12</v>
      </c>
      <c r="R176" s="74">
        <v>8</v>
      </c>
    </row>
    <row r="177" spans="6:18">
      <c r="F177" s="74">
        <v>176</v>
      </c>
      <c r="G177" s="74" t="s">
        <v>116</v>
      </c>
      <c r="H177" s="74" t="s">
        <v>110</v>
      </c>
      <c r="I177" s="74" t="s">
        <v>6</v>
      </c>
      <c r="J177" s="75" t="s">
        <v>85</v>
      </c>
      <c r="K177" s="74">
        <v>630604</v>
      </c>
      <c r="L177" s="74" t="s">
        <v>542</v>
      </c>
      <c r="M177" s="74" t="s">
        <v>330</v>
      </c>
      <c r="N177" s="74" t="s">
        <v>5</v>
      </c>
      <c r="O177" s="74" t="s">
        <v>543</v>
      </c>
      <c r="P177" s="74">
        <v>8</v>
      </c>
      <c r="Q177" s="74">
        <v>4</v>
      </c>
      <c r="R177" s="74">
        <v>4</v>
      </c>
    </row>
    <row r="178" spans="6:18">
      <c r="F178" s="74">
        <v>177</v>
      </c>
      <c r="G178" s="74" t="s">
        <v>116</v>
      </c>
      <c r="H178" s="74" t="s">
        <v>110</v>
      </c>
      <c r="I178" s="74" t="s">
        <v>6</v>
      </c>
      <c r="J178" s="75" t="s">
        <v>85</v>
      </c>
      <c r="K178" s="74">
        <v>630606</v>
      </c>
      <c r="L178" s="74" t="s">
        <v>544</v>
      </c>
      <c r="M178" s="74" t="s">
        <v>330</v>
      </c>
      <c r="N178" s="74" t="s">
        <v>5</v>
      </c>
      <c r="O178" s="74" t="s">
        <v>545</v>
      </c>
      <c r="P178" s="74">
        <v>6</v>
      </c>
      <c r="Q178" s="74">
        <v>6</v>
      </c>
      <c r="R178" s="74">
        <v>4</v>
      </c>
    </row>
    <row r="179" spans="6:18">
      <c r="F179" s="74">
        <v>178</v>
      </c>
      <c r="G179" s="74" t="s">
        <v>116</v>
      </c>
      <c r="H179" s="74" t="s">
        <v>110</v>
      </c>
      <c r="I179" s="74" t="s">
        <v>6</v>
      </c>
      <c r="J179" s="75" t="s">
        <v>64</v>
      </c>
      <c r="K179" s="74">
        <v>630423</v>
      </c>
      <c r="L179" s="74" t="s">
        <v>546</v>
      </c>
      <c r="M179" s="74" t="s">
        <v>330</v>
      </c>
      <c r="N179" s="74" t="s">
        <v>5</v>
      </c>
      <c r="O179" s="74" t="s">
        <v>547</v>
      </c>
      <c r="P179" s="74">
        <v>4</v>
      </c>
      <c r="Q179" s="74">
        <v>10</v>
      </c>
      <c r="R179" s="74">
        <v>8</v>
      </c>
    </row>
    <row r="180" spans="6:18">
      <c r="F180" s="74">
        <v>179</v>
      </c>
      <c r="G180" s="74" t="s">
        <v>116</v>
      </c>
      <c r="H180" s="74" t="s">
        <v>110</v>
      </c>
      <c r="I180" s="74" t="s">
        <v>6</v>
      </c>
      <c r="J180" s="75" t="s">
        <v>64</v>
      </c>
      <c r="K180" s="74">
        <v>630424</v>
      </c>
      <c r="L180" s="74" t="s">
        <v>548</v>
      </c>
      <c r="M180" s="74" t="s">
        <v>330</v>
      </c>
      <c r="N180" s="74" t="s">
        <v>5</v>
      </c>
      <c r="O180" s="74" t="s">
        <v>549</v>
      </c>
      <c r="P180" s="74">
        <v>6</v>
      </c>
      <c r="Q180" s="74">
        <v>6</v>
      </c>
      <c r="R180" s="74">
        <v>6</v>
      </c>
    </row>
    <row r="181" spans="6:18">
      <c r="F181" s="74">
        <v>180</v>
      </c>
      <c r="G181" s="74" t="s">
        <v>116</v>
      </c>
      <c r="H181" s="74" t="s">
        <v>110</v>
      </c>
      <c r="I181" s="74" t="s">
        <v>6</v>
      </c>
      <c r="J181" s="75" t="s">
        <v>64</v>
      </c>
      <c r="K181" s="74">
        <v>630422</v>
      </c>
      <c r="L181" s="74" t="s">
        <v>550</v>
      </c>
      <c r="M181" s="74" t="s">
        <v>330</v>
      </c>
      <c r="N181" s="74" t="s">
        <v>5</v>
      </c>
      <c r="O181" s="74" t="s">
        <v>551</v>
      </c>
      <c r="P181" s="74">
        <v>8</v>
      </c>
      <c r="Q181" s="74">
        <v>8</v>
      </c>
      <c r="R181" s="74">
        <v>0</v>
      </c>
    </row>
    <row r="182" spans="6:18">
      <c r="F182" s="74">
        <v>181</v>
      </c>
      <c r="G182" s="74" t="s">
        <v>116</v>
      </c>
      <c r="H182" s="74" t="s">
        <v>110</v>
      </c>
      <c r="I182" s="74" t="s">
        <v>6</v>
      </c>
      <c r="J182" s="75" t="s">
        <v>64</v>
      </c>
      <c r="K182" s="74">
        <v>630419</v>
      </c>
      <c r="L182" s="74" t="s">
        <v>552</v>
      </c>
      <c r="M182" s="74" t="s">
        <v>330</v>
      </c>
      <c r="N182" s="74" t="s">
        <v>5</v>
      </c>
      <c r="O182" s="74" t="s">
        <v>553</v>
      </c>
      <c r="P182" s="74">
        <v>6</v>
      </c>
      <c r="Q182" s="74">
        <v>5</v>
      </c>
      <c r="R182" s="74">
        <v>6</v>
      </c>
    </row>
    <row r="183" spans="6:18">
      <c r="F183" s="74">
        <v>182</v>
      </c>
      <c r="G183" s="74" t="s">
        <v>116</v>
      </c>
      <c r="H183" s="74" t="s">
        <v>110</v>
      </c>
      <c r="I183" s="74" t="s">
        <v>6</v>
      </c>
      <c r="J183" s="75" t="s">
        <v>51</v>
      </c>
      <c r="K183" s="74">
        <v>630393</v>
      </c>
      <c r="L183" s="74" t="s">
        <v>554</v>
      </c>
      <c r="M183" s="74" t="s">
        <v>330</v>
      </c>
      <c r="N183" s="74" t="s">
        <v>5</v>
      </c>
      <c r="O183" s="74" t="s">
        <v>555</v>
      </c>
      <c r="P183" s="74">
        <v>8</v>
      </c>
      <c r="Q183" s="74">
        <v>8</v>
      </c>
      <c r="R183" s="74">
        <v>8</v>
      </c>
    </row>
    <row r="184" spans="6:18">
      <c r="F184" s="74">
        <v>183</v>
      </c>
      <c r="G184" s="74" t="s">
        <v>116</v>
      </c>
      <c r="H184" s="74" t="s">
        <v>110</v>
      </c>
      <c r="I184" s="74" t="s">
        <v>6</v>
      </c>
      <c r="J184" s="75" t="s">
        <v>51</v>
      </c>
      <c r="K184" s="74">
        <v>634969</v>
      </c>
      <c r="L184" s="74" t="s">
        <v>556</v>
      </c>
      <c r="M184" s="74" t="s">
        <v>330</v>
      </c>
      <c r="N184" s="74" t="s">
        <v>5</v>
      </c>
      <c r="O184" s="74" t="s">
        <v>557</v>
      </c>
      <c r="P184" s="74">
        <v>6</v>
      </c>
      <c r="Q184" s="74">
        <v>8</v>
      </c>
      <c r="R184" s="74">
        <v>6</v>
      </c>
    </row>
    <row r="185" spans="6:18">
      <c r="F185" s="74">
        <v>184</v>
      </c>
      <c r="G185" s="74" t="s">
        <v>116</v>
      </c>
      <c r="H185" s="74" t="s">
        <v>110</v>
      </c>
      <c r="I185" s="74" t="s">
        <v>6</v>
      </c>
      <c r="J185" s="75" t="s">
        <v>51</v>
      </c>
      <c r="K185" s="74">
        <v>630386</v>
      </c>
      <c r="L185" s="74" t="s">
        <v>558</v>
      </c>
      <c r="M185" s="74" t="s">
        <v>330</v>
      </c>
      <c r="N185" s="74" t="s">
        <v>5</v>
      </c>
      <c r="O185" s="74" t="s">
        <v>559</v>
      </c>
      <c r="P185" s="74">
        <v>4</v>
      </c>
      <c r="Q185" s="74">
        <v>6</v>
      </c>
      <c r="R185" s="74">
        <v>6</v>
      </c>
    </row>
    <row r="186" spans="6:18">
      <c r="F186" s="74">
        <v>185</v>
      </c>
      <c r="G186" s="74" t="s">
        <v>116</v>
      </c>
      <c r="H186" s="74" t="s">
        <v>110</v>
      </c>
      <c r="I186" s="74" t="s">
        <v>6</v>
      </c>
      <c r="J186" s="75" t="s">
        <v>15</v>
      </c>
      <c r="K186" s="74">
        <v>630300</v>
      </c>
      <c r="L186" s="74" t="s">
        <v>560</v>
      </c>
      <c r="M186" s="74" t="s">
        <v>330</v>
      </c>
      <c r="N186" s="74" t="s">
        <v>5</v>
      </c>
      <c r="O186" s="74" t="s">
        <v>561</v>
      </c>
      <c r="P186" s="74">
        <v>6</v>
      </c>
      <c r="Q186" s="74">
        <v>4</v>
      </c>
      <c r="R186" s="74">
        <v>4</v>
      </c>
    </row>
    <row r="187" spans="6:18">
      <c r="F187" s="74">
        <v>186</v>
      </c>
      <c r="G187" s="74" t="s">
        <v>116</v>
      </c>
      <c r="H187" s="74" t="s">
        <v>110</v>
      </c>
      <c r="I187" s="74" t="s">
        <v>6</v>
      </c>
      <c r="J187" s="75" t="s">
        <v>15</v>
      </c>
      <c r="K187" s="74">
        <v>635031</v>
      </c>
      <c r="L187" s="74" t="s">
        <v>562</v>
      </c>
      <c r="M187" s="74" t="s">
        <v>330</v>
      </c>
      <c r="N187" s="74" t="s">
        <v>5</v>
      </c>
      <c r="O187" s="74" t="s">
        <v>563</v>
      </c>
      <c r="P187" s="74">
        <v>6</v>
      </c>
      <c r="Q187" s="74">
        <v>6</v>
      </c>
      <c r="R187" s="74">
        <v>6</v>
      </c>
    </row>
    <row r="188" spans="6:18">
      <c r="F188" s="74">
        <v>187</v>
      </c>
      <c r="G188" s="74" t="s">
        <v>116</v>
      </c>
      <c r="H188" s="74" t="s">
        <v>110</v>
      </c>
      <c r="I188" s="74" t="s">
        <v>6</v>
      </c>
      <c r="J188" s="75" t="s">
        <v>61</v>
      </c>
      <c r="K188" s="74">
        <v>636676</v>
      </c>
      <c r="L188" s="74" t="s">
        <v>564</v>
      </c>
      <c r="M188" s="74" t="s">
        <v>330</v>
      </c>
      <c r="N188" s="74" t="s">
        <v>5</v>
      </c>
      <c r="O188" s="74" t="s">
        <v>565</v>
      </c>
      <c r="P188" s="74">
        <v>6</v>
      </c>
      <c r="Q188" s="74">
        <v>8</v>
      </c>
      <c r="R188" s="74">
        <v>8</v>
      </c>
    </row>
    <row r="189" spans="6:18">
      <c r="F189" s="74">
        <v>190</v>
      </c>
      <c r="G189" s="74" t="s">
        <v>116</v>
      </c>
      <c r="H189" s="74" t="s">
        <v>110</v>
      </c>
      <c r="I189" s="74" t="s">
        <v>41</v>
      </c>
      <c r="J189" s="75" t="s">
        <v>22</v>
      </c>
      <c r="K189" s="74">
        <v>633073</v>
      </c>
      <c r="L189" s="74" t="s">
        <v>566</v>
      </c>
      <c r="M189" s="74" t="s">
        <v>330</v>
      </c>
      <c r="N189" s="74" t="s">
        <v>5</v>
      </c>
      <c r="O189" s="74" t="s">
        <v>567</v>
      </c>
      <c r="P189" s="74">
        <v>2</v>
      </c>
      <c r="Q189" s="74">
        <v>4</v>
      </c>
      <c r="R189" s="74">
        <v>2</v>
      </c>
    </row>
    <row r="190" spans="6:18">
      <c r="F190" s="74">
        <v>191</v>
      </c>
      <c r="G190" s="74" t="s">
        <v>116</v>
      </c>
      <c r="H190" s="74" t="s">
        <v>110</v>
      </c>
      <c r="I190" s="74" t="s">
        <v>41</v>
      </c>
      <c r="J190" s="75" t="s">
        <v>22</v>
      </c>
      <c r="K190" s="74">
        <v>636162</v>
      </c>
      <c r="L190" s="74" t="s">
        <v>568</v>
      </c>
      <c r="M190" s="74" t="s">
        <v>330</v>
      </c>
      <c r="N190" s="74" t="s">
        <v>5</v>
      </c>
      <c r="O190" s="74" t="s">
        <v>569</v>
      </c>
      <c r="P190" s="74">
        <v>2</v>
      </c>
      <c r="Q190" s="74">
        <v>6</v>
      </c>
      <c r="R190" s="74">
        <v>4</v>
      </c>
    </row>
    <row r="191" spans="6:18">
      <c r="F191" s="74">
        <v>192</v>
      </c>
      <c r="G191" s="74" t="s">
        <v>116</v>
      </c>
      <c r="H191" s="74" t="s">
        <v>110</v>
      </c>
      <c r="I191" s="74" t="s">
        <v>41</v>
      </c>
      <c r="J191" s="75" t="s">
        <v>22</v>
      </c>
      <c r="K191" s="74">
        <v>633068</v>
      </c>
      <c r="L191" s="74" t="s">
        <v>570</v>
      </c>
      <c r="M191" s="74" t="s">
        <v>330</v>
      </c>
      <c r="N191" s="74" t="s">
        <v>5</v>
      </c>
      <c r="O191" s="74" t="s">
        <v>571</v>
      </c>
      <c r="P191" s="74">
        <v>8</v>
      </c>
      <c r="Q191" s="74">
        <v>8</v>
      </c>
      <c r="R191" s="74">
        <v>4</v>
      </c>
    </row>
    <row r="192" spans="6:18">
      <c r="F192" s="74">
        <v>193</v>
      </c>
      <c r="G192" s="74" t="s">
        <v>116</v>
      </c>
      <c r="H192" s="74" t="s">
        <v>110</v>
      </c>
      <c r="I192" s="74" t="s">
        <v>41</v>
      </c>
      <c r="J192" s="75" t="s">
        <v>22</v>
      </c>
      <c r="K192" s="74">
        <v>633074</v>
      </c>
      <c r="L192" s="74" t="s">
        <v>572</v>
      </c>
      <c r="M192" s="74" t="s">
        <v>330</v>
      </c>
      <c r="N192" s="74" t="s">
        <v>5</v>
      </c>
      <c r="O192" s="74" t="s">
        <v>573</v>
      </c>
      <c r="P192" s="74">
        <v>2</v>
      </c>
      <c r="Q192" s="74">
        <v>6</v>
      </c>
      <c r="R192" s="74">
        <v>2</v>
      </c>
    </row>
    <row r="193" spans="6:18">
      <c r="F193" s="74">
        <v>194</v>
      </c>
      <c r="G193" s="74" t="s">
        <v>116</v>
      </c>
      <c r="H193" s="74" t="s">
        <v>110</v>
      </c>
      <c r="I193" s="74" t="s">
        <v>41</v>
      </c>
      <c r="J193" s="75" t="s">
        <v>22</v>
      </c>
      <c r="K193" s="74">
        <v>633072</v>
      </c>
      <c r="L193" s="74" t="s">
        <v>574</v>
      </c>
      <c r="M193" s="74" t="s">
        <v>330</v>
      </c>
      <c r="N193" s="74" t="s">
        <v>5</v>
      </c>
      <c r="O193" s="74" t="s">
        <v>575</v>
      </c>
      <c r="P193" s="74">
        <v>2</v>
      </c>
      <c r="Q193" s="74">
        <v>4</v>
      </c>
      <c r="R193" s="74">
        <v>2</v>
      </c>
    </row>
    <row r="194" spans="6:18">
      <c r="F194" s="74">
        <v>195</v>
      </c>
      <c r="G194" s="74" t="s">
        <v>116</v>
      </c>
      <c r="H194" s="74" t="s">
        <v>110</v>
      </c>
      <c r="I194" s="74" t="s">
        <v>41</v>
      </c>
      <c r="J194" s="75" t="s">
        <v>22</v>
      </c>
      <c r="K194" s="74">
        <v>633069</v>
      </c>
      <c r="L194" s="74" t="s">
        <v>576</v>
      </c>
      <c r="M194" s="74" t="s">
        <v>330</v>
      </c>
      <c r="N194" s="74" t="s">
        <v>5</v>
      </c>
      <c r="O194" s="74" t="s">
        <v>577</v>
      </c>
      <c r="P194" s="74">
        <v>4</v>
      </c>
      <c r="Q194" s="74">
        <v>8</v>
      </c>
      <c r="R194" s="74">
        <v>4</v>
      </c>
    </row>
    <row r="195" spans="6:18">
      <c r="F195" s="74">
        <v>196</v>
      </c>
      <c r="G195" s="74" t="s">
        <v>116</v>
      </c>
      <c r="H195" s="74" t="s">
        <v>110</v>
      </c>
      <c r="I195" s="74" t="s">
        <v>41</v>
      </c>
      <c r="J195" s="75" t="s">
        <v>22</v>
      </c>
      <c r="K195" s="74">
        <v>633066</v>
      </c>
      <c r="L195" s="74" t="s">
        <v>578</v>
      </c>
      <c r="M195" s="74" t="s">
        <v>330</v>
      </c>
      <c r="N195" s="74" t="s">
        <v>5</v>
      </c>
      <c r="O195" s="74" t="s">
        <v>579</v>
      </c>
      <c r="P195" s="74">
        <v>4</v>
      </c>
      <c r="Q195" s="74">
        <v>8</v>
      </c>
      <c r="R195" s="74">
        <v>2</v>
      </c>
    </row>
    <row r="196" spans="6:18">
      <c r="F196" s="74">
        <v>197</v>
      </c>
      <c r="G196" s="74" t="s">
        <v>116</v>
      </c>
      <c r="H196" s="74" t="s">
        <v>110</v>
      </c>
      <c r="I196" s="74" t="s">
        <v>41</v>
      </c>
      <c r="J196" s="75" t="s">
        <v>22</v>
      </c>
      <c r="K196" s="74">
        <v>633067</v>
      </c>
      <c r="L196" s="74" t="s">
        <v>580</v>
      </c>
      <c r="M196" s="74" t="s">
        <v>330</v>
      </c>
      <c r="N196" s="74" t="s">
        <v>5</v>
      </c>
      <c r="O196" s="74" t="s">
        <v>581</v>
      </c>
      <c r="P196" s="74">
        <v>4</v>
      </c>
      <c r="Q196" s="74">
        <v>8</v>
      </c>
      <c r="R196" s="74">
        <v>4</v>
      </c>
    </row>
    <row r="197" spans="6:18">
      <c r="F197" s="74">
        <v>198</v>
      </c>
      <c r="G197" s="74" t="s">
        <v>116</v>
      </c>
      <c r="H197" s="74" t="s">
        <v>110</v>
      </c>
      <c r="I197" s="74" t="s">
        <v>41</v>
      </c>
      <c r="J197" s="75" t="s">
        <v>22</v>
      </c>
      <c r="K197" s="74">
        <v>633070</v>
      </c>
      <c r="L197" s="74" t="s">
        <v>582</v>
      </c>
      <c r="M197" s="74" t="s">
        <v>330</v>
      </c>
      <c r="N197" s="74" t="s">
        <v>5</v>
      </c>
      <c r="O197" s="74" t="s">
        <v>583</v>
      </c>
      <c r="P197" s="74">
        <v>4</v>
      </c>
      <c r="Q197" s="74">
        <v>10</v>
      </c>
      <c r="R197" s="74">
        <v>6</v>
      </c>
    </row>
    <row r="198" spans="6:18">
      <c r="F198" s="74">
        <v>199</v>
      </c>
      <c r="G198" s="74" t="s">
        <v>116</v>
      </c>
      <c r="H198" s="74" t="s">
        <v>110</v>
      </c>
      <c r="I198" s="74" t="s">
        <v>41</v>
      </c>
      <c r="J198" s="75" t="s">
        <v>22</v>
      </c>
      <c r="K198" s="74">
        <v>633058</v>
      </c>
      <c r="L198" s="74" t="s">
        <v>584</v>
      </c>
      <c r="M198" s="74" t="s">
        <v>330</v>
      </c>
      <c r="N198" s="74" t="s">
        <v>5</v>
      </c>
      <c r="O198" s="74" t="s">
        <v>585</v>
      </c>
      <c r="P198" s="74">
        <v>6</v>
      </c>
      <c r="Q198" s="74">
        <v>8</v>
      </c>
      <c r="R198" s="74">
        <v>2</v>
      </c>
    </row>
    <row r="199" spans="6:18">
      <c r="F199" s="74">
        <v>200</v>
      </c>
      <c r="G199" s="74" t="s">
        <v>116</v>
      </c>
      <c r="H199" s="74" t="s">
        <v>110</v>
      </c>
      <c r="I199" s="74" t="s">
        <v>41</v>
      </c>
      <c r="J199" s="75" t="s">
        <v>22</v>
      </c>
      <c r="K199" s="74">
        <v>633081</v>
      </c>
      <c r="L199" s="74" t="s">
        <v>586</v>
      </c>
      <c r="M199" s="74" t="s">
        <v>330</v>
      </c>
      <c r="N199" s="74" t="s">
        <v>5</v>
      </c>
      <c r="O199" s="74" t="s">
        <v>587</v>
      </c>
      <c r="P199" s="74">
        <v>8</v>
      </c>
      <c r="Q199" s="74">
        <v>8</v>
      </c>
      <c r="R199" s="74">
        <v>2</v>
      </c>
    </row>
    <row r="200" spans="6:18">
      <c r="F200" s="74">
        <v>202</v>
      </c>
      <c r="G200" s="74" t="s">
        <v>116</v>
      </c>
      <c r="H200" s="74" t="s">
        <v>110</v>
      </c>
      <c r="I200" s="74" t="s">
        <v>41</v>
      </c>
      <c r="J200" s="75" t="s">
        <v>22</v>
      </c>
      <c r="K200" s="74">
        <v>633057</v>
      </c>
      <c r="L200" s="74" t="s">
        <v>588</v>
      </c>
      <c r="M200" s="74" t="s">
        <v>330</v>
      </c>
      <c r="N200" s="74" t="s">
        <v>5</v>
      </c>
      <c r="O200" s="74" t="s">
        <v>589</v>
      </c>
      <c r="P200" s="74">
        <v>4</v>
      </c>
      <c r="Q200" s="74">
        <v>8</v>
      </c>
      <c r="R200" s="74">
        <v>4</v>
      </c>
    </row>
    <row r="201" spans="6:18">
      <c r="F201" s="74">
        <v>203</v>
      </c>
      <c r="G201" s="74" t="s">
        <v>116</v>
      </c>
      <c r="H201" s="74" t="s">
        <v>110</v>
      </c>
      <c r="I201" s="74" t="s">
        <v>41</v>
      </c>
      <c r="J201" s="75" t="s">
        <v>22</v>
      </c>
      <c r="K201" s="74">
        <v>634408</v>
      </c>
      <c r="L201" s="74" t="s">
        <v>590</v>
      </c>
      <c r="M201" s="74" t="s">
        <v>330</v>
      </c>
      <c r="N201" s="74" t="s">
        <v>5</v>
      </c>
      <c r="O201" s="74" t="s">
        <v>591</v>
      </c>
      <c r="P201" s="74">
        <v>2</v>
      </c>
      <c r="Q201" s="74">
        <v>4</v>
      </c>
      <c r="R201" s="74">
        <v>2</v>
      </c>
    </row>
    <row r="202" spans="6:18" ht="22.5">
      <c r="F202" s="74">
        <v>204</v>
      </c>
      <c r="G202" s="74" t="s">
        <v>116</v>
      </c>
      <c r="H202" s="74" t="s">
        <v>110</v>
      </c>
      <c r="I202" s="74" t="s">
        <v>41</v>
      </c>
      <c r="J202" s="75" t="s">
        <v>22</v>
      </c>
      <c r="K202" s="74">
        <v>636810</v>
      </c>
      <c r="L202" s="74" t="s">
        <v>592</v>
      </c>
      <c r="M202" s="74" t="s">
        <v>330</v>
      </c>
      <c r="N202" s="74" t="s">
        <v>5</v>
      </c>
      <c r="O202" s="74" t="s">
        <v>593</v>
      </c>
      <c r="P202" s="74">
        <v>4</v>
      </c>
      <c r="Q202" s="74">
        <v>8</v>
      </c>
      <c r="R202" s="74">
        <v>8</v>
      </c>
    </row>
    <row r="203" spans="6:18">
      <c r="F203" s="74">
        <v>211</v>
      </c>
      <c r="G203" s="74" t="s">
        <v>116</v>
      </c>
      <c r="H203" s="74" t="s">
        <v>110</v>
      </c>
      <c r="I203" s="74" t="s">
        <v>41</v>
      </c>
      <c r="J203" s="75" t="s">
        <v>62</v>
      </c>
      <c r="K203" s="74">
        <v>633124</v>
      </c>
      <c r="L203" s="74" t="s">
        <v>594</v>
      </c>
      <c r="M203" s="74" t="s">
        <v>330</v>
      </c>
      <c r="N203" s="74" t="s">
        <v>5</v>
      </c>
      <c r="O203" s="74" t="s">
        <v>595</v>
      </c>
      <c r="P203" s="74">
        <v>8</v>
      </c>
      <c r="Q203" s="74">
        <v>6</v>
      </c>
      <c r="R203" s="74">
        <v>6</v>
      </c>
    </row>
    <row r="204" spans="6:18">
      <c r="F204" s="74">
        <v>212</v>
      </c>
      <c r="G204" s="74" t="s">
        <v>116</v>
      </c>
      <c r="H204" s="74" t="s">
        <v>110</v>
      </c>
      <c r="I204" s="74" t="s">
        <v>41</v>
      </c>
      <c r="J204" s="75" t="s">
        <v>62</v>
      </c>
      <c r="K204" s="74">
        <v>633117</v>
      </c>
      <c r="L204" s="74" t="s">
        <v>596</v>
      </c>
      <c r="M204" s="74" t="s">
        <v>330</v>
      </c>
      <c r="N204" s="74" t="s">
        <v>5</v>
      </c>
      <c r="O204" s="74" t="s">
        <v>597</v>
      </c>
      <c r="P204" s="74">
        <v>8</v>
      </c>
      <c r="Q204" s="74">
        <v>4</v>
      </c>
      <c r="R204" s="74">
        <v>4</v>
      </c>
    </row>
    <row r="205" spans="6:18">
      <c r="F205" s="74">
        <v>217</v>
      </c>
      <c r="G205" s="74" t="s">
        <v>116</v>
      </c>
      <c r="H205" s="74" t="s">
        <v>110</v>
      </c>
      <c r="I205" s="74" t="s">
        <v>9</v>
      </c>
      <c r="J205" s="75" t="s">
        <v>13</v>
      </c>
      <c r="K205" s="74">
        <v>635501</v>
      </c>
      <c r="L205" s="74" t="s">
        <v>598</v>
      </c>
      <c r="M205" s="74" t="s">
        <v>330</v>
      </c>
      <c r="N205" s="74" t="s">
        <v>5</v>
      </c>
      <c r="O205" s="74" t="s">
        <v>599</v>
      </c>
      <c r="P205" s="74">
        <v>6</v>
      </c>
      <c r="Q205" s="74">
        <v>6</v>
      </c>
      <c r="R205" s="74">
        <v>8</v>
      </c>
    </row>
    <row r="206" spans="6:18">
      <c r="F206" s="74">
        <v>218</v>
      </c>
      <c r="G206" s="74" t="s">
        <v>116</v>
      </c>
      <c r="H206" s="74" t="s">
        <v>110</v>
      </c>
      <c r="I206" s="74" t="s">
        <v>9</v>
      </c>
      <c r="J206" s="75" t="s">
        <v>13</v>
      </c>
      <c r="K206" s="74">
        <v>635668</v>
      </c>
      <c r="L206" s="74" t="s">
        <v>600</v>
      </c>
      <c r="M206" s="74" t="s">
        <v>330</v>
      </c>
      <c r="N206" s="74" t="s">
        <v>5</v>
      </c>
      <c r="O206" s="74" t="s">
        <v>601</v>
      </c>
      <c r="P206" s="74">
        <v>6</v>
      </c>
      <c r="Q206" s="74">
        <v>6</v>
      </c>
      <c r="R206" s="74">
        <v>6</v>
      </c>
    </row>
    <row r="207" spans="6:18">
      <c r="F207" s="74">
        <v>219</v>
      </c>
      <c r="G207" s="74" t="s">
        <v>116</v>
      </c>
      <c r="H207" s="74" t="s">
        <v>110</v>
      </c>
      <c r="I207" s="74" t="s">
        <v>9</v>
      </c>
      <c r="J207" s="75" t="s">
        <v>13</v>
      </c>
      <c r="K207" s="74">
        <v>630746</v>
      </c>
      <c r="L207" s="74" t="s">
        <v>602</v>
      </c>
      <c r="M207" s="74" t="s">
        <v>330</v>
      </c>
      <c r="N207" s="74" t="s">
        <v>5</v>
      </c>
      <c r="O207" s="74" t="s">
        <v>603</v>
      </c>
      <c r="P207" s="74">
        <v>4</v>
      </c>
      <c r="Q207" s="74">
        <v>6</v>
      </c>
      <c r="R207" s="74">
        <v>4</v>
      </c>
    </row>
    <row r="208" spans="6:18">
      <c r="F208" s="74">
        <v>220</v>
      </c>
      <c r="G208" s="74" t="s">
        <v>116</v>
      </c>
      <c r="H208" s="74" t="s">
        <v>110</v>
      </c>
      <c r="I208" s="74" t="s">
        <v>9</v>
      </c>
      <c r="J208" s="75" t="s">
        <v>13</v>
      </c>
      <c r="K208" s="74">
        <v>630780</v>
      </c>
      <c r="L208" s="74" t="s">
        <v>604</v>
      </c>
      <c r="M208" s="74" t="s">
        <v>330</v>
      </c>
      <c r="N208" s="74" t="s">
        <v>5</v>
      </c>
      <c r="O208" s="74" t="s">
        <v>605</v>
      </c>
      <c r="P208" s="74">
        <v>4</v>
      </c>
      <c r="Q208" s="74">
        <v>4</v>
      </c>
      <c r="R208" s="74">
        <v>4</v>
      </c>
    </row>
    <row r="209" spans="6:18">
      <c r="F209" s="74">
        <v>221</v>
      </c>
      <c r="G209" s="74" t="s">
        <v>116</v>
      </c>
      <c r="H209" s="74" t="s">
        <v>110</v>
      </c>
      <c r="I209" s="74" t="s">
        <v>9</v>
      </c>
      <c r="J209" s="75" t="s">
        <v>13</v>
      </c>
      <c r="K209" s="74">
        <v>630777</v>
      </c>
      <c r="L209" s="74" t="s">
        <v>606</v>
      </c>
      <c r="M209" s="74" t="s">
        <v>330</v>
      </c>
      <c r="N209" s="74" t="s">
        <v>5</v>
      </c>
      <c r="O209" s="74" t="s">
        <v>607</v>
      </c>
      <c r="P209" s="74">
        <v>5</v>
      </c>
      <c r="Q209" s="74">
        <v>8</v>
      </c>
      <c r="R209" s="74">
        <v>4</v>
      </c>
    </row>
    <row r="210" spans="6:18">
      <c r="F210" s="74">
        <v>223</v>
      </c>
      <c r="G210" s="74" t="s">
        <v>116</v>
      </c>
      <c r="H210" s="74" t="s">
        <v>110</v>
      </c>
      <c r="I210" s="74" t="s">
        <v>9</v>
      </c>
      <c r="J210" s="75" t="s">
        <v>13</v>
      </c>
      <c r="K210" s="74">
        <v>630725</v>
      </c>
      <c r="L210" s="74" t="s">
        <v>609</v>
      </c>
      <c r="M210" s="74" t="s">
        <v>330</v>
      </c>
      <c r="N210" s="74" t="s">
        <v>5</v>
      </c>
      <c r="O210" s="74" t="s">
        <v>610</v>
      </c>
      <c r="P210" s="74">
        <v>6</v>
      </c>
      <c r="Q210" s="74">
        <v>6</v>
      </c>
      <c r="R210" s="74">
        <v>6</v>
      </c>
    </row>
    <row r="211" spans="6:18">
      <c r="F211" s="74">
        <v>224</v>
      </c>
      <c r="G211" s="74" t="s">
        <v>116</v>
      </c>
      <c r="H211" s="74" t="s">
        <v>110</v>
      </c>
      <c r="I211" s="74" t="s">
        <v>9</v>
      </c>
      <c r="J211" s="75" t="s">
        <v>13</v>
      </c>
      <c r="K211" s="74">
        <v>630741</v>
      </c>
      <c r="L211" s="74" t="s">
        <v>611</v>
      </c>
      <c r="M211" s="74" t="s">
        <v>330</v>
      </c>
      <c r="N211" s="74" t="s">
        <v>5</v>
      </c>
      <c r="O211" s="74" t="s">
        <v>612</v>
      </c>
      <c r="P211" s="74">
        <v>8</v>
      </c>
      <c r="Q211" s="74">
        <v>4</v>
      </c>
      <c r="R211" s="74">
        <v>0</v>
      </c>
    </row>
    <row r="212" spans="6:18">
      <c r="F212" s="74">
        <v>225</v>
      </c>
      <c r="G212" s="74" t="s">
        <v>116</v>
      </c>
      <c r="H212" s="74" t="s">
        <v>110</v>
      </c>
      <c r="I212" s="74" t="s">
        <v>9</v>
      </c>
      <c r="J212" s="75" t="s">
        <v>13</v>
      </c>
      <c r="K212" s="74">
        <v>630748</v>
      </c>
      <c r="L212" s="74" t="s">
        <v>613</v>
      </c>
      <c r="M212" s="74" t="s">
        <v>330</v>
      </c>
      <c r="N212" s="74" t="s">
        <v>5</v>
      </c>
      <c r="O212" s="74" t="s">
        <v>614</v>
      </c>
      <c r="P212" s="74">
        <v>4</v>
      </c>
      <c r="Q212" s="74">
        <v>4</v>
      </c>
      <c r="R212" s="74">
        <v>2</v>
      </c>
    </row>
    <row r="213" spans="6:18">
      <c r="F213" s="74">
        <v>226</v>
      </c>
      <c r="G213" s="74" t="s">
        <v>116</v>
      </c>
      <c r="H213" s="74" t="s">
        <v>110</v>
      </c>
      <c r="I213" s="74" t="s">
        <v>9</v>
      </c>
      <c r="J213" s="75" t="s">
        <v>13</v>
      </c>
      <c r="K213" s="74">
        <v>630729</v>
      </c>
      <c r="L213" s="74" t="s">
        <v>615</v>
      </c>
      <c r="M213" s="74" t="s">
        <v>330</v>
      </c>
      <c r="N213" s="74" t="s">
        <v>5</v>
      </c>
      <c r="O213" s="74" t="s">
        <v>616</v>
      </c>
      <c r="P213" s="74">
        <v>6</v>
      </c>
      <c r="Q213" s="74">
        <v>6</v>
      </c>
      <c r="R213" s="74">
        <v>4</v>
      </c>
    </row>
    <row r="214" spans="6:18">
      <c r="F214" s="74">
        <v>227</v>
      </c>
      <c r="G214" s="74" t="s">
        <v>116</v>
      </c>
      <c r="H214" s="74" t="s">
        <v>110</v>
      </c>
      <c r="I214" s="74" t="s">
        <v>9</v>
      </c>
      <c r="J214" s="75" t="s">
        <v>13</v>
      </c>
      <c r="K214" s="74">
        <v>630736</v>
      </c>
      <c r="L214" s="74" t="s">
        <v>617</v>
      </c>
      <c r="M214" s="74" t="s">
        <v>330</v>
      </c>
      <c r="N214" s="74" t="s">
        <v>5</v>
      </c>
      <c r="O214" s="74" t="s">
        <v>618</v>
      </c>
      <c r="P214" s="74">
        <v>4</v>
      </c>
      <c r="Q214" s="74">
        <v>4</v>
      </c>
      <c r="R214" s="74">
        <v>2</v>
      </c>
    </row>
    <row r="215" spans="6:18">
      <c r="F215" s="74">
        <v>228</v>
      </c>
      <c r="G215" s="74" t="s">
        <v>116</v>
      </c>
      <c r="H215" s="74" t="s">
        <v>110</v>
      </c>
      <c r="I215" s="74" t="s">
        <v>9</v>
      </c>
      <c r="J215" s="75" t="s">
        <v>13</v>
      </c>
      <c r="K215" s="74">
        <v>630796</v>
      </c>
      <c r="L215" s="74" t="s">
        <v>619</v>
      </c>
      <c r="M215" s="74" t="s">
        <v>330</v>
      </c>
      <c r="N215" s="74" t="s">
        <v>5</v>
      </c>
      <c r="O215" s="74" t="s">
        <v>620</v>
      </c>
      <c r="P215" s="74">
        <v>4</v>
      </c>
      <c r="Q215" s="74">
        <v>6</v>
      </c>
      <c r="R215" s="74">
        <v>2</v>
      </c>
    </row>
    <row r="216" spans="6:18">
      <c r="F216" s="74">
        <v>229</v>
      </c>
      <c r="G216" s="74" t="s">
        <v>116</v>
      </c>
      <c r="H216" s="74" t="s">
        <v>110</v>
      </c>
      <c r="I216" s="74" t="s">
        <v>9</v>
      </c>
      <c r="J216" s="75" t="s">
        <v>13</v>
      </c>
      <c r="K216" s="74">
        <v>630789</v>
      </c>
      <c r="L216" s="74" t="s">
        <v>621</v>
      </c>
      <c r="M216" s="74" t="s">
        <v>330</v>
      </c>
      <c r="N216" s="74" t="s">
        <v>5</v>
      </c>
      <c r="O216" s="74" t="s">
        <v>622</v>
      </c>
      <c r="P216" s="74">
        <v>6</v>
      </c>
      <c r="Q216" s="74">
        <v>12</v>
      </c>
      <c r="R216" s="74">
        <v>6</v>
      </c>
    </row>
    <row r="217" spans="6:18">
      <c r="F217" s="74">
        <v>230</v>
      </c>
      <c r="G217" s="74" t="s">
        <v>116</v>
      </c>
      <c r="H217" s="74" t="s">
        <v>110</v>
      </c>
      <c r="I217" s="74" t="s">
        <v>9</v>
      </c>
      <c r="J217" s="75" t="s">
        <v>13</v>
      </c>
      <c r="K217" s="74">
        <v>630770</v>
      </c>
      <c r="L217" s="74" t="s">
        <v>623</v>
      </c>
      <c r="M217" s="74" t="s">
        <v>330</v>
      </c>
      <c r="N217" s="74" t="s">
        <v>5</v>
      </c>
      <c r="O217" s="74" t="s">
        <v>624</v>
      </c>
      <c r="P217" s="74">
        <v>6</v>
      </c>
      <c r="Q217" s="74">
        <v>6</v>
      </c>
      <c r="R217" s="74">
        <v>4</v>
      </c>
    </row>
    <row r="218" spans="6:18">
      <c r="F218" s="74">
        <v>231</v>
      </c>
      <c r="G218" s="74" t="s">
        <v>116</v>
      </c>
      <c r="H218" s="74" t="s">
        <v>110</v>
      </c>
      <c r="I218" s="74" t="s">
        <v>9</v>
      </c>
      <c r="J218" s="75" t="s">
        <v>13</v>
      </c>
      <c r="K218" s="74">
        <v>636059</v>
      </c>
      <c r="L218" s="74" t="s">
        <v>625</v>
      </c>
      <c r="M218" s="74" t="s">
        <v>330</v>
      </c>
      <c r="N218" s="74" t="s">
        <v>5</v>
      </c>
      <c r="O218" s="74" t="s">
        <v>626</v>
      </c>
      <c r="P218" s="74">
        <v>8</v>
      </c>
      <c r="Q218" s="74">
        <v>6</v>
      </c>
      <c r="R218" s="74">
        <v>4</v>
      </c>
    </row>
    <row r="219" spans="6:18">
      <c r="F219" s="74">
        <v>232</v>
      </c>
      <c r="G219" s="74" t="s">
        <v>116</v>
      </c>
      <c r="H219" s="74" t="s">
        <v>110</v>
      </c>
      <c r="I219" s="74" t="s">
        <v>9</v>
      </c>
      <c r="J219" s="75" t="s">
        <v>13</v>
      </c>
      <c r="K219" s="74">
        <v>630797</v>
      </c>
      <c r="L219" s="74" t="s">
        <v>627</v>
      </c>
      <c r="M219" s="74" t="s">
        <v>330</v>
      </c>
      <c r="N219" s="74" t="s">
        <v>5</v>
      </c>
      <c r="O219" s="74" t="s">
        <v>628</v>
      </c>
      <c r="P219" s="74">
        <v>6</v>
      </c>
      <c r="Q219" s="74">
        <v>6</v>
      </c>
      <c r="R219" s="74">
        <v>2</v>
      </c>
    </row>
    <row r="220" spans="6:18">
      <c r="F220" s="74">
        <v>233</v>
      </c>
      <c r="G220" s="74" t="s">
        <v>116</v>
      </c>
      <c r="H220" s="74" t="s">
        <v>110</v>
      </c>
      <c r="I220" s="74" t="s">
        <v>9</v>
      </c>
      <c r="J220" s="75" t="s">
        <v>13</v>
      </c>
      <c r="K220" s="74">
        <v>636338</v>
      </c>
      <c r="L220" s="74" t="s">
        <v>629</v>
      </c>
      <c r="M220" s="74" t="s">
        <v>330</v>
      </c>
      <c r="N220" s="74" t="s">
        <v>5</v>
      </c>
      <c r="O220" s="74" t="s">
        <v>630</v>
      </c>
      <c r="P220" s="74">
        <v>2</v>
      </c>
      <c r="Q220" s="74">
        <v>4</v>
      </c>
      <c r="R220" s="74">
        <v>2</v>
      </c>
    </row>
    <row r="221" spans="6:18">
      <c r="F221" s="74">
        <v>234</v>
      </c>
      <c r="G221" s="74" t="s">
        <v>116</v>
      </c>
      <c r="H221" s="74" t="s">
        <v>110</v>
      </c>
      <c r="I221" s="74" t="s">
        <v>9</v>
      </c>
      <c r="J221" s="75" t="s">
        <v>13</v>
      </c>
      <c r="K221" s="74">
        <v>636405</v>
      </c>
      <c r="L221" s="74" t="s">
        <v>631</v>
      </c>
      <c r="M221" s="74" t="s">
        <v>330</v>
      </c>
      <c r="N221" s="74" t="s">
        <v>5</v>
      </c>
      <c r="O221" s="74" t="s">
        <v>632</v>
      </c>
      <c r="P221" s="74">
        <v>8</v>
      </c>
      <c r="Q221" s="74">
        <v>6</v>
      </c>
      <c r="R221" s="74">
        <v>4</v>
      </c>
    </row>
    <row r="222" spans="6:18">
      <c r="F222" s="74">
        <v>235</v>
      </c>
      <c r="G222" s="74" t="s">
        <v>116</v>
      </c>
      <c r="H222" s="74" t="s">
        <v>110</v>
      </c>
      <c r="I222" s="74" t="s">
        <v>9</v>
      </c>
      <c r="J222" s="75" t="s">
        <v>13</v>
      </c>
      <c r="K222" s="74">
        <v>636489</v>
      </c>
      <c r="L222" s="74" t="s">
        <v>633</v>
      </c>
      <c r="M222" s="74" t="s">
        <v>330</v>
      </c>
      <c r="N222" s="74" t="s">
        <v>5</v>
      </c>
      <c r="O222" s="74" t="s">
        <v>634</v>
      </c>
      <c r="P222" s="74">
        <v>2</v>
      </c>
      <c r="Q222" s="74">
        <v>2</v>
      </c>
      <c r="R222" s="74">
        <v>0</v>
      </c>
    </row>
    <row r="223" spans="6:18" ht="22.5">
      <c r="F223" s="74">
        <v>236</v>
      </c>
      <c r="G223" s="74" t="s">
        <v>116</v>
      </c>
      <c r="H223" s="74" t="s">
        <v>110</v>
      </c>
      <c r="I223" s="74" t="s">
        <v>9</v>
      </c>
      <c r="J223" s="75" t="s">
        <v>13</v>
      </c>
      <c r="K223" s="74">
        <v>636633</v>
      </c>
      <c r="L223" s="74" t="s">
        <v>635</v>
      </c>
      <c r="M223" s="74" t="s">
        <v>330</v>
      </c>
      <c r="N223" s="74" t="s">
        <v>5</v>
      </c>
      <c r="O223" s="74" t="s">
        <v>636</v>
      </c>
      <c r="P223" s="74">
        <v>2</v>
      </c>
      <c r="Q223" s="74">
        <v>2</v>
      </c>
      <c r="R223" s="74">
        <v>0</v>
      </c>
    </row>
    <row r="224" spans="6:18">
      <c r="F224" s="74">
        <v>238</v>
      </c>
      <c r="G224" s="74" t="s">
        <v>116</v>
      </c>
      <c r="H224" s="74" t="s">
        <v>110</v>
      </c>
      <c r="I224" s="74" t="s">
        <v>9</v>
      </c>
      <c r="J224" s="75" t="s">
        <v>90</v>
      </c>
      <c r="K224" s="74">
        <v>634249</v>
      </c>
      <c r="L224" s="74" t="s">
        <v>637</v>
      </c>
      <c r="M224" s="74" t="s">
        <v>330</v>
      </c>
      <c r="N224" s="74" t="s">
        <v>5</v>
      </c>
      <c r="O224" s="74" t="s">
        <v>638</v>
      </c>
      <c r="P224" s="74">
        <v>8</v>
      </c>
      <c r="Q224" s="74">
        <v>5</v>
      </c>
      <c r="R224" s="74">
        <v>8</v>
      </c>
    </row>
    <row r="225" spans="6:18">
      <c r="F225" s="74">
        <v>239</v>
      </c>
      <c r="G225" s="74" t="s">
        <v>116</v>
      </c>
      <c r="H225" s="74" t="s">
        <v>110</v>
      </c>
      <c r="I225" s="74" t="s">
        <v>9</v>
      </c>
      <c r="J225" s="75" t="s">
        <v>90</v>
      </c>
      <c r="K225" s="74">
        <v>635688</v>
      </c>
      <c r="L225" s="74" t="s">
        <v>639</v>
      </c>
      <c r="M225" s="74" t="s">
        <v>330</v>
      </c>
      <c r="N225" s="74" t="s">
        <v>5</v>
      </c>
      <c r="O225" s="74" t="s">
        <v>640</v>
      </c>
      <c r="P225" s="74">
        <v>2</v>
      </c>
      <c r="Q225" s="74">
        <v>6</v>
      </c>
      <c r="R225" s="74">
        <v>0</v>
      </c>
    </row>
    <row r="226" spans="6:18">
      <c r="F226" s="74">
        <v>240</v>
      </c>
      <c r="G226" s="74" t="s">
        <v>116</v>
      </c>
      <c r="H226" s="74" t="s">
        <v>110</v>
      </c>
      <c r="I226" s="74" t="s">
        <v>9</v>
      </c>
      <c r="J226" s="75" t="s">
        <v>90</v>
      </c>
      <c r="K226" s="74">
        <v>630859</v>
      </c>
      <c r="L226" s="74" t="s">
        <v>641</v>
      </c>
      <c r="M226" s="74" t="s">
        <v>330</v>
      </c>
      <c r="N226" s="74" t="s">
        <v>5</v>
      </c>
      <c r="O226" s="74" t="s">
        <v>642</v>
      </c>
      <c r="P226" s="74">
        <v>4</v>
      </c>
      <c r="Q226" s="74">
        <v>6</v>
      </c>
      <c r="R226" s="74">
        <v>0</v>
      </c>
    </row>
    <row r="227" spans="6:18">
      <c r="F227" s="74">
        <v>241</v>
      </c>
      <c r="G227" s="74" t="s">
        <v>116</v>
      </c>
      <c r="H227" s="74" t="s">
        <v>110</v>
      </c>
      <c r="I227" s="74" t="s">
        <v>9</v>
      </c>
      <c r="J227" s="75" t="s">
        <v>90</v>
      </c>
      <c r="K227" s="74">
        <v>630847</v>
      </c>
      <c r="L227" s="74" t="s">
        <v>643</v>
      </c>
      <c r="M227" s="74" t="s">
        <v>330</v>
      </c>
      <c r="N227" s="74" t="s">
        <v>5</v>
      </c>
      <c r="O227" s="74" t="s">
        <v>644</v>
      </c>
      <c r="P227" s="74">
        <v>6</v>
      </c>
      <c r="Q227" s="74">
        <v>8</v>
      </c>
      <c r="R227" s="74">
        <v>0</v>
      </c>
    </row>
    <row r="228" spans="6:18" ht="22.5">
      <c r="F228" s="74">
        <v>242</v>
      </c>
      <c r="G228" s="74" t="s">
        <v>116</v>
      </c>
      <c r="H228" s="74" t="s">
        <v>110</v>
      </c>
      <c r="I228" s="74" t="s">
        <v>9</v>
      </c>
      <c r="J228" s="75" t="s">
        <v>90</v>
      </c>
      <c r="K228" s="74">
        <v>631100</v>
      </c>
      <c r="L228" s="74" t="s">
        <v>645</v>
      </c>
      <c r="M228" s="74" t="s">
        <v>330</v>
      </c>
      <c r="N228" s="74" t="s">
        <v>5</v>
      </c>
      <c r="O228" s="74" t="s">
        <v>646</v>
      </c>
      <c r="P228" s="74">
        <v>8</v>
      </c>
      <c r="Q228" s="74">
        <v>5</v>
      </c>
      <c r="R228" s="74">
        <v>6</v>
      </c>
    </row>
    <row r="229" spans="6:18">
      <c r="F229" s="74">
        <v>246</v>
      </c>
      <c r="G229" s="74" t="s">
        <v>116</v>
      </c>
      <c r="H229" s="74" t="s">
        <v>110</v>
      </c>
      <c r="I229" s="74" t="s">
        <v>9</v>
      </c>
      <c r="J229" s="75" t="s">
        <v>73</v>
      </c>
      <c r="K229" s="74">
        <v>635822</v>
      </c>
      <c r="L229" s="74" t="s">
        <v>648</v>
      </c>
      <c r="M229" s="74" t="s">
        <v>330</v>
      </c>
      <c r="N229" s="74" t="s">
        <v>5</v>
      </c>
      <c r="O229" s="74" t="s">
        <v>649</v>
      </c>
      <c r="P229" s="74">
        <v>8</v>
      </c>
      <c r="Q229" s="74">
        <v>8</v>
      </c>
      <c r="R229" s="74">
        <v>4</v>
      </c>
    </row>
    <row r="230" spans="6:18">
      <c r="F230" s="74">
        <v>247</v>
      </c>
      <c r="G230" s="74" t="s">
        <v>116</v>
      </c>
      <c r="H230" s="74" t="s">
        <v>110</v>
      </c>
      <c r="I230" s="74" t="s">
        <v>9</v>
      </c>
      <c r="J230" s="75" t="s">
        <v>73</v>
      </c>
      <c r="K230" s="74">
        <v>634174</v>
      </c>
      <c r="L230" s="74" t="s">
        <v>650</v>
      </c>
      <c r="M230" s="74" t="s">
        <v>330</v>
      </c>
      <c r="N230" s="74" t="s">
        <v>5</v>
      </c>
      <c r="O230" s="74" t="s">
        <v>651</v>
      </c>
      <c r="P230" s="74">
        <v>6</v>
      </c>
      <c r="Q230" s="74">
        <v>4</v>
      </c>
      <c r="R230" s="74">
        <v>4</v>
      </c>
    </row>
    <row r="231" spans="6:18" ht="22.5">
      <c r="F231" s="74">
        <v>248</v>
      </c>
      <c r="G231" s="74" t="s">
        <v>116</v>
      </c>
      <c r="H231" s="74" t="s">
        <v>110</v>
      </c>
      <c r="I231" s="74" t="s">
        <v>9</v>
      </c>
      <c r="J231" s="75" t="s">
        <v>73</v>
      </c>
      <c r="K231" s="74">
        <v>637320</v>
      </c>
      <c r="L231" s="74" t="s">
        <v>3801</v>
      </c>
      <c r="M231" s="74" t="s">
        <v>330</v>
      </c>
      <c r="N231" s="74" t="s">
        <v>5</v>
      </c>
      <c r="O231" s="74" t="s">
        <v>4740</v>
      </c>
      <c r="P231" s="74">
        <v>2</v>
      </c>
      <c r="Q231" s="74">
        <v>2</v>
      </c>
      <c r="R231" s="74">
        <v>0</v>
      </c>
    </row>
    <row r="232" spans="6:18">
      <c r="F232" s="74">
        <v>249</v>
      </c>
      <c r="G232" s="74" t="s">
        <v>116</v>
      </c>
      <c r="H232" s="74" t="s">
        <v>110</v>
      </c>
      <c r="I232" s="74" t="s">
        <v>9</v>
      </c>
      <c r="J232" s="75" t="s">
        <v>59</v>
      </c>
      <c r="K232" s="74">
        <v>635613</v>
      </c>
      <c r="L232" s="74" t="s">
        <v>652</v>
      </c>
      <c r="M232" s="74" t="s">
        <v>330</v>
      </c>
      <c r="N232" s="74" t="s">
        <v>5</v>
      </c>
      <c r="O232" s="74" t="s">
        <v>653</v>
      </c>
      <c r="P232" s="74">
        <v>6</v>
      </c>
      <c r="Q232" s="74">
        <v>6</v>
      </c>
      <c r="R232" s="74">
        <v>0</v>
      </c>
    </row>
    <row r="233" spans="6:18" ht="22.5">
      <c r="F233" s="74">
        <v>250</v>
      </c>
      <c r="G233" s="74" t="s">
        <v>116</v>
      </c>
      <c r="H233" s="74" t="s">
        <v>110</v>
      </c>
      <c r="I233" s="74" t="s">
        <v>9</v>
      </c>
      <c r="J233" s="75" t="s">
        <v>59</v>
      </c>
      <c r="K233" s="74">
        <v>636719</v>
      </c>
      <c r="L233" s="74" t="s">
        <v>654</v>
      </c>
      <c r="M233" s="74" t="s">
        <v>330</v>
      </c>
      <c r="N233" s="74" t="s">
        <v>5</v>
      </c>
      <c r="O233" s="74" t="s">
        <v>655</v>
      </c>
      <c r="P233" s="74">
        <v>6</v>
      </c>
      <c r="Q233" s="74">
        <v>4</v>
      </c>
      <c r="R233" s="74">
        <v>2</v>
      </c>
    </row>
    <row r="234" spans="6:18" ht="22.5">
      <c r="F234" s="74">
        <v>251</v>
      </c>
      <c r="G234" s="74" t="s">
        <v>116</v>
      </c>
      <c r="H234" s="74" t="s">
        <v>110</v>
      </c>
      <c r="I234" s="74" t="s">
        <v>12</v>
      </c>
      <c r="J234" s="75" t="s">
        <v>33</v>
      </c>
      <c r="K234" s="74">
        <v>631102</v>
      </c>
      <c r="L234" s="74" t="s">
        <v>656</v>
      </c>
      <c r="M234" s="74" t="s">
        <v>330</v>
      </c>
      <c r="N234" s="74" t="s">
        <v>5</v>
      </c>
      <c r="O234" s="74" t="s">
        <v>4597</v>
      </c>
      <c r="P234" s="74">
        <v>4</v>
      </c>
      <c r="Q234" s="74">
        <v>6</v>
      </c>
      <c r="R234" s="74">
        <v>0</v>
      </c>
    </row>
    <row r="235" spans="6:18">
      <c r="F235" s="74">
        <v>252</v>
      </c>
      <c r="G235" s="74" t="s">
        <v>116</v>
      </c>
      <c r="H235" s="74" t="s">
        <v>110</v>
      </c>
      <c r="I235" s="74" t="s">
        <v>12</v>
      </c>
      <c r="J235" s="75" t="s">
        <v>33</v>
      </c>
      <c r="K235" s="74">
        <v>631101</v>
      </c>
      <c r="L235" s="74" t="s">
        <v>657</v>
      </c>
      <c r="M235" s="74" t="s">
        <v>330</v>
      </c>
      <c r="N235" s="74" t="s">
        <v>5</v>
      </c>
      <c r="O235" s="74" t="s">
        <v>658</v>
      </c>
      <c r="P235" s="74">
        <v>4</v>
      </c>
      <c r="Q235" s="74">
        <v>6</v>
      </c>
      <c r="R235" s="74">
        <v>6</v>
      </c>
    </row>
    <row r="236" spans="6:18">
      <c r="F236" s="74">
        <v>253</v>
      </c>
      <c r="G236" s="74" t="s">
        <v>116</v>
      </c>
      <c r="H236" s="74" t="s">
        <v>110</v>
      </c>
      <c r="I236" s="74" t="s">
        <v>12</v>
      </c>
      <c r="J236" s="75" t="s">
        <v>33</v>
      </c>
      <c r="K236" s="74">
        <v>636973</v>
      </c>
      <c r="L236" s="74" t="s">
        <v>4741</v>
      </c>
      <c r="M236" s="74" t="s">
        <v>330</v>
      </c>
      <c r="N236" s="74" t="s">
        <v>5</v>
      </c>
      <c r="O236" s="74" t="s">
        <v>4742</v>
      </c>
      <c r="P236" s="74">
        <v>2</v>
      </c>
      <c r="Q236" s="74">
        <v>3</v>
      </c>
      <c r="R236" s="74">
        <v>1</v>
      </c>
    </row>
    <row r="237" spans="6:18">
      <c r="F237" s="74">
        <v>254</v>
      </c>
      <c r="G237" s="74" t="s">
        <v>116</v>
      </c>
      <c r="H237" s="74" t="s">
        <v>110</v>
      </c>
      <c r="I237" s="74" t="s">
        <v>12</v>
      </c>
      <c r="J237" s="75" t="s">
        <v>33</v>
      </c>
      <c r="K237" s="74">
        <v>631104</v>
      </c>
      <c r="L237" s="74" t="s">
        <v>659</v>
      </c>
      <c r="M237" s="74" t="s">
        <v>330</v>
      </c>
      <c r="N237" s="74" t="s">
        <v>5</v>
      </c>
      <c r="O237" s="74" t="s">
        <v>660</v>
      </c>
      <c r="P237" s="74">
        <v>4</v>
      </c>
      <c r="Q237" s="74">
        <v>4</v>
      </c>
      <c r="R237" s="74">
        <v>0</v>
      </c>
    </row>
    <row r="238" spans="6:18">
      <c r="F238" s="74">
        <v>255</v>
      </c>
      <c r="G238" s="74" t="s">
        <v>116</v>
      </c>
      <c r="H238" s="74" t="s">
        <v>110</v>
      </c>
      <c r="I238" s="74" t="s">
        <v>12</v>
      </c>
      <c r="J238" s="75" t="s">
        <v>33</v>
      </c>
      <c r="K238" s="74">
        <v>631100</v>
      </c>
      <c r="L238" s="74" t="s">
        <v>661</v>
      </c>
      <c r="M238" s="74" t="s">
        <v>330</v>
      </c>
      <c r="N238" s="74" t="s">
        <v>5</v>
      </c>
      <c r="O238" s="74" t="s">
        <v>662</v>
      </c>
      <c r="P238" s="74">
        <v>6</v>
      </c>
      <c r="Q238" s="74">
        <v>6</v>
      </c>
      <c r="R238" s="74">
        <v>6</v>
      </c>
    </row>
    <row r="239" spans="6:18">
      <c r="F239" s="74">
        <v>256</v>
      </c>
      <c r="G239" s="74" t="s">
        <v>116</v>
      </c>
      <c r="H239" s="74" t="s">
        <v>110</v>
      </c>
      <c r="I239" s="74" t="s">
        <v>12</v>
      </c>
      <c r="J239" s="75" t="s">
        <v>33</v>
      </c>
      <c r="K239" s="74">
        <v>631103</v>
      </c>
      <c r="L239" s="74" t="s">
        <v>663</v>
      </c>
      <c r="M239" s="74" t="s">
        <v>330</v>
      </c>
      <c r="N239" s="74" t="s">
        <v>5</v>
      </c>
      <c r="O239" s="74" t="s">
        <v>664</v>
      </c>
      <c r="P239" s="74">
        <v>8</v>
      </c>
      <c r="Q239" s="74">
        <v>4</v>
      </c>
      <c r="R239" s="74">
        <v>4</v>
      </c>
    </row>
    <row r="240" spans="6:18">
      <c r="F240" s="74">
        <v>257</v>
      </c>
      <c r="G240" s="74" t="s">
        <v>116</v>
      </c>
      <c r="H240" s="74" t="s">
        <v>110</v>
      </c>
      <c r="I240" s="74" t="s">
        <v>12</v>
      </c>
      <c r="J240" s="75" t="s">
        <v>33</v>
      </c>
      <c r="K240" s="74">
        <v>635940</v>
      </c>
      <c r="L240" s="74" t="s">
        <v>665</v>
      </c>
      <c r="M240" s="74" t="s">
        <v>330</v>
      </c>
      <c r="N240" s="74" t="s">
        <v>5</v>
      </c>
      <c r="O240" s="74" t="s">
        <v>666</v>
      </c>
      <c r="P240" s="74">
        <v>6</v>
      </c>
      <c r="Q240" s="74">
        <v>4</v>
      </c>
      <c r="R240" s="74">
        <v>4</v>
      </c>
    </row>
    <row r="241" spans="6:18">
      <c r="F241" s="74">
        <v>258</v>
      </c>
      <c r="G241" s="74" t="s">
        <v>116</v>
      </c>
      <c r="H241" s="74" t="s">
        <v>110</v>
      </c>
      <c r="I241" s="74" t="s">
        <v>12</v>
      </c>
      <c r="J241" s="75" t="s">
        <v>33</v>
      </c>
      <c r="K241" s="74">
        <v>631077</v>
      </c>
      <c r="L241" s="74" t="s">
        <v>667</v>
      </c>
      <c r="M241" s="74" t="s">
        <v>330</v>
      </c>
      <c r="N241" s="74" t="s">
        <v>5</v>
      </c>
      <c r="O241" s="74" t="s">
        <v>668</v>
      </c>
      <c r="P241" s="74">
        <v>6</v>
      </c>
      <c r="Q241" s="74">
        <v>2</v>
      </c>
      <c r="R241" s="74">
        <v>0</v>
      </c>
    </row>
    <row r="242" spans="6:18">
      <c r="F242" s="74">
        <v>259</v>
      </c>
      <c r="G242" s="74" t="s">
        <v>116</v>
      </c>
      <c r="H242" s="74" t="s">
        <v>110</v>
      </c>
      <c r="I242" s="74" t="s">
        <v>12</v>
      </c>
      <c r="J242" s="75" t="s">
        <v>33</v>
      </c>
      <c r="K242" s="74">
        <v>631098</v>
      </c>
      <c r="L242" s="74" t="s">
        <v>669</v>
      </c>
      <c r="M242" s="74" t="s">
        <v>330</v>
      </c>
      <c r="N242" s="74" t="s">
        <v>5</v>
      </c>
      <c r="O242" s="74" t="s">
        <v>670</v>
      </c>
      <c r="P242" s="74">
        <v>4</v>
      </c>
      <c r="Q242" s="74">
        <v>8</v>
      </c>
      <c r="R242" s="74">
        <v>4</v>
      </c>
    </row>
    <row r="243" spans="6:18">
      <c r="F243" s="74">
        <v>260</v>
      </c>
      <c r="G243" s="74" t="s">
        <v>116</v>
      </c>
      <c r="H243" s="74" t="s">
        <v>110</v>
      </c>
      <c r="I243" s="74" t="s">
        <v>12</v>
      </c>
      <c r="J243" s="75" t="s">
        <v>33</v>
      </c>
      <c r="K243" s="74">
        <v>631096</v>
      </c>
      <c r="L243" s="74" t="s">
        <v>671</v>
      </c>
      <c r="M243" s="74" t="s">
        <v>330</v>
      </c>
      <c r="N243" s="74" t="s">
        <v>5</v>
      </c>
      <c r="O243" s="74" t="s">
        <v>4598</v>
      </c>
      <c r="P243" s="74">
        <v>2</v>
      </c>
      <c r="Q243" s="74">
        <v>6</v>
      </c>
      <c r="R243" s="74">
        <v>4</v>
      </c>
    </row>
    <row r="244" spans="6:18">
      <c r="F244" s="74">
        <v>261</v>
      </c>
      <c r="G244" s="74" t="s">
        <v>116</v>
      </c>
      <c r="H244" s="74" t="s">
        <v>110</v>
      </c>
      <c r="I244" s="74" t="s">
        <v>12</v>
      </c>
      <c r="J244" s="75" t="s">
        <v>33</v>
      </c>
      <c r="K244" s="74">
        <v>636042</v>
      </c>
      <c r="L244" s="74" t="s">
        <v>672</v>
      </c>
      <c r="M244" s="74" t="s">
        <v>330</v>
      </c>
      <c r="N244" s="74" t="s">
        <v>5</v>
      </c>
      <c r="O244" s="74" t="s">
        <v>673</v>
      </c>
      <c r="P244" s="74">
        <v>5</v>
      </c>
      <c r="Q244" s="74">
        <v>5</v>
      </c>
      <c r="R244" s="74">
        <v>2</v>
      </c>
    </row>
    <row r="245" spans="6:18">
      <c r="F245" s="74">
        <v>262</v>
      </c>
      <c r="G245" s="74" t="s">
        <v>116</v>
      </c>
      <c r="H245" s="74" t="s">
        <v>110</v>
      </c>
      <c r="I245" s="74" t="s">
        <v>12</v>
      </c>
      <c r="J245" s="75" t="s">
        <v>33</v>
      </c>
      <c r="K245" s="74">
        <v>631111</v>
      </c>
      <c r="L245" s="74" t="s">
        <v>674</v>
      </c>
      <c r="M245" s="74" t="s">
        <v>330</v>
      </c>
      <c r="N245" s="74" t="s">
        <v>5</v>
      </c>
      <c r="O245" s="74" t="s">
        <v>675</v>
      </c>
      <c r="P245" s="74">
        <v>7</v>
      </c>
      <c r="Q245" s="74">
        <v>6</v>
      </c>
      <c r="R245" s="74">
        <v>0</v>
      </c>
    </row>
    <row r="246" spans="6:18">
      <c r="F246" s="74">
        <v>264</v>
      </c>
      <c r="G246" s="74" t="s">
        <v>116</v>
      </c>
      <c r="H246" s="74" t="s">
        <v>110</v>
      </c>
      <c r="I246" s="74" t="s">
        <v>12</v>
      </c>
      <c r="J246" s="75" t="s">
        <v>33</v>
      </c>
      <c r="K246" s="74">
        <v>636157</v>
      </c>
      <c r="L246" s="74" t="s">
        <v>676</v>
      </c>
      <c r="M246" s="74" t="s">
        <v>330</v>
      </c>
      <c r="N246" s="74" t="s">
        <v>5</v>
      </c>
      <c r="O246" s="74" t="s">
        <v>677</v>
      </c>
      <c r="P246" s="74">
        <v>4</v>
      </c>
      <c r="Q246" s="74">
        <v>4</v>
      </c>
      <c r="R246" s="74">
        <v>2</v>
      </c>
    </row>
    <row r="247" spans="6:18">
      <c r="F247" s="74">
        <v>265</v>
      </c>
      <c r="G247" s="74" t="s">
        <v>116</v>
      </c>
      <c r="H247" s="74" t="s">
        <v>110</v>
      </c>
      <c r="I247" s="74" t="s">
        <v>12</v>
      </c>
      <c r="J247" s="75" t="s">
        <v>33</v>
      </c>
      <c r="K247" s="74">
        <v>636128</v>
      </c>
      <c r="L247" s="74" t="s">
        <v>678</v>
      </c>
      <c r="M247" s="74" t="s">
        <v>330</v>
      </c>
      <c r="N247" s="74" t="s">
        <v>5</v>
      </c>
      <c r="O247" s="74" t="s">
        <v>679</v>
      </c>
      <c r="P247" s="74">
        <v>8</v>
      </c>
      <c r="Q247" s="74">
        <v>5</v>
      </c>
      <c r="R247" s="74">
        <v>6</v>
      </c>
    </row>
    <row r="248" spans="6:18">
      <c r="F248" s="74">
        <v>266</v>
      </c>
      <c r="G248" s="74" t="s">
        <v>116</v>
      </c>
      <c r="H248" s="74" t="s">
        <v>110</v>
      </c>
      <c r="I248" s="74" t="s">
        <v>12</v>
      </c>
      <c r="J248" s="75" t="s">
        <v>33</v>
      </c>
      <c r="K248" s="74">
        <v>631368</v>
      </c>
      <c r="L248" s="74" t="s">
        <v>4599</v>
      </c>
      <c r="M248" s="74" t="s">
        <v>330</v>
      </c>
      <c r="N248" s="74" t="s">
        <v>5</v>
      </c>
      <c r="O248" s="74" t="s">
        <v>680</v>
      </c>
      <c r="P248" s="74">
        <v>2</v>
      </c>
      <c r="Q248" s="74">
        <v>2</v>
      </c>
      <c r="R248" s="74">
        <v>0</v>
      </c>
    </row>
    <row r="249" spans="6:18">
      <c r="F249" s="74">
        <v>267</v>
      </c>
      <c r="G249" s="74" t="s">
        <v>116</v>
      </c>
      <c r="H249" s="74" t="s">
        <v>110</v>
      </c>
      <c r="I249" s="74" t="s">
        <v>12</v>
      </c>
      <c r="J249" s="75" t="s">
        <v>33</v>
      </c>
      <c r="K249" s="74">
        <v>631099</v>
      </c>
      <c r="L249" s="74" t="s">
        <v>681</v>
      </c>
      <c r="M249" s="74" t="s">
        <v>330</v>
      </c>
      <c r="N249" s="74" t="s">
        <v>5</v>
      </c>
      <c r="O249" s="74" t="s">
        <v>682</v>
      </c>
      <c r="P249" s="74">
        <v>6</v>
      </c>
      <c r="Q249" s="74">
        <v>6</v>
      </c>
      <c r="R249" s="74">
        <v>6</v>
      </c>
    </row>
    <row r="250" spans="6:18">
      <c r="F250" s="74">
        <v>268</v>
      </c>
      <c r="G250" s="74" t="s">
        <v>116</v>
      </c>
      <c r="H250" s="74" t="s">
        <v>110</v>
      </c>
      <c r="I250" s="74" t="s">
        <v>14</v>
      </c>
      <c r="J250" s="75" t="s">
        <v>96</v>
      </c>
      <c r="K250" s="74">
        <v>631260</v>
      </c>
      <c r="L250" s="74" t="s">
        <v>683</v>
      </c>
      <c r="M250" s="74" t="s">
        <v>330</v>
      </c>
      <c r="N250" s="74" t="s">
        <v>5</v>
      </c>
      <c r="O250" s="74" t="s">
        <v>684</v>
      </c>
      <c r="P250" s="74">
        <v>2</v>
      </c>
      <c r="Q250" s="74">
        <v>2</v>
      </c>
      <c r="R250" s="74">
        <v>2</v>
      </c>
    </row>
    <row r="251" spans="6:18">
      <c r="F251" s="74">
        <v>269</v>
      </c>
      <c r="G251" s="74" t="s">
        <v>116</v>
      </c>
      <c r="H251" s="74" t="s">
        <v>110</v>
      </c>
      <c r="I251" s="74" t="s">
        <v>14</v>
      </c>
      <c r="J251" s="75" t="s">
        <v>96</v>
      </c>
      <c r="K251" s="74">
        <v>631255</v>
      </c>
      <c r="L251" s="74" t="s">
        <v>685</v>
      </c>
      <c r="M251" s="74" t="s">
        <v>330</v>
      </c>
      <c r="N251" s="74" t="s">
        <v>5</v>
      </c>
      <c r="O251" s="74" t="s">
        <v>686</v>
      </c>
      <c r="P251" s="74">
        <v>8</v>
      </c>
      <c r="Q251" s="74">
        <v>4</v>
      </c>
      <c r="R251" s="74">
        <v>2</v>
      </c>
    </row>
    <row r="252" spans="6:18">
      <c r="F252" s="74">
        <v>270</v>
      </c>
      <c r="G252" s="74" t="s">
        <v>116</v>
      </c>
      <c r="H252" s="74" t="s">
        <v>110</v>
      </c>
      <c r="I252" s="74" t="s">
        <v>14</v>
      </c>
      <c r="J252" s="75" t="s">
        <v>96</v>
      </c>
      <c r="K252" s="74">
        <v>631267</v>
      </c>
      <c r="L252" s="74" t="s">
        <v>687</v>
      </c>
      <c r="M252" s="74" t="s">
        <v>330</v>
      </c>
      <c r="N252" s="74" t="s">
        <v>5</v>
      </c>
      <c r="O252" s="74" t="s">
        <v>688</v>
      </c>
      <c r="P252" s="74">
        <v>6</v>
      </c>
      <c r="Q252" s="74">
        <v>6</v>
      </c>
      <c r="R252" s="74">
        <v>2</v>
      </c>
    </row>
    <row r="253" spans="6:18">
      <c r="F253" s="74">
        <v>271</v>
      </c>
      <c r="G253" s="74" t="s">
        <v>116</v>
      </c>
      <c r="H253" s="74" t="s">
        <v>110</v>
      </c>
      <c r="I253" s="74" t="s">
        <v>14</v>
      </c>
      <c r="J253" s="75" t="s">
        <v>96</v>
      </c>
      <c r="K253" s="74">
        <v>631257</v>
      </c>
      <c r="L253" s="74" t="s">
        <v>689</v>
      </c>
      <c r="M253" s="74" t="s">
        <v>330</v>
      </c>
      <c r="N253" s="74" t="s">
        <v>5</v>
      </c>
      <c r="O253" s="74" t="s">
        <v>690</v>
      </c>
      <c r="P253" s="74">
        <v>4</v>
      </c>
      <c r="Q253" s="74">
        <v>4</v>
      </c>
      <c r="R253" s="74">
        <v>3</v>
      </c>
    </row>
    <row r="254" spans="6:18">
      <c r="F254" s="74">
        <v>273</v>
      </c>
      <c r="G254" s="74" t="s">
        <v>116</v>
      </c>
      <c r="H254" s="74" t="s">
        <v>110</v>
      </c>
      <c r="I254" s="74" t="s">
        <v>14</v>
      </c>
      <c r="J254" s="75" t="s">
        <v>96</v>
      </c>
      <c r="K254" s="74">
        <v>631260</v>
      </c>
      <c r="L254" s="74" t="s">
        <v>692</v>
      </c>
      <c r="M254" s="74" t="s">
        <v>330</v>
      </c>
      <c r="N254" s="74" t="s">
        <v>5</v>
      </c>
      <c r="O254" s="74" t="s">
        <v>693</v>
      </c>
      <c r="P254" s="74">
        <v>4</v>
      </c>
      <c r="Q254" s="74">
        <v>4</v>
      </c>
      <c r="R254" s="74">
        <v>2</v>
      </c>
    </row>
    <row r="255" spans="6:18" ht="22.5">
      <c r="F255" s="74">
        <v>274</v>
      </c>
      <c r="G255" s="74" t="s">
        <v>116</v>
      </c>
      <c r="H255" s="74" t="s">
        <v>110</v>
      </c>
      <c r="I255" s="74" t="s">
        <v>14</v>
      </c>
      <c r="J255" s="75" t="s">
        <v>96</v>
      </c>
      <c r="K255" s="74">
        <v>631263</v>
      </c>
      <c r="L255" s="74" t="s">
        <v>694</v>
      </c>
      <c r="M255" s="74" t="s">
        <v>330</v>
      </c>
      <c r="N255" s="74" t="s">
        <v>5</v>
      </c>
      <c r="O255" s="74" t="s">
        <v>695</v>
      </c>
      <c r="P255" s="74">
        <v>4</v>
      </c>
      <c r="Q255" s="74">
        <v>4</v>
      </c>
      <c r="R255" s="74">
        <v>0</v>
      </c>
    </row>
    <row r="256" spans="6:18">
      <c r="F256" s="74">
        <v>275</v>
      </c>
      <c r="G256" s="74" t="s">
        <v>116</v>
      </c>
      <c r="H256" s="74" t="s">
        <v>110</v>
      </c>
      <c r="I256" s="74" t="s">
        <v>16</v>
      </c>
      <c r="J256" s="75" t="s">
        <v>74</v>
      </c>
      <c r="K256" s="74">
        <v>634152</v>
      </c>
      <c r="L256" s="74" t="s">
        <v>696</v>
      </c>
      <c r="M256" s="74" t="s">
        <v>330</v>
      </c>
      <c r="N256" s="74" t="s">
        <v>5</v>
      </c>
      <c r="O256" s="74" t="s">
        <v>697</v>
      </c>
      <c r="P256" s="74">
        <v>2</v>
      </c>
      <c r="Q256" s="74">
        <v>4</v>
      </c>
      <c r="R256" s="74">
        <v>2</v>
      </c>
    </row>
    <row r="257" spans="6:18">
      <c r="F257" s="74">
        <v>276</v>
      </c>
      <c r="G257" s="74" t="s">
        <v>116</v>
      </c>
      <c r="H257" s="74" t="s">
        <v>110</v>
      </c>
      <c r="I257" s="74" t="s">
        <v>16</v>
      </c>
      <c r="J257" s="75" t="s">
        <v>74</v>
      </c>
      <c r="K257" s="74">
        <v>631374</v>
      </c>
      <c r="L257" s="74" t="s">
        <v>698</v>
      </c>
      <c r="M257" s="74" t="s">
        <v>330</v>
      </c>
      <c r="N257" s="74" t="s">
        <v>5</v>
      </c>
      <c r="O257" s="74" t="s">
        <v>699</v>
      </c>
      <c r="P257" s="74">
        <v>2</v>
      </c>
      <c r="Q257" s="74">
        <v>2</v>
      </c>
      <c r="R257" s="74">
        <v>2</v>
      </c>
    </row>
    <row r="258" spans="6:18">
      <c r="F258" s="74">
        <v>277</v>
      </c>
      <c r="G258" s="74" t="s">
        <v>116</v>
      </c>
      <c r="H258" s="74" t="s">
        <v>110</v>
      </c>
      <c r="I258" s="74" t="s">
        <v>16</v>
      </c>
      <c r="J258" s="75" t="s">
        <v>74</v>
      </c>
      <c r="K258" s="74">
        <v>631366</v>
      </c>
      <c r="L258" s="74" t="s">
        <v>700</v>
      </c>
      <c r="M258" s="74" t="s">
        <v>330</v>
      </c>
      <c r="N258" s="74" t="s">
        <v>5</v>
      </c>
      <c r="O258" s="74" t="s">
        <v>701</v>
      </c>
      <c r="P258" s="74">
        <v>6</v>
      </c>
      <c r="Q258" s="74">
        <v>6</v>
      </c>
      <c r="R258" s="74">
        <v>6</v>
      </c>
    </row>
    <row r="259" spans="6:18">
      <c r="F259" s="74">
        <v>278</v>
      </c>
      <c r="G259" s="74" t="s">
        <v>116</v>
      </c>
      <c r="H259" s="74" t="s">
        <v>110</v>
      </c>
      <c r="I259" s="74" t="s">
        <v>16</v>
      </c>
      <c r="J259" s="75" t="s">
        <v>74</v>
      </c>
      <c r="K259" s="74">
        <v>635450</v>
      </c>
      <c r="L259" s="74" t="s">
        <v>702</v>
      </c>
      <c r="M259" s="74" t="s">
        <v>330</v>
      </c>
      <c r="N259" s="74" t="s">
        <v>5</v>
      </c>
      <c r="O259" s="74" t="s">
        <v>703</v>
      </c>
      <c r="P259" s="74">
        <v>4</v>
      </c>
      <c r="Q259" s="74">
        <v>4</v>
      </c>
      <c r="R259" s="74">
        <v>4</v>
      </c>
    </row>
    <row r="260" spans="6:18">
      <c r="F260" s="74">
        <v>279</v>
      </c>
      <c r="G260" s="74" t="s">
        <v>116</v>
      </c>
      <c r="H260" s="74" t="s">
        <v>110</v>
      </c>
      <c r="I260" s="74" t="s">
        <v>16</v>
      </c>
      <c r="J260" s="75" t="s">
        <v>74</v>
      </c>
      <c r="K260" s="74">
        <v>631361</v>
      </c>
      <c r="L260" s="74" t="s">
        <v>704</v>
      </c>
      <c r="M260" s="74" t="s">
        <v>330</v>
      </c>
      <c r="N260" s="74" t="s">
        <v>5</v>
      </c>
      <c r="O260" s="74" t="s">
        <v>705</v>
      </c>
      <c r="P260" s="74">
        <v>8</v>
      </c>
      <c r="Q260" s="74">
        <v>8</v>
      </c>
      <c r="R260" s="74">
        <v>0</v>
      </c>
    </row>
    <row r="261" spans="6:18">
      <c r="F261" s="74">
        <v>280</v>
      </c>
      <c r="G261" s="74" t="s">
        <v>116</v>
      </c>
      <c r="H261" s="74" t="s">
        <v>110</v>
      </c>
      <c r="I261" s="74" t="s">
        <v>16</v>
      </c>
      <c r="J261" s="75" t="s">
        <v>74</v>
      </c>
      <c r="K261" s="74">
        <v>631357</v>
      </c>
      <c r="L261" s="74" t="s">
        <v>706</v>
      </c>
      <c r="M261" s="74" t="s">
        <v>330</v>
      </c>
      <c r="N261" s="74" t="s">
        <v>5</v>
      </c>
      <c r="O261" s="74" t="s">
        <v>707</v>
      </c>
      <c r="P261" s="74">
        <v>8</v>
      </c>
      <c r="Q261" s="74">
        <v>8</v>
      </c>
      <c r="R261" s="74">
        <v>0</v>
      </c>
    </row>
    <row r="262" spans="6:18">
      <c r="F262" s="74">
        <v>281</v>
      </c>
      <c r="G262" s="74" t="s">
        <v>116</v>
      </c>
      <c r="H262" s="74" t="s">
        <v>110</v>
      </c>
      <c r="I262" s="74" t="s">
        <v>16</v>
      </c>
      <c r="J262" s="75" t="s">
        <v>74</v>
      </c>
      <c r="K262" s="74">
        <v>631368</v>
      </c>
      <c r="L262" s="74" t="s">
        <v>708</v>
      </c>
      <c r="M262" s="74" t="s">
        <v>330</v>
      </c>
      <c r="N262" s="74" t="s">
        <v>5</v>
      </c>
      <c r="O262" s="74" t="s">
        <v>709</v>
      </c>
      <c r="P262" s="74">
        <v>4</v>
      </c>
      <c r="Q262" s="74">
        <v>8</v>
      </c>
      <c r="R262" s="74">
        <v>4</v>
      </c>
    </row>
    <row r="263" spans="6:18">
      <c r="F263" s="74">
        <v>282</v>
      </c>
      <c r="G263" s="74" t="s">
        <v>116</v>
      </c>
      <c r="H263" s="74" t="s">
        <v>110</v>
      </c>
      <c r="I263" s="74" t="s">
        <v>16</v>
      </c>
      <c r="J263" s="75" t="s">
        <v>74</v>
      </c>
      <c r="K263" s="74">
        <v>634126</v>
      </c>
      <c r="L263" s="74" t="s">
        <v>710</v>
      </c>
      <c r="M263" s="74" t="s">
        <v>330</v>
      </c>
      <c r="N263" s="74" t="s">
        <v>5</v>
      </c>
      <c r="O263" s="74" t="s">
        <v>711</v>
      </c>
      <c r="P263" s="74">
        <v>6</v>
      </c>
      <c r="Q263" s="74">
        <v>6</v>
      </c>
      <c r="R263" s="74">
        <v>4</v>
      </c>
    </row>
    <row r="264" spans="6:18">
      <c r="F264" s="74">
        <v>283</v>
      </c>
      <c r="G264" s="74" t="s">
        <v>116</v>
      </c>
      <c r="H264" s="74" t="s">
        <v>110</v>
      </c>
      <c r="I264" s="74" t="s">
        <v>16</v>
      </c>
      <c r="J264" s="75" t="s">
        <v>74</v>
      </c>
      <c r="K264" s="74">
        <v>631364</v>
      </c>
      <c r="L264" s="74" t="s">
        <v>712</v>
      </c>
      <c r="M264" s="74" t="s">
        <v>330</v>
      </c>
      <c r="N264" s="74" t="s">
        <v>5</v>
      </c>
      <c r="O264" s="74" t="s">
        <v>713</v>
      </c>
      <c r="P264" s="74">
        <v>8</v>
      </c>
      <c r="Q264" s="74">
        <v>8</v>
      </c>
      <c r="R264" s="74">
        <v>0</v>
      </c>
    </row>
    <row r="265" spans="6:18">
      <c r="F265" s="74">
        <v>284</v>
      </c>
      <c r="G265" s="74" t="s">
        <v>116</v>
      </c>
      <c r="H265" s="74" t="s">
        <v>110</v>
      </c>
      <c r="I265" s="74" t="s">
        <v>16</v>
      </c>
      <c r="J265" s="75" t="s">
        <v>74</v>
      </c>
      <c r="K265" s="74">
        <v>631360</v>
      </c>
      <c r="L265" s="74" t="s">
        <v>714</v>
      </c>
      <c r="M265" s="74" t="s">
        <v>330</v>
      </c>
      <c r="N265" s="74" t="s">
        <v>5</v>
      </c>
      <c r="O265" s="74" t="s">
        <v>715</v>
      </c>
      <c r="P265" s="74">
        <v>6</v>
      </c>
      <c r="Q265" s="74">
        <v>6</v>
      </c>
      <c r="R265" s="74">
        <v>4</v>
      </c>
    </row>
    <row r="266" spans="6:18">
      <c r="F266" s="74">
        <v>285</v>
      </c>
      <c r="G266" s="74" t="s">
        <v>116</v>
      </c>
      <c r="H266" s="74" t="s">
        <v>110</v>
      </c>
      <c r="I266" s="74" t="s">
        <v>16</v>
      </c>
      <c r="J266" s="75" t="s">
        <v>74</v>
      </c>
      <c r="K266" s="74">
        <v>633235</v>
      </c>
      <c r="L266" s="74" t="s">
        <v>716</v>
      </c>
      <c r="M266" s="74" t="s">
        <v>330</v>
      </c>
      <c r="N266" s="74" t="s">
        <v>5</v>
      </c>
      <c r="O266" s="74" t="s">
        <v>717</v>
      </c>
      <c r="P266" s="74">
        <v>2</v>
      </c>
      <c r="Q266" s="74">
        <v>3</v>
      </c>
      <c r="R266" s="74">
        <v>1</v>
      </c>
    </row>
    <row r="267" spans="6:18">
      <c r="F267" s="74">
        <v>286</v>
      </c>
      <c r="G267" s="74" t="s">
        <v>116</v>
      </c>
      <c r="H267" s="74" t="s">
        <v>110</v>
      </c>
      <c r="I267" s="74" t="s">
        <v>18</v>
      </c>
      <c r="J267" s="75" t="s">
        <v>76</v>
      </c>
      <c r="K267" s="74">
        <v>631859</v>
      </c>
      <c r="L267" s="74" t="s">
        <v>718</v>
      </c>
      <c r="M267" s="74" t="s">
        <v>330</v>
      </c>
      <c r="N267" s="74" t="s">
        <v>5</v>
      </c>
      <c r="O267" s="74" t="s">
        <v>719</v>
      </c>
      <c r="P267" s="74">
        <v>4</v>
      </c>
      <c r="Q267" s="74">
        <v>8</v>
      </c>
      <c r="R267" s="74">
        <v>4</v>
      </c>
    </row>
    <row r="268" spans="6:18">
      <c r="F268" s="74">
        <v>287</v>
      </c>
      <c r="G268" s="74" t="s">
        <v>116</v>
      </c>
      <c r="H268" s="74" t="s">
        <v>110</v>
      </c>
      <c r="I268" s="74" t="s">
        <v>18</v>
      </c>
      <c r="J268" s="75" t="s">
        <v>76</v>
      </c>
      <c r="K268" s="74">
        <v>635229</v>
      </c>
      <c r="L268" s="74" t="s">
        <v>720</v>
      </c>
      <c r="M268" s="74" t="s">
        <v>330</v>
      </c>
      <c r="N268" s="74" t="s">
        <v>5</v>
      </c>
      <c r="O268" s="74" t="s">
        <v>721</v>
      </c>
      <c r="P268" s="74">
        <v>4</v>
      </c>
      <c r="Q268" s="74">
        <v>4</v>
      </c>
      <c r="R268" s="74">
        <v>4</v>
      </c>
    </row>
    <row r="269" spans="6:18">
      <c r="F269" s="74">
        <v>288</v>
      </c>
      <c r="G269" s="74" t="s">
        <v>116</v>
      </c>
      <c r="H269" s="74" t="s">
        <v>110</v>
      </c>
      <c r="I269" s="74" t="s">
        <v>18</v>
      </c>
      <c r="J269" s="75" t="s">
        <v>76</v>
      </c>
      <c r="K269" s="74">
        <v>636988</v>
      </c>
      <c r="L269" s="74" t="s">
        <v>4743</v>
      </c>
      <c r="M269" s="74" t="s">
        <v>330</v>
      </c>
      <c r="N269" s="74" t="s">
        <v>5</v>
      </c>
      <c r="O269" s="74" t="s">
        <v>4744</v>
      </c>
      <c r="P269" s="74">
        <v>2</v>
      </c>
      <c r="Q269" s="74">
        <v>2</v>
      </c>
      <c r="R269" s="74">
        <v>1</v>
      </c>
    </row>
    <row r="270" spans="6:18">
      <c r="F270" s="74">
        <v>289</v>
      </c>
      <c r="G270" s="74" t="s">
        <v>116</v>
      </c>
      <c r="H270" s="74" t="s">
        <v>110</v>
      </c>
      <c r="I270" s="74" t="s">
        <v>18</v>
      </c>
      <c r="J270" s="75" t="s">
        <v>76</v>
      </c>
      <c r="K270" s="74">
        <v>635667</v>
      </c>
      <c r="L270" s="74" t="s">
        <v>722</v>
      </c>
      <c r="M270" s="74" t="s">
        <v>330</v>
      </c>
      <c r="N270" s="74" t="s">
        <v>5</v>
      </c>
      <c r="O270" s="74" t="s">
        <v>723</v>
      </c>
      <c r="P270" s="74">
        <v>6</v>
      </c>
      <c r="Q270" s="74">
        <v>8</v>
      </c>
      <c r="R270" s="74">
        <v>2</v>
      </c>
    </row>
    <row r="271" spans="6:18">
      <c r="F271" s="74">
        <v>290</v>
      </c>
      <c r="G271" s="74" t="s">
        <v>116</v>
      </c>
      <c r="H271" s="74" t="s">
        <v>110</v>
      </c>
      <c r="I271" s="74" t="s">
        <v>18</v>
      </c>
      <c r="J271" s="75" t="s">
        <v>76</v>
      </c>
      <c r="K271" s="74">
        <v>634559</v>
      </c>
      <c r="L271" s="74" t="s">
        <v>724</v>
      </c>
      <c r="M271" s="74" t="s">
        <v>330</v>
      </c>
      <c r="N271" s="74" t="s">
        <v>5</v>
      </c>
      <c r="O271" s="74" t="s">
        <v>725</v>
      </c>
      <c r="P271" s="74">
        <v>4</v>
      </c>
      <c r="Q271" s="74">
        <v>4</v>
      </c>
      <c r="R271" s="74">
        <v>2</v>
      </c>
    </row>
    <row r="272" spans="6:18">
      <c r="F272" s="74">
        <v>291</v>
      </c>
      <c r="G272" s="74" t="s">
        <v>116</v>
      </c>
      <c r="H272" s="74" t="s">
        <v>110</v>
      </c>
      <c r="I272" s="74" t="s">
        <v>18</v>
      </c>
      <c r="J272" s="75" t="s">
        <v>76</v>
      </c>
      <c r="K272" s="74">
        <v>631846</v>
      </c>
      <c r="L272" s="74" t="s">
        <v>726</v>
      </c>
      <c r="M272" s="74" t="s">
        <v>330</v>
      </c>
      <c r="N272" s="74" t="s">
        <v>5</v>
      </c>
      <c r="O272" s="74" t="s">
        <v>727</v>
      </c>
      <c r="P272" s="74">
        <v>4</v>
      </c>
      <c r="Q272" s="74">
        <v>4</v>
      </c>
      <c r="R272" s="74">
        <v>2</v>
      </c>
    </row>
    <row r="273" spans="6:18">
      <c r="F273" s="74">
        <v>292</v>
      </c>
      <c r="G273" s="74" t="s">
        <v>116</v>
      </c>
      <c r="H273" s="74" t="s">
        <v>110</v>
      </c>
      <c r="I273" s="74" t="s">
        <v>18</v>
      </c>
      <c r="J273" s="75" t="s">
        <v>76</v>
      </c>
      <c r="K273" s="74">
        <v>631853</v>
      </c>
      <c r="L273" s="74" t="s">
        <v>728</v>
      </c>
      <c r="M273" s="74" t="s">
        <v>330</v>
      </c>
      <c r="N273" s="74" t="s">
        <v>5</v>
      </c>
      <c r="O273" s="74" t="s">
        <v>729</v>
      </c>
      <c r="P273" s="74">
        <v>3</v>
      </c>
      <c r="Q273" s="74">
        <v>3</v>
      </c>
      <c r="R273" s="74">
        <v>2</v>
      </c>
    </row>
    <row r="274" spans="6:18">
      <c r="F274" s="74">
        <v>293</v>
      </c>
      <c r="G274" s="74" t="s">
        <v>116</v>
      </c>
      <c r="H274" s="74" t="s">
        <v>110</v>
      </c>
      <c r="I274" s="74" t="s">
        <v>23</v>
      </c>
      <c r="J274" s="75" t="s">
        <v>78</v>
      </c>
      <c r="K274" s="74">
        <v>632413</v>
      </c>
      <c r="L274" s="74" t="s">
        <v>730</v>
      </c>
      <c r="M274" s="74" t="s">
        <v>330</v>
      </c>
      <c r="N274" s="74" t="s">
        <v>5</v>
      </c>
      <c r="O274" s="74" t="s">
        <v>731</v>
      </c>
      <c r="P274" s="74">
        <v>4</v>
      </c>
      <c r="Q274" s="74">
        <v>4</v>
      </c>
      <c r="R274" s="74">
        <v>2</v>
      </c>
    </row>
    <row r="275" spans="6:18">
      <c r="F275" s="74">
        <v>294</v>
      </c>
      <c r="G275" s="74" t="s">
        <v>116</v>
      </c>
      <c r="H275" s="74" t="s">
        <v>110</v>
      </c>
      <c r="I275" s="74" t="s">
        <v>23</v>
      </c>
      <c r="J275" s="75" t="s">
        <v>78</v>
      </c>
      <c r="K275" s="74">
        <v>632397</v>
      </c>
      <c r="L275" s="74" t="s">
        <v>732</v>
      </c>
      <c r="M275" s="74" t="s">
        <v>330</v>
      </c>
      <c r="N275" s="74" t="s">
        <v>5</v>
      </c>
      <c r="O275" s="74" t="s">
        <v>733</v>
      </c>
      <c r="P275" s="74">
        <v>4</v>
      </c>
      <c r="Q275" s="74">
        <v>8</v>
      </c>
      <c r="R275" s="74">
        <v>6</v>
      </c>
    </row>
    <row r="276" spans="6:18">
      <c r="F276" s="74">
        <v>295</v>
      </c>
      <c r="G276" s="74" t="s">
        <v>116</v>
      </c>
      <c r="H276" s="74" t="s">
        <v>110</v>
      </c>
      <c r="I276" s="74" t="s">
        <v>23</v>
      </c>
      <c r="J276" s="75" t="s">
        <v>78</v>
      </c>
      <c r="K276" s="74">
        <v>632396</v>
      </c>
      <c r="L276" s="74" t="s">
        <v>734</v>
      </c>
      <c r="M276" s="74" t="s">
        <v>330</v>
      </c>
      <c r="N276" s="74" t="s">
        <v>5</v>
      </c>
      <c r="O276" s="74" t="s">
        <v>735</v>
      </c>
      <c r="P276" s="74">
        <v>6</v>
      </c>
      <c r="Q276" s="74">
        <v>6</v>
      </c>
      <c r="R276" s="74">
        <v>4</v>
      </c>
    </row>
    <row r="277" spans="6:18">
      <c r="F277" s="74">
        <v>296</v>
      </c>
      <c r="G277" s="74" t="s">
        <v>116</v>
      </c>
      <c r="H277" s="74" t="s">
        <v>110</v>
      </c>
      <c r="I277" s="74" t="s">
        <v>23</v>
      </c>
      <c r="J277" s="75" t="s">
        <v>78</v>
      </c>
      <c r="K277" s="74">
        <v>632398</v>
      </c>
      <c r="L277" s="74" t="s">
        <v>736</v>
      </c>
      <c r="M277" s="74" t="s">
        <v>330</v>
      </c>
      <c r="N277" s="74" t="s">
        <v>5</v>
      </c>
      <c r="O277" s="74" t="s">
        <v>737</v>
      </c>
      <c r="P277" s="74">
        <v>4</v>
      </c>
      <c r="Q277" s="74">
        <v>6</v>
      </c>
      <c r="R277" s="74">
        <v>2</v>
      </c>
    </row>
    <row r="278" spans="6:18">
      <c r="F278" s="74">
        <v>297</v>
      </c>
      <c r="G278" s="74" t="s">
        <v>116</v>
      </c>
      <c r="H278" s="74" t="s">
        <v>110</v>
      </c>
      <c r="I278" s="74" t="s">
        <v>23</v>
      </c>
      <c r="J278" s="75" t="s">
        <v>78</v>
      </c>
      <c r="K278" s="74">
        <v>632414</v>
      </c>
      <c r="L278" s="74" t="s">
        <v>738</v>
      </c>
      <c r="M278" s="74" t="s">
        <v>330</v>
      </c>
      <c r="N278" s="74" t="s">
        <v>5</v>
      </c>
      <c r="O278" s="74" t="s">
        <v>739</v>
      </c>
      <c r="P278" s="74">
        <v>4</v>
      </c>
      <c r="Q278" s="74">
        <v>6</v>
      </c>
      <c r="R278" s="74">
        <v>4</v>
      </c>
    </row>
    <row r="279" spans="6:18">
      <c r="F279" s="74">
        <v>298</v>
      </c>
      <c r="G279" s="74" t="s">
        <v>116</v>
      </c>
      <c r="H279" s="74" t="s">
        <v>110</v>
      </c>
      <c r="I279" s="74" t="s">
        <v>23</v>
      </c>
      <c r="J279" s="75" t="s">
        <v>78</v>
      </c>
      <c r="K279" s="74">
        <v>632402</v>
      </c>
      <c r="L279" s="74" t="s">
        <v>740</v>
      </c>
      <c r="M279" s="74" t="s">
        <v>330</v>
      </c>
      <c r="N279" s="74" t="s">
        <v>5</v>
      </c>
      <c r="O279" s="74" t="s">
        <v>741</v>
      </c>
      <c r="P279" s="74">
        <v>4</v>
      </c>
      <c r="Q279" s="74">
        <v>6</v>
      </c>
      <c r="R279" s="74">
        <v>2</v>
      </c>
    </row>
    <row r="280" spans="6:18">
      <c r="F280" s="74">
        <v>299</v>
      </c>
      <c r="G280" s="74" t="s">
        <v>116</v>
      </c>
      <c r="H280" s="74" t="s">
        <v>110</v>
      </c>
      <c r="I280" s="74" t="s">
        <v>23</v>
      </c>
      <c r="J280" s="75" t="s">
        <v>78</v>
      </c>
      <c r="K280" s="74">
        <v>636131</v>
      </c>
      <c r="L280" s="74" t="s">
        <v>742</v>
      </c>
      <c r="M280" s="74" t="s">
        <v>330</v>
      </c>
      <c r="N280" s="74" t="s">
        <v>5</v>
      </c>
      <c r="O280" s="74" t="s">
        <v>743</v>
      </c>
      <c r="P280" s="74">
        <v>4</v>
      </c>
      <c r="Q280" s="74">
        <v>6</v>
      </c>
      <c r="R280" s="74">
        <v>2</v>
      </c>
    </row>
    <row r="281" spans="6:18">
      <c r="F281" s="74">
        <v>300</v>
      </c>
      <c r="G281" s="74" t="s">
        <v>116</v>
      </c>
      <c r="H281" s="74" t="s">
        <v>110</v>
      </c>
      <c r="I281" s="74" t="s">
        <v>23</v>
      </c>
      <c r="J281" s="75" t="s">
        <v>78</v>
      </c>
      <c r="K281" s="74">
        <v>632395</v>
      </c>
      <c r="L281" s="74" t="s">
        <v>744</v>
      </c>
      <c r="M281" s="74" t="s">
        <v>330</v>
      </c>
      <c r="N281" s="74" t="s">
        <v>5</v>
      </c>
      <c r="O281" s="74" t="s">
        <v>745</v>
      </c>
      <c r="P281" s="74">
        <v>6</v>
      </c>
      <c r="Q281" s="74">
        <v>6</v>
      </c>
      <c r="R281" s="74">
        <v>2</v>
      </c>
    </row>
    <row r="282" spans="6:18">
      <c r="F282" s="74">
        <v>301</v>
      </c>
      <c r="G282" s="74" t="s">
        <v>116</v>
      </c>
      <c r="H282" s="74" t="s">
        <v>110</v>
      </c>
      <c r="I282" s="74" t="s">
        <v>23</v>
      </c>
      <c r="J282" s="75" t="s">
        <v>78</v>
      </c>
      <c r="K282" s="74">
        <v>634609</v>
      </c>
      <c r="L282" s="74" t="s">
        <v>746</v>
      </c>
      <c r="M282" s="74" t="s">
        <v>330</v>
      </c>
      <c r="N282" s="74" t="s">
        <v>5</v>
      </c>
      <c r="O282" s="74" t="s">
        <v>747</v>
      </c>
      <c r="P282" s="74">
        <v>6</v>
      </c>
      <c r="Q282" s="74">
        <v>6</v>
      </c>
      <c r="R282" s="74">
        <v>2</v>
      </c>
    </row>
    <row r="283" spans="6:18">
      <c r="F283" s="74">
        <v>302</v>
      </c>
      <c r="G283" s="74" t="s">
        <v>116</v>
      </c>
      <c r="H283" s="74" t="s">
        <v>110</v>
      </c>
      <c r="I283" s="74" t="s">
        <v>23</v>
      </c>
      <c r="J283" s="75" t="s">
        <v>78</v>
      </c>
      <c r="K283" s="74">
        <v>636144</v>
      </c>
      <c r="L283" s="74" t="s">
        <v>748</v>
      </c>
      <c r="M283" s="74" t="s">
        <v>330</v>
      </c>
      <c r="N283" s="74" t="s">
        <v>5</v>
      </c>
      <c r="O283" s="74" t="s">
        <v>749</v>
      </c>
      <c r="P283" s="74">
        <v>4</v>
      </c>
      <c r="Q283" s="74">
        <v>4</v>
      </c>
      <c r="R283" s="74">
        <v>4</v>
      </c>
    </row>
    <row r="284" spans="6:18">
      <c r="F284" s="74">
        <v>303</v>
      </c>
      <c r="G284" s="74" t="s">
        <v>116</v>
      </c>
      <c r="H284" s="74" t="s">
        <v>110</v>
      </c>
      <c r="I284" s="74" t="s">
        <v>23</v>
      </c>
      <c r="J284" s="75" t="s">
        <v>78</v>
      </c>
      <c r="K284" s="74">
        <v>632406</v>
      </c>
      <c r="L284" s="74" t="s">
        <v>750</v>
      </c>
      <c r="M284" s="74" t="s">
        <v>330</v>
      </c>
      <c r="N284" s="74" t="s">
        <v>5</v>
      </c>
      <c r="O284" s="74" t="s">
        <v>751</v>
      </c>
      <c r="P284" s="74">
        <v>6</v>
      </c>
      <c r="Q284" s="74">
        <v>6</v>
      </c>
      <c r="R284" s="74">
        <v>4</v>
      </c>
    </row>
    <row r="285" spans="6:18">
      <c r="F285" s="74">
        <v>304</v>
      </c>
      <c r="G285" s="74" t="s">
        <v>116</v>
      </c>
      <c r="H285" s="74" t="s">
        <v>110</v>
      </c>
      <c r="I285" s="74" t="s">
        <v>23</v>
      </c>
      <c r="J285" s="75" t="s">
        <v>78</v>
      </c>
      <c r="K285" s="74">
        <v>636241</v>
      </c>
      <c r="L285" s="74" t="s">
        <v>752</v>
      </c>
      <c r="M285" s="74" t="s">
        <v>330</v>
      </c>
      <c r="N285" s="74" t="s">
        <v>5</v>
      </c>
      <c r="O285" s="74" t="s">
        <v>753</v>
      </c>
      <c r="P285" s="74">
        <v>2</v>
      </c>
      <c r="Q285" s="74">
        <v>4</v>
      </c>
      <c r="R285" s="74">
        <v>4</v>
      </c>
    </row>
    <row r="286" spans="6:18">
      <c r="F286" s="74">
        <v>305</v>
      </c>
      <c r="G286" s="74" t="s">
        <v>116</v>
      </c>
      <c r="H286" s="74" t="s">
        <v>110</v>
      </c>
      <c r="I286" s="74" t="s">
        <v>23</v>
      </c>
      <c r="J286" s="75" t="s">
        <v>78</v>
      </c>
      <c r="K286" s="74">
        <v>635188</v>
      </c>
      <c r="L286" s="74" t="s">
        <v>754</v>
      </c>
      <c r="M286" s="74" t="s">
        <v>330</v>
      </c>
      <c r="N286" s="74" t="s">
        <v>5</v>
      </c>
      <c r="O286" s="74" t="s">
        <v>755</v>
      </c>
      <c r="P286" s="74">
        <v>6</v>
      </c>
      <c r="Q286" s="74">
        <v>14</v>
      </c>
      <c r="R286" s="74">
        <v>0</v>
      </c>
    </row>
    <row r="287" spans="6:18">
      <c r="F287" s="74">
        <v>306</v>
      </c>
      <c r="G287" s="74" t="s">
        <v>116</v>
      </c>
      <c r="H287" s="74" t="s">
        <v>110</v>
      </c>
      <c r="I287" s="74" t="s">
        <v>23</v>
      </c>
      <c r="J287" s="75" t="s">
        <v>78</v>
      </c>
      <c r="K287" s="74">
        <v>636617</v>
      </c>
      <c r="L287" s="74" t="s">
        <v>756</v>
      </c>
      <c r="M287" s="74" t="s">
        <v>330</v>
      </c>
      <c r="N287" s="74" t="s">
        <v>5</v>
      </c>
      <c r="O287" s="74" t="s">
        <v>757</v>
      </c>
      <c r="P287" s="74">
        <v>6</v>
      </c>
      <c r="Q287" s="74">
        <v>10</v>
      </c>
      <c r="R287" s="74">
        <v>8</v>
      </c>
    </row>
    <row r="288" spans="6:18">
      <c r="F288" s="74">
        <v>307</v>
      </c>
      <c r="G288" s="74" t="s">
        <v>116</v>
      </c>
      <c r="H288" s="74" t="s">
        <v>110</v>
      </c>
      <c r="I288" s="74" t="s">
        <v>26</v>
      </c>
      <c r="J288" s="75" t="s">
        <v>86</v>
      </c>
      <c r="K288" s="74">
        <v>635705</v>
      </c>
      <c r="L288" s="74" t="s">
        <v>758</v>
      </c>
      <c r="M288" s="74" t="s">
        <v>330</v>
      </c>
      <c r="N288" s="74" t="s">
        <v>5</v>
      </c>
      <c r="O288" s="74" t="s">
        <v>759</v>
      </c>
      <c r="P288" s="74">
        <v>2</v>
      </c>
      <c r="Q288" s="74">
        <v>2</v>
      </c>
      <c r="R288" s="74">
        <v>2</v>
      </c>
    </row>
    <row r="289" spans="6:18">
      <c r="F289" s="74">
        <v>308</v>
      </c>
      <c r="G289" s="74" t="s">
        <v>116</v>
      </c>
      <c r="H289" s="74" t="s">
        <v>110</v>
      </c>
      <c r="I289" s="74" t="s">
        <v>26</v>
      </c>
      <c r="J289" s="75" t="s">
        <v>86</v>
      </c>
      <c r="K289" s="74">
        <v>632604</v>
      </c>
      <c r="L289" s="74" t="s">
        <v>760</v>
      </c>
      <c r="M289" s="74" t="s">
        <v>330</v>
      </c>
      <c r="N289" s="74" t="s">
        <v>5</v>
      </c>
      <c r="O289" s="74" t="s">
        <v>761</v>
      </c>
      <c r="P289" s="74">
        <v>6</v>
      </c>
      <c r="Q289" s="74">
        <v>6</v>
      </c>
      <c r="R289" s="74">
        <v>6</v>
      </c>
    </row>
    <row r="290" spans="6:18">
      <c r="F290" s="74">
        <v>309</v>
      </c>
      <c r="G290" s="74" t="s">
        <v>116</v>
      </c>
      <c r="H290" s="74" t="s">
        <v>110</v>
      </c>
      <c r="I290" s="74" t="s">
        <v>26</v>
      </c>
      <c r="J290" s="75" t="s">
        <v>86</v>
      </c>
      <c r="K290" s="74">
        <v>632605</v>
      </c>
      <c r="L290" s="74" t="s">
        <v>762</v>
      </c>
      <c r="M290" s="74" t="s">
        <v>330</v>
      </c>
      <c r="N290" s="74" t="s">
        <v>5</v>
      </c>
      <c r="O290" s="74" t="s">
        <v>763</v>
      </c>
      <c r="P290" s="74">
        <v>4</v>
      </c>
      <c r="Q290" s="74">
        <v>4</v>
      </c>
      <c r="R290" s="74">
        <v>2</v>
      </c>
    </row>
    <row r="291" spans="6:18">
      <c r="F291" s="74">
        <v>310</v>
      </c>
      <c r="G291" s="74" t="s">
        <v>116</v>
      </c>
      <c r="H291" s="74" t="s">
        <v>110</v>
      </c>
      <c r="I291" s="74" t="s">
        <v>26</v>
      </c>
      <c r="J291" s="75" t="s">
        <v>86</v>
      </c>
      <c r="K291" s="74">
        <v>636401</v>
      </c>
      <c r="L291" s="74" t="s">
        <v>764</v>
      </c>
      <c r="M291" s="74" t="s">
        <v>330</v>
      </c>
      <c r="N291" s="74" t="s">
        <v>5</v>
      </c>
      <c r="O291" s="74" t="s">
        <v>765</v>
      </c>
      <c r="P291" s="74">
        <v>6</v>
      </c>
      <c r="Q291" s="74">
        <v>6</v>
      </c>
      <c r="R291" s="74">
        <v>6</v>
      </c>
    </row>
    <row r="292" spans="6:18">
      <c r="F292" s="74">
        <v>311</v>
      </c>
      <c r="G292" s="74" t="s">
        <v>116</v>
      </c>
      <c r="H292" s="74" t="s">
        <v>110</v>
      </c>
      <c r="I292" s="74" t="s">
        <v>26</v>
      </c>
      <c r="J292" s="75" t="s">
        <v>86</v>
      </c>
      <c r="K292" s="74">
        <v>632600</v>
      </c>
      <c r="L292" s="74" t="s">
        <v>766</v>
      </c>
      <c r="M292" s="74" t="s">
        <v>330</v>
      </c>
      <c r="N292" s="74" t="s">
        <v>5</v>
      </c>
      <c r="O292" s="74" t="s">
        <v>767</v>
      </c>
      <c r="P292" s="74">
        <v>4</v>
      </c>
      <c r="Q292" s="74">
        <v>4</v>
      </c>
      <c r="R292" s="74">
        <v>4</v>
      </c>
    </row>
    <row r="293" spans="6:18">
      <c r="F293" s="74">
        <v>312</v>
      </c>
      <c r="G293" s="74" t="s">
        <v>116</v>
      </c>
      <c r="H293" s="74" t="s">
        <v>110</v>
      </c>
      <c r="I293" s="74" t="s">
        <v>26</v>
      </c>
      <c r="J293" s="75" t="s">
        <v>86</v>
      </c>
      <c r="K293" s="74">
        <v>634858</v>
      </c>
      <c r="L293" s="74" t="s">
        <v>768</v>
      </c>
      <c r="M293" s="74" t="s">
        <v>330</v>
      </c>
      <c r="N293" s="74" t="s">
        <v>5</v>
      </c>
      <c r="O293" s="74" t="s">
        <v>769</v>
      </c>
      <c r="P293" s="74">
        <v>4</v>
      </c>
      <c r="Q293" s="74">
        <v>4</v>
      </c>
      <c r="R293" s="74">
        <v>4</v>
      </c>
    </row>
    <row r="294" spans="6:18">
      <c r="F294" s="74">
        <v>313</v>
      </c>
      <c r="G294" s="74" t="s">
        <v>116</v>
      </c>
      <c r="H294" s="74" t="s">
        <v>110</v>
      </c>
      <c r="I294" s="74" t="s">
        <v>26</v>
      </c>
      <c r="J294" s="75" t="s">
        <v>86</v>
      </c>
      <c r="K294" s="74">
        <v>636044</v>
      </c>
      <c r="L294" s="74" t="s">
        <v>770</v>
      </c>
      <c r="M294" s="74" t="s">
        <v>330</v>
      </c>
      <c r="N294" s="74" t="s">
        <v>5</v>
      </c>
      <c r="O294" s="74" t="s">
        <v>771</v>
      </c>
      <c r="P294" s="74">
        <v>4</v>
      </c>
      <c r="Q294" s="74">
        <v>4</v>
      </c>
      <c r="R294" s="74">
        <v>2</v>
      </c>
    </row>
    <row r="295" spans="6:18">
      <c r="F295" s="74">
        <v>314</v>
      </c>
      <c r="G295" s="74" t="s">
        <v>116</v>
      </c>
      <c r="H295" s="74" t="s">
        <v>110</v>
      </c>
      <c r="I295" s="74" t="s">
        <v>26</v>
      </c>
      <c r="J295" s="75" t="s">
        <v>86</v>
      </c>
      <c r="K295" s="74">
        <v>632593</v>
      </c>
      <c r="L295" s="74" t="s">
        <v>772</v>
      </c>
      <c r="M295" s="74" t="s">
        <v>330</v>
      </c>
      <c r="N295" s="74" t="s">
        <v>5</v>
      </c>
      <c r="O295" s="74" t="s">
        <v>773</v>
      </c>
      <c r="P295" s="74">
        <v>4</v>
      </c>
      <c r="Q295" s="74">
        <v>4</v>
      </c>
      <c r="R295" s="74">
        <v>4</v>
      </c>
    </row>
    <row r="296" spans="6:18">
      <c r="F296" s="74">
        <v>315</v>
      </c>
      <c r="G296" s="74" t="s">
        <v>116</v>
      </c>
      <c r="H296" s="74" t="s">
        <v>110</v>
      </c>
      <c r="I296" s="74" t="s">
        <v>26</v>
      </c>
      <c r="J296" s="75" t="s">
        <v>86</v>
      </c>
      <c r="K296" s="74">
        <v>635208</v>
      </c>
      <c r="L296" s="74" t="s">
        <v>774</v>
      </c>
      <c r="M296" s="74" t="s">
        <v>330</v>
      </c>
      <c r="N296" s="74" t="s">
        <v>5</v>
      </c>
      <c r="O296" s="74" t="s">
        <v>775</v>
      </c>
      <c r="P296" s="74">
        <v>6</v>
      </c>
      <c r="Q296" s="74">
        <v>4</v>
      </c>
      <c r="R296" s="74">
        <v>0</v>
      </c>
    </row>
    <row r="297" spans="6:18">
      <c r="F297" s="74">
        <v>316</v>
      </c>
      <c r="G297" s="74" t="s">
        <v>116</v>
      </c>
      <c r="H297" s="74" t="s">
        <v>110</v>
      </c>
      <c r="I297" s="74" t="s">
        <v>26</v>
      </c>
      <c r="J297" s="75" t="s">
        <v>86</v>
      </c>
      <c r="K297" s="74">
        <v>636295</v>
      </c>
      <c r="L297" s="74" t="s">
        <v>776</v>
      </c>
      <c r="M297" s="74" t="s">
        <v>330</v>
      </c>
      <c r="N297" s="74" t="s">
        <v>5</v>
      </c>
      <c r="O297" s="74" t="s">
        <v>777</v>
      </c>
      <c r="P297" s="74">
        <v>4</v>
      </c>
      <c r="Q297" s="74">
        <v>4</v>
      </c>
      <c r="R297" s="74">
        <v>2</v>
      </c>
    </row>
    <row r="298" spans="6:18">
      <c r="F298" s="74">
        <v>317</v>
      </c>
      <c r="G298" s="74" t="s">
        <v>116</v>
      </c>
      <c r="H298" s="74" t="s">
        <v>110</v>
      </c>
      <c r="I298" s="74" t="s">
        <v>28</v>
      </c>
      <c r="J298" s="75" t="s">
        <v>97</v>
      </c>
      <c r="K298" s="74">
        <v>632729</v>
      </c>
      <c r="L298" s="74" t="s">
        <v>778</v>
      </c>
      <c r="M298" s="74" t="s">
        <v>330</v>
      </c>
      <c r="N298" s="74" t="s">
        <v>5</v>
      </c>
      <c r="O298" s="74" t="s">
        <v>779</v>
      </c>
      <c r="P298" s="74">
        <v>6</v>
      </c>
      <c r="Q298" s="74">
        <v>6</v>
      </c>
      <c r="R298" s="74">
        <v>0</v>
      </c>
    </row>
    <row r="299" spans="6:18">
      <c r="F299" s="74">
        <v>318</v>
      </c>
      <c r="G299" s="74" t="s">
        <v>116</v>
      </c>
      <c r="H299" s="74" t="s">
        <v>110</v>
      </c>
      <c r="I299" s="74" t="s">
        <v>28</v>
      </c>
      <c r="J299" s="75" t="s">
        <v>97</v>
      </c>
      <c r="K299" s="74">
        <v>632725</v>
      </c>
      <c r="L299" s="74" t="s">
        <v>780</v>
      </c>
      <c r="M299" s="74" t="s">
        <v>330</v>
      </c>
      <c r="N299" s="74" t="s">
        <v>5</v>
      </c>
      <c r="O299" s="74" t="s">
        <v>781</v>
      </c>
      <c r="P299" s="74">
        <v>6</v>
      </c>
      <c r="Q299" s="74">
        <v>2</v>
      </c>
      <c r="R299" s="74">
        <v>0</v>
      </c>
    </row>
    <row r="300" spans="6:18">
      <c r="F300" s="74">
        <v>319</v>
      </c>
      <c r="G300" s="74" t="s">
        <v>116</v>
      </c>
      <c r="H300" s="74" t="s">
        <v>110</v>
      </c>
      <c r="I300" s="74" t="s">
        <v>28</v>
      </c>
      <c r="J300" s="75" t="s">
        <v>97</v>
      </c>
      <c r="K300" s="74">
        <v>632728</v>
      </c>
      <c r="L300" s="74" t="s">
        <v>782</v>
      </c>
      <c r="M300" s="74" t="s">
        <v>330</v>
      </c>
      <c r="N300" s="74" t="s">
        <v>5</v>
      </c>
      <c r="O300" s="74" t="s">
        <v>783</v>
      </c>
      <c r="P300" s="74">
        <v>6</v>
      </c>
      <c r="Q300" s="74">
        <v>6</v>
      </c>
      <c r="R300" s="74">
        <v>0</v>
      </c>
    </row>
    <row r="301" spans="6:18">
      <c r="F301" s="74">
        <v>320</v>
      </c>
      <c r="G301" s="74" t="s">
        <v>116</v>
      </c>
      <c r="H301" s="74" t="s">
        <v>110</v>
      </c>
      <c r="I301" s="74" t="s">
        <v>28</v>
      </c>
      <c r="J301" s="75" t="s">
        <v>97</v>
      </c>
      <c r="K301" s="74">
        <v>632710</v>
      </c>
      <c r="L301" s="74" t="s">
        <v>784</v>
      </c>
      <c r="M301" s="74" t="s">
        <v>330</v>
      </c>
      <c r="N301" s="74" t="s">
        <v>5</v>
      </c>
      <c r="O301" s="74" t="s">
        <v>785</v>
      </c>
      <c r="P301" s="74">
        <v>6</v>
      </c>
      <c r="Q301" s="74">
        <v>4</v>
      </c>
      <c r="R301" s="74">
        <v>2</v>
      </c>
    </row>
    <row r="302" spans="6:18">
      <c r="F302" s="74">
        <v>321</v>
      </c>
      <c r="G302" s="74" t="s">
        <v>116</v>
      </c>
      <c r="H302" s="74" t="s">
        <v>110</v>
      </c>
      <c r="I302" s="74" t="s">
        <v>28</v>
      </c>
      <c r="J302" s="75" t="s">
        <v>97</v>
      </c>
      <c r="K302" s="74">
        <v>632693</v>
      </c>
      <c r="L302" s="74" t="s">
        <v>786</v>
      </c>
      <c r="M302" s="74" t="s">
        <v>330</v>
      </c>
      <c r="N302" s="74" t="s">
        <v>5</v>
      </c>
      <c r="O302" s="74" t="s">
        <v>787</v>
      </c>
      <c r="P302" s="74">
        <v>6</v>
      </c>
      <c r="Q302" s="74">
        <v>6</v>
      </c>
      <c r="R302" s="74">
        <v>4</v>
      </c>
    </row>
    <row r="303" spans="6:18">
      <c r="F303" s="74">
        <v>322</v>
      </c>
      <c r="G303" s="74" t="s">
        <v>116</v>
      </c>
      <c r="H303" s="74" t="s">
        <v>110</v>
      </c>
      <c r="I303" s="74" t="s">
        <v>28</v>
      </c>
      <c r="J303" s="75" t="s">
        <v>97</v>
      </c>
      <c r="K303" s="74">
        <v>632701</v>
      </c>
      <c r="L303" s="74" t="s">
        <v>788</v>
      </c>
      <c r="M303" s="74" t="s">
        <v>330</v>
      </c>
      <c r="N303" s="74" t="s">
        <v>5</v>
      </c>
      <c r="O303" s="74" t="s">
        <v>789</v>
      </c>
      <c r="P303" s="74">
        <v>10</v>
      </c>
      <c r="Q303" s="74">
        <v>8</v>
      </c>
      <c r="R303" s="74">
        <v>2</v>
      </c>
    </row>
    <row r="304" spans="6:18">
      <c r="F304" s="74">
        <v>323</v>
      </c>
      <c r="G304" s="74" t="s">
        <v>116</v>
      </c>
      <c r="H304" s="74" t="s">
        <v>110</v>
      </c>
      <c r="I304" s="74" t="s">
        <v>28</v>
      </c>
      <c r="J304" s="75" t="s">
        <v>97</v>
      </c>
      <c r="K304" s="74">
        <v>632730</v>
      </c>
      <c r="L304" s="74" t="s">
        <v>790</v>
      </c>
      <c r="M304" s="74" t="s">
        <v>330</v>
      </c>
      <c r="N304" s="74" t="s">
        <v>5</v>
      </c>
      <c r="O304" s="74" t="s">
        <v>791</v>
      </c>
      <c r="P304" s="74">
        <v>6</v>
      </c>
      <c r="Q304" s="74">
        <v>6</v>
      </c>
      <c r="R304" s="74">
        <v>0</v>
      </c>
    </row>
    <row r="305" spans="6:18">
      <c r="F305" s="74">
        <v>324</v>
      </c>
      <c r="G305" s="74" t="s">
        <v>116</v>
      </c>
      <c r="H305" s="74" t="s">
        <v>110</v>
      </c>
      <c r="I305" s="74" t="s">
        <v>28</v>
      </c>
      <c r="J305" s="75" t="s">
        <v>97</v>
      </c>
      <c r="K305" s="74">
        <v>632707</v>
      </c>
      <c r="L305" s="74" t="s">
        <v>792</v>
      </c>
      <c r="M305" s="74" t="s">
        <v>330</v>
      </c>
      <c r="N305" s="74" t="s">
        <v>5</v>
      </c>
      <c r="O305" s="74" t="s">
        <v>793</v>
      </c>
      <c r="P305" s="74">
        <v>8</v>
      </c>
      <c r="Q305" s="74">
        <v>6</v>
      </c>
      <c r="R305" s="74">
        <v>2</v>
      </c>
    </row>
    <row r="306" spans="6:18">
      <c r="F306" s="74">
        <v>325</v>
      </c>
      <c r="G306" s="74" t="s">
        <v>116</v>
      </c>
      <c r="H306" s="74" t="s">
        <v>110</v>
      </c>
      <c r="I306" s="74" t="s">
        <v>28</v>
      </c>
      <c r="J306" s="75" t="s">
        <v>97</v>
      </c>
      <c r="K306" s="74">
        <v>636140</v>
      </c>
      <c r="L306" s="74" t="s">
        <v>794</v>
      </c>
      <c r="M306" s="74" t="s">
        <v>330</v>
      </c>
      <c r="N306" s="74" t="s">
        <v>5</v>
      </c>
      <c r="O306" s="74" t="s">
        <v>795</v>
      </c>
      <c r="P306" s="74">
        <v>6</v>
      </c>
      <c r="Q306" s="74">
        <v>4</v>
      </c>
      <c r="R306" s="74">
        <v>4</v>
      </c>
    </row>
    <row r="307" spans="6:18">
      <c r="F307" s="74">
        <v>326</v>
      </c>
      <c r="G307" s="74" t="s">
        <v>116</v>
      </c>
      <c r="H307" s="74" t="s">
        <v>110</v>
      </c>
      <c r="I307" s="74" t="s">
        <v>28</v>
      </c>
      <c r="J307" s="75" t="s">
        <v>97</v>
      </c>
      <c r="K307" s="74">
        <v>632705</v>
      </c>
      <c r="L307" s="74" t="s">
        <v>796</v>
      </c>
      <c r="M307" s="74" t="s">
        <v>330</v>
      </c>
      <c r="N307" s="74" t="s">
        <v>5</v>
      </c>
      <c r="O307" s="74" t="s">
        <v>797</v>
      </c>
      <c r="P307" s="74">
        <v>4</v>
      </c>
      <c r="Q307" s="74">
        <v>6</v>
      </c>
      <c r="R307" s="74">
        <v>9</v>
      </c>
    </row>
    <row r="308" spans="6:18">
      <c r="F308" s="74">
        <v>327</v>
      </c>
      <c r="G308" s="74" t="s">
        <v>116</v>
      </c>
      <c r="H308" s="74" t="s">
        <v>110</v>
      </c>
      <c r="I308" s="74" t="s">
        <v>28</v>
      </c>
      <c r="J308" s="75" t="s">
        <v>97</v>
      </c>
      <c r="K308" s="74">
        <v>632699</v>
      </c>
      <c r="L308" s="74" t="s">
        <v>798</v>
      </c>
      <c r="M308" s="74" t="s">
        <v>330</v>
      </c>
      <c r="N308" s="74" t="s">
        <v>5</v>
      </c>
      <c r="O308" s="74" t="s">
        <v>799</v>
      </c>
      <c r="P308" s="74">
        <v>6</v>
      </c>
      <c r="Q308" s="74">
        <v>6</v>
      </c>
      <c r="R308" s="74">
        <v>2</v>
      </c>
    </row>
    <row r="309" spans="6:18">
      <c r="F309" s="74">
        <v>328</v>
      </c>
      <c r="G309" s="74" t="s">
        <v>116</v>
      </c>
      <c r="H309" s="74" t="s">
        <v>110</v>
      </c>
      <c r="I309" s="74" t="s">
        <v>36</v>
      </c>
      <c r="J309" s="75" t="s">
        <v>8</v>
      </c>
      <c r="K309" s="74">
        <v>632901</v>
      </c>
      <c r="L309" s="74" t="s">
        <v>800</v>
      </c>
      <c r="M309" s="74" t="s">
        <v>330</v>
      </c>
      <c r="N309" s="74" t="s">
        <v>5</v>
      </c>
      <c r="O309" s="74" t="s">
        <v>801</v>
      </c>
      <c r="P309" s="74">
        <v>4</v>
      </c>
      <c r="Q309" s="74">
        <v>8</v>
      </c>
      <c r="R309" s="74">
        <v>4</v>
      </c>
    </row>
    <row r="310" spans="6:18">
      <c r="F310" s="74">
        <v>329</v>
      </c>
      <c r="G310" s="74" t="s">
        <v>116</v>
      </c>
      <c r="H310" s="74" t="s">
        <v>110</v>
      </c>
      <c r="I310" s="74" t="s">
        <v>36</v>
      </c>
      <c r="J310" s="75" t="s">
        <v>8</v>
      </c>
      <c r="K310" s="74">
        <v>632915</v>
      </c>
      <c r="L310" s="74" t="s">
        <v>802</v>
      </c>
      <c r="M310" s="74" t="s">
        <v>330</v>
      </c>
      <c r="N310" s="74" t="s">
        <v>5</v>
      </c>
      <c r="O310" s="74" t="s">
        <v>803</v>
      </c>
      <c r="P310" s="74">
        <v>4</v>
      </c>
      <c r="Q310" s="74">
        <v>8</v>
      </c>
      <c r="R310" s="74">
        <v>2</v>
      </c>
    </row>
    <row r="311" spans="6:18">
      <c r="F311" s="74">
        <v>330</v>
      </c>
      <c r="G311" s="74" t="s">
        <v>116</v>
      </c>
      <c r="H311" s="74" t="s">
        <v>110</v>
      </c>
      <c r="I311" s="74" t="s">
        <v>36</v>
      </c>
      <c r="J311" s="75" t="s">
        <v>8</v>
      </c>
      <c r="K311" s="74">
        <v>632916</v>
      </c>
      <c r="L311" s="74" t="s">
        <v>804</v>
      </c>
      <c r="M311" s="74" t="s">
        <v>330</v>
      </c>
      <c r="N311" s="74" t="s">
        <v>5</v>
      </c>
      <c r="O311" s="74" t="s">
        <v>805</v>
      </c>
      <c r="P311" s="74">
        <v>2</v>
      </c>
      <c r="Q311" s="74">
        <v>4</v>
      </c>
      <c r="R311" s="74">
        <v>2</v>
      </c>
    </row>
    <row r="312" spans="6:18">
      <c r="F312" s="74">
        <v>331</v>
      </c>
      <c r="G312" s="74" t="s">
        <v>116</v>
      </c>
      <c r="H312" s="74" t="s">
        <v>110</v>
      </c>
      <c r="I312" s="74" t="s">
        <v>36</v>
      </c>
      <c r="J312" s="75" t="s">
        <v>8</v>
      </c>
      <c r="K312" s="74">
        <v>632911</v>
      </c>
      <c r="L312" s="74" t="s">
        <v>806</v>
      </c>
      <c r="M312" s="74" t="s">
        <v>330</v>
      </c>
      <c r="N312" s="74" t="s">
        <v>5</v>
      </c>
      <c r="O312" s="74" t="s">
        <v>807</v>
      </c>
      <c r="P312" s="74">
        <v>4</v>
      </c>
      <c r="Q312" s="74">
        <v>8</v>
      </c>
      <c r="R312" s="74">
        <v>0</v>
      </c>
    </row>
    <row r="313" spans="6:18">
      <c r="F313" s="74">
        <v>332</v>
      </c>
      <c r="G313" s="74" t="s">
        <v>116</v>
      </c>
      <c r="H313" s="74" t="s">
        <v>110</v>
      </c>
      <c r="I313" s="74" t="s">
        <v>36</v>
      </c>
      <c r="J313" s="75" t="s">
        <v>8</v>
      </c>
      <c r="K313" s="74">
        <v>632902</v>
      </c>
      <c r="L313" s="74" t="s">
        <v>808</v>
      </c>
      <c r="M313" s="74" t="s">
        <v>330</v>
      </c>
      <c r="N313" s="74" t="s">
        <v>5</v>
      </c>
      <c r="O313" s="74" t="s">
        <v>809</v>
      </c>
      <c r="P313" s="74">
        <v>4</v>
      </c>
      <c r="Q313" s="74">
        <v>4</v>
      </c>
      <c r="R313" s="74">
        <v>4</v>
      </c>
    </row>
    <row r="314" spans="6:18">
      <c r="F314" s="74">
        <v>333</v>
      </c>
      <c r="G314" s="74" t="s">
        <v>116</v>
      </c>
      <c r="H314" s="74" t="s">
        <v>110</v>
      </c>
      <c r="I314" s="74" t="s">
        <v>36</v>
      </c>
      <c r="J314" s="75" t="s">
        <v>8</v>
      </c>
      <c r="K314" s="74">
        <v>632912</v>
      </c>
      <c r="L314" s="74" t="s">
        <v>810</v>
      </c>
      <c r="M314" s="74" t="s">
        <v>330</v>
      </c>
      <c r="N314" s="74" t="s">
        <v>5</v>
      </c>
      <c r="O314" s="74" t="s">
        <v>811</v>
      </c>
      <c r="P314" s="74">
        <v>6</v>
      </c>
      <c r="Q314" s="74">
        <v>5</v>
      </c>
      <c r="R314" s="74">
        <v>0</v>
      </c>
    </row>
    <row r="315" spans="6:18">
      <c r="F315" s="74">
        <v>334</v>
      </c>
      <c r="G315" s="74" t="s">
        <v>116</v>
      </c>
      <c r="H315" s="74" t="s">
        <v>110</v>
      </c>
      <c r="I315" s="74" t="s">
        <v>36</v>
      </c>
      <c r="J315" s="75" t="s">
        <v>8</v>
      </c>
      <c r="K315" s="74">
        <v>632906</v>
      </c>
      <c r="L315" s="74" t="s">
        <v>812</v>
      </c>
      <c r="M315" s="74" t="s">
        <v>330</v>
      </c>
      <c r="N315" s="74" t="s">
        <v>5</v>
      </c>
      <c r="O315" s="74" t="s">
        <v>813</v>
      </c>
      <c r="P315" s="74">
        <v>2</v>
      </c>
      <c r="Q315" s="74">
        <v>4</v>
      </c>
      <c r="R315" s="74">
        <v>0</v>
      </c>
    </row>
    <row r="316" spans="6:18">
      <c r="F316" s="74">
        <v>335</v>
      </c>
      <c r="G316" s="74" t="s">
        <v>116</v>
      </c>
      <c r="H316" s="74" t="s">
        <v>110</v>
      </c>
      <c r="I316" s="74" t="s">
        <v>38</v>
      </c>
      <c r="J316" s="75" t="s">
        <v>82</v>
      </c>
      <c r="K316" s="74">
        <v>632987</v>
      </c>
      <c r="L316" s="74" t="s">
        <v>814</v>
      </c>
      <c r="M316" s="74" t="s">
        <v>330</v>
      </c>
      <c r="N316" s="74" t="s">
        <v>5</v>
      </c>
      <c r="O316" s="74" t="s">
        <v>815</v>
      </c>
      <c r="P316" s="74">
        <v>4</v>
      </c>
      <c r="Q316" s="74">
        <v>4</v>
      </c>
      <c r="R316" s="74">
        <v>2</v>
      </c>
    </row>
    <row r="317" spans="6:18">
      <c r="F317" s="74">
        <v>336</v>
      </c>
      <c r="G317" s="74" t="s">
        <v>116</v>
      </c>
      <c r="H317" s="74" t="s">
        <v>110</v>
      </c>
      <c r="I317" s="74" t="s">
        <v>38</v>
      </c>
      <c r="J317" s="75" t="s">
        <v>82</v>
      </c>
      <c r="K317" s="74">
        <v>632988</v>
      </c>
      <c r="L317" s="74" t="s">
        <v>816</v>
      </c>
      <c r="M317" s="74" t="s">
        <v>330</v>
      </c>
      <c r="N317" s="74" t="s">
        <v>5</v>
      </c>
      <c r="O317" s="74" t="s">
        <v>817</v>
      </c>
      <c r="P317" s="74">
        <v>6</v>
      </c>
      <c r="Q317" s="74">
        <v>6</v>
      </c>
      <c r="R317" s="74">
        <v>2</v>
      </c>
    </row>
    <row r="318" spans="6:18">
      <c r="F318" s="74">
        <v>337</v>
      </c>
      <c r="G318" s="74" t="s">
        <v>116</v>
      </c>
      <c r="H318" s="74" t="s">
        <v>110</v>
      </c>
      <c r="I318" s="74" t="s">
        <v>38</v>
      </c>
      <c r="J318" s="75" t="s">
        <v>82</v>
      </c>
      <c r="K318" s="74">
        <v>632989</v>
      </c>
      <c r="L318" s="74" t="s">
        <v>818</v>
      </c>
      <c r="M318" s="74" t="s">
        <v>330</v>
      </c>
      <c r="N318" s="74" t="s">
        <v>5</v>
      </c>
      <c r="O318" s="74" t="s">
        <v>819</v>
      </c>
      <c r="P318" s="74">
        <v>8</v>
      </c>
      <c r="Q318" s="74">
        <v>4</v>
      </c>
      <c r="R318" s="74">
        <v>4</v>
      </c>
    </row>
    <row r="319" spans="6:18">
      <c r="F319" s="74">
        <v>338</v>
      </c>
      <c r="G319" s="74" t="s">
        <v>116</v>
      </c>
      <c r="H319" s="74" t="s">
        <v>110</v>
      </c>
      <c r="I319" s="74" t="s">
        <v>38</v>
      </c>
      <c r="J319" s="75" t="s">
        <v>82</v>
      </c>
      <c r="K319" s="74">
        <v>632984</v>
      </c>
      <c r="L319" s="74" t="s">
        <v>820</v>
      </c>
      <c r="M319" s="74" t="s">
        <v>330</v>
      </c>
      <c r="N319" s="74" t="s">
        <v>5</v>
      </c>
      <c r="O319" s="74" t="s">
        <v>821</v>
      </c>
      <c r="P319" s="74">
        <v>4</v>
      </c>
      <c r="Q319" s="74">
        <v>6</v>
      </c>
      <c r="R319" s="74">
        <v>6</v>
      </c>
    </row>
    <row r="320" spans="6:18">
      <c r="F320" s="74">
        <v>339</v>
      </c>
      <c r="G320" s="74" t="s">
        <v>116</v>
      </c>
      <c r="H320" s="74" t="s">
        <v>110</v>
      </c>
      <c r="I320" s="74" t="s">
        <v>38</v>
      </c>
      <c r="J320" s="75" t="s">
        <v>82</v>
      </c>
      <c r="K320" s="74">
        <v>632981</v>
      </c>
      <c r="L320" s="74" t="s">
        <v>822</v>
      </c>
      <c r="M320" s="74" t="s">
        <v>330</v>
      </c>
      <c r="N320" s="74" t="s">
        <v>5</v>
      </c>
      <c r="O320" s="74" t="s">
        <v>823</v>
      </c>
      <c r="P320" s="74">
        <v>6</v>
      </c>
      <c r="Q320" s="74">
        <v>6</v>
      </c>
      <c r="R320" s="74">
        <v>2</v>
      </c>
    </row>
    <row r="321" spans="6:18">
      <c r="F321" s="74">
        <v>340</v>
      </c>
      <c r="G321" s="74" t="s">
        <v>116</v>
      </c>
      <c r="H321" s="74" t="s">
        <v>110</v>
      </c>
      <c r="I321" s="74" t="s">
        <v>38</v>
      </c>
      <c r="J321" s="75" t="s">
        <v>82</v>
      </c>
      <c r="K321" s="74">
        <v>634247</v>
      </c>
      <c r="L321" s="74" t="s">
        <v>824</v>
      </c>
      <c r="M321" s="74" t="s">
        <v>330</v>
      </c>
      <c r="N321" s="74" t="s">
        <v>5</v>
      </c>
      <c r="O321" s="74" t="s">
        <v>825</v>
      </c>
      <c r="P321" s="74">
        <v>4</v>
      </c>
      <c r="Q321" s="74">
        <v>8</v>
      </c>
      <c r="R321" s="74">
        <v>4</v>
      </c>
    </row>
    <row r="322" spans="6:18">
      <c r="F322" s="74">
        <v>341</v>
      </c>
      <c r="G322" s="74" t="s">
        <v>116</v>
      </c>
      <c r="H322" s="74" t="s">
        <v>110</v>
      </c>
      <c r="I322" s="74" t="s">
        <v>38</v>
      </c>
      <c r="J322" s="75" t="s">
        <v>82</v>
      </c>
      <c r="K322" s="74">
        <v>632991</v>
      </c>
      <c r="L322" s="74" t="s">
        <v>826</v>
      </c>
      <c r="M322" s="74" t="s">
        <v>330</v>
      </c>
      <c r="N322" s="74" t="s">
        <v>5</v>
      </c>
      <c r="O322" s="74" t="s">
        <v>827</v>
      </c>
      <c r="P322" s="74">
        <v>4</v>
      </c>
      <c r="Q322" s="74">
        <v>6</v>
      </c>
      <c r="R322" s="74">
        <v>6</v>
      </c>
    </row>
    <row r="323" spans="6:18">
      <c r="F323" s="74">
        <v>342</v>
      </c>
      <c r="G323" s="74" t="s">
        <v>116</v>
      </c>
      <c r="H323" s="74" t="s">
        <v>110</v>
      </c>
      <c r="I323" s="74" t="s">
        <v>38</v>
      </c>
      <c r="J323" s="75" t="s">
        <v>82</v>
      </c>
      <c r="K323" s="74">
        <v>632992</v>
      </c>
      <c r="L323" s="74" t="s">
        <v>828</v>
      </c>
      <c r="M323" s="74" t="s">
        <v>330</v>
      </c>
      <c r="N323" s="74" t="s">
        <v>5</v>
      </c>
      <c r="O323" s="74" t="s">
        <v>829</v>
      </c>
      <c r="P323" s="74">
        <v>4</v>
      </c>
      <c r="Q323" s="74">
        <v>4</v>
      </c>
      <c r="R323" s="74">
        <v>4</v>
      </c>
    </row>
    <row r="324" spans="6:18">
      <c r="F324" s="74">
        <v>343</v>
      </c>
      <c r="G324" s="74" t="s">
        <v>116</v>
      </c>
      <c r="H324" s="74" t="s">
        <v>110</v>
      </c>
      <c r="I324" s="74" t="s">
        <v>38</v>
      </c>
      <c r="J324" s="75" t="s">
        <v>82</v>
      </c>
      <c r="K324" s="74">
        <v>632977</v>
      </c>
      <c r="L324" s="74" t="s">
        <v>830</v>
      </c>
      <c r="M324" s="74" t="s">
        <v>330</v>
      </c>
      <c r="N324" s="74" t="s">
        <v>5</v>
      </c>
      <c r="O324" s="74" t="s">
        <v>831</v>
      </c>
      <c r="P324" s="74">
        <v>4</v>
      </c>
      <c r="Q324" s="74">
        <v>4</v>
      </c>
      <c r="R324" s="74">
        <v>2</v>
      </c>
    </row>
    <row r="325" spans="6:18">
      <c r="F325" s="74">
        <v>344</v>
      </c>
      <c r="G325" s="74" t="s">
        <v>116</v>
      </c>
      <c r="H325" s="74" t="s">
        <v>110</v>
      </c>
      <c r="I325" s="74" t="s">
        <v>38</v>
      </c>
      <c r="J325" s="75" t="s">
        <v>82</v>
      </c>
      <c r="K325" s="74">
        <v>635211</v>
      </c>
      <c r="L325" s="74" t="s">
        <v>832</v>
      </c>
      <c r="M325" s="74" t="s">
        <v>330</v>
      </c>
      <c r="N325" s="74" t="s">
        <v>5</v>
      </c>
      <c r="O325" s="74" t="s">
        <v>833</v>
      </c>
      <c r="P325" s="74">
        <v>4</v>
      </c>
      <c r="Q325" s="74">
        <v>4</v>
      </c>
      <c r="R325" s="74">
        <v>0</v>
      </c>
    </row>
    <row r="326" spans="6:18">
      <c r="F326" s="74">
        <v>346</v>
      </c>
      <c r="G326" s="74" t="s">
        <v>116</v>
      </c>
      <c r="H326" s="74" t="s">
        <v>110</v>
      </c>
      <c r="I326" s="74" t="s">
        <v>44</v>
      </c>
      <c r="J326" s="75" t="s">
        <v>88</v>
      </c>
      <c r="K326" s="74">
        <v>633233</v>
      </c>
      <c r="L326" s="74" t="s">
        <v>834</v>
      </c>
      <c r="M326" s="74" t="s">
        <v>330</v>
      </c>
      <c r="N326" s="74" t="s">
        <v>5</v>
      </c>
      <c r="O326" s="74" t="s">
        <v>835</v>
      </c>
      <c r="P326" s="74">
        <v>4</v>
      </c>
      <c r="Q326" s="74">
        <v>6</v>
      </c>
      <c r="R326" s="74">
        <v>2</v>
      </c>
    </row>
    <row r="327" spans="6:18">
      <c r="F327" s="74">
        <v>347</v>
      </c>
      <c r="G327" s="74" t="s">
        <v>116</v>
      </c>
      <c r="H327" s="74" t="s">
        <v>110</v>
      </c>
      <c r="I327" s="74" t="s">
        <v>44</v>
      </c>
      <c r="J327" s="75" t="s">
        <v>88</v>
      </c>
      <c r="K327" s="74">
        <v>633209</v>
      </c>
      <c r="L327" s="74" t="s">
        <v>836</v>
      </c>
      <c r="M327" s="74" t="s">
        <v>330</v>
      </c>
      <c r="N327" s="74" t="s">
        <v>5</v>
      </c>
      <c r="O327" s="74" t="s">
        <v>837</v>
      </c>
      <c r="P327" s="74">
        <v>6</v>
      </c>
      <c r="Q327" s="74">
        <v>2</v>
      </c>
      <c r="R327" s="74">
        <v>0</v>
      </c>
    </row>
    <row r="328" spans="6:18">
      <c r="F328" s="74">
        <v>348</v>
      </c>
      <c r="G328" s="74" t="s">
        <v>116</v>
      </c>
      <c r="H328" s="74" t="s">
        <v>110</v>
      </c>
      <c r="I328" s="74" t="s">
        <v>44</v>
      </c>
      <c r="J328" s="75" t="s">
        <v>88</v>
      </c>
      <c r="K328" s="74">
        <v>634173</v>
      </c>
      <c r="L328" s="74" t="s">
        <v>838</v>
      </c>
      <c r="M328" s="74" t="s">
        <v>330</v>
      </c>
      <c r="N328" s="74" t="s">
        <v>5</v>
      </c>
      <c r="O328" s="74" t="s">
        <v>839</v>
      </c>
      <c r="P328" s="74">
        <v>6</v>
      </c>
      <c r="Q328" s="74">
        <v>4</v>
      </c>
      <c r="R328" s="74">
        <v>0</v>
      </c>
    </row>
    <row r="329" spans="6:18">
      <c r="F329" s="74">
        <v>349</v>
      </c>
      <c r="G329" s="74" t="s">
        <v>116</v>
      </c>
      <c r="H329" s="74" t="s">
        <v>110</v>
      </c>
      <c r="I329" s="74" t="s">
        <v>44</v>
      </c>
      <c r="J329" s="75" t="s">
        <v>88</v>
      </c>
      <c r="K329" s="74">
        <v>633229</v>
      </c>
      <c r="L329" s="74" t="s">
        <v>840</v>
      </c>
      <c r="M329" s="74" t="s">
        <v>330</v>
      </c>
      <c r="N329" s="74" t="s">
        <v>5</v>
      </c>
      <c r="O329" s="74" t="s">
        <v>841</v>
      </c>
      <c r="P329" s="74">
        <v>4</v>
      </c>
      <c r="Q329" s="74">
        <v>6</v>
      </c>
      <c r="R329" s="74">
        <v>4</v>
      </c>
    </row>
    <row r="330" spans="6:18">
      <c r="F330" s="74">
        <v>350</v>
      </c>
      <c r="G330" s="74" t="s">
        <v>116</v>
      </c>
      <c r="H330" s="74" t="s">
        <v>110</v>
      </c>
      <c r="I330" s="74" t="s">
        <v>44</v>
      </c>
      <c r="J330" s="75" t="s">
        <v>88</v>
      </c>
      <c r="K330" s="74">
        <v>635106</v>
      </c>
      <c r="L330" s="74" t="s">
        <v>842</v>
      </c>
      <c r="M330" s="74" t="s">
        <v>330</v>
      </c>
      <c r="N330" s="74" t="s">
        <v>5</v>
      </c>
      <c r="O330" s="74" t="s">
        <v>843</v>
      </c>
      <c r="P330" s="74">
        <v>4</v>
      </c>
      <c r="Q330" s="74">
        <v>4</v>
      </c>
      <c r="R330" s="74">
        <v>2</v>
      </c>
    </row>
    <row r="331" spans="6:18" ht="22.5">
      <c r="F331" s="74">
        <v>351</v>
      </c>
      <c r="G331" s="74" t="s">
        <v>116</v>
      </c>
      <c r="H331" s="74" t="s">
        <v>110</v>
      </c>
      <c r="I331" s="74" t="s">
        <v>44</v>
      </c>
      <c r="J331" s="75" t="s">
        <v>88</v>
      </c>
      <c r="K331" s="74">
        <v>636591</v>
      </c>
      <c r="L331" s="74" t="s">
        <v>844</v>
      </c>
      <c r="M331" s="74" t="s">
        <v>330</v>
      </c>
      <c r="N331" s="74" t="s">
        <v>5</v>
      </c>
      <c r="O331" s="74" t="s">
        <v>845</v>
      </c>
      <c r="P331" s="74">
        <v>4</v>
      </c>
      <c r="Q331" s="74">
        <v>4</v>
      </c>
      <c r="R331" s="74">
        <v>4</v>
      </c>
    </row>
    <row r="332" spans="6:18">
      <c r="F332" s="74">
        <v>352</v>
      </c>
      <c r="G332" s="74" t="s">
        <v>116</v>
      </c>
      <c r="H332" s="74" t="s">
        <v>110</v>
      </c>
      <c r="I332" s="74" t="s">
        <v>44</v>
      </c>
      <c r="J332" s="75" t="s">
        <v>88</v>
      </c>
      <c r="K332" s="74">
        <v>633225</v>
      </c>
      <c r="L332" s="74" t="s">
        <v>846</v>
      </c>
      <c r="M332" s="74" t="s">
        <v>330</v>
      </c>
      <c r="N332" s="74" t="s">
        <v>5</v>
      </c>
      <c r="O332" s="74" t="s">
        <v>847</v>
      </c>
      <c r="P332" s="74">
        <v>4</v>
      </c>
      <c r="Q332" s="74">
        <v>4</v>
      </c>
      <c r="R332" s="74">
        <v>2</v>
      </c>
    </row>
    <row r="333" spans="6:18">
      <c r="F333" s="74">
        <v>353</v>
      </c>
      <c r="G333" s="74" t="s">
        <v>116</v>
      </c>
      <c r="H333" s="74" t="s">
        <v>110</v>
      </c>
      <c r="I333" s="74" t="s">
        <v>44</v>
      </c>
      <c r="J333" s="75" t="s">
        <v>88</v>
      </c>
      <c r="K333" s="74">
        <v>633214</v>
      </c>
      <c r="L333" s="74" t="s">
        <v>848</v>
      </c>
      <c r="M333" s="74" t="s">
        <v>330</v>
      </c>
      <c r="N333" s="74" t="s">
        <v>5</v>
      </c>
      <c r="O333" s="74" t="s">
        <v>849</v>
      </c>
      <c r="P333" s="74">
        <v>4</v>
      </c>
      <c r="Q333" s="74">
        <v>4</v>
      </c>
      <c r="R333" s="74">
        <v>0</v>
      </c>
    </row>
    <row r="334" spans="6:18">
      <c r="F334" s="74">
        <v>354</v>
      </c>
      <c r="G334" s="74" t="s">
        <v>116</v>
      </c>
      <c r="H334" s="74" t="s">
        <v>110</v>
      </c>
      <c r="I334" s="74" t="s">
        <v>44</v>
      </c>
      <c r="J334" s="75" t="s">
        <v>88</v>
      </c>
      <c r="K334" s="74">
        <v>633235</v>
      </c>
      <c r="L334" s="74" t="s">
        <v>716</v>
      </c>
      <c r="M334" s="74" t="s">
        <v>330</v>
      </c>
      <c r="N334" s="74" t="s">
        <v>5</v>
      </c>
      <c r="O334" s="74" t="s">
        <v>850</v>
      </c>
      <c r="P334" s="74">
        <v>2</v>
      </c>
      <c r="Q334" s="74">
        <v>3</v>
      </c>
      <c r="R334" s="74">
        <v>1</v>
      </c>
    </row>
    <row r="335" spans="6:18">
      <c r="F335" s="74">
        <v>355</v>
      </c>
      <c r="G335" s="74" t="s">
        <v>116</v>
      </c>
      <c r="H335" s="74" t="s">
        <v>110</v>
      </c>
      <c r="I335" s="74" t="s">
        <v>44</v>
      </c>
      <c r="J335" s="75" t="s">
        <v>88</v>
      </c>
      <c r="K335" s="74">
        <v>636632</v>
      </c>
      <c r="L335" s="74" t="s">
        <v>851</v>
      </c>
      <c r="M335" s="74" t="s">
        <v>330</v>
      </c>
      <c r="N335" s="74" t="s">
        <v>5</v>
      </c>
      <c r="O335" s="74" t="s">
        <v>852</v>
      </c>
      <c r="P335" s="74">
        <v>4</v>
      </c>
      <c r="Q335" s="74">
        <v>4</v>
      </c>
      <c r="R335" s="74">
        <v>0</v>
      </c>
    </row>
    <row r="336" spans="6:18">
      <c r="F336" s="74">
        <v>356</v>
      </c>
      <c r="G336" s="74" t="s">
        <v>116</v>
      </c>
      <c r="H336" s="74" t="s">
        <v>110</v>
      </c>
      <c r="I336" s="74" t="s">
        <v>46</v>
      </c>
      <c r="J336" s="75" t="s">
        <v>63</v>
      </c>
      <c r="K336" s="74">
        <v>633333</v>
      </c>
      <c r="L336" s="74" t="s">
        <v>853</v>
      </c>
      <c r="M336" s="74" t="s">
        <v>330</v>
      </c>
      <c r="N336" s="74" t="s">
        <v>5</v>
      </c>
      <c r="O336" s="74" t="s">
        <v>854</v>
      </c>
      <c r="P336" s="74">
        <v>4</v>
      </c>
      <c r="Q336" s="74">
        <v>6</v>
      </c>
      <c r="R336" s="74">
        <v>2</v>
      </c>
    </row>
    <row r="337" spans="6:18">
      <c r="F337" s="74">
        <v>357</v>
      </c>
      <c r="G337" s="74" t="s">
        <v>116</v>
      </c>
      <c r="H337" s="74" t="s">
        <v>110</v>
      </c>
      <c r="I337" s="74" t="s">
        <v>46</v>
      </c>
      <c r="J337" s="75" t="s">
        <v>63</v>
      </c>
      <c r="K337" s="74">
        <v>633334</v>
      </c>
      <c r="L337" s="74" t="s">
        <v>855</v>
      </c>
      <c r="M337" s="74" t="s">
        <v>330</v>
      </c>
      <c r="N337" s="74" t="s">
        <v>5</v>
      </c>
      <c r="O337" s="74" t="s">
        <v>856</v>
      </c>
      <c r="P337" s="74">
        <v>6</v>
      </c>
      <c r="Q337" s="74">
        <v>8</v>
      </c>
      <c r="R337" s="74">
        <v>2</v>
      </c>
    </row>
    <row r="338" spans="6:18">
      <c r="F338" s="74">
        <v>358</v>
      </c>
      <c r="G338" s="74" t="s">
        <v>116</v>
      </c>
      <c r="H338" s="74" t="s">
        <v>110</v>
      </c>
      <c r="I338" s="74" t="s">
        <v>46</v>
      </c>
      <c r="J338" s="75" t="s">
        <v>63</v>
      </c>
      <c r="K338" s="74">
        <v>633343</v>
      </c>
      <c r="L338" s="74" t="s">
        <v>857</v>
      </c>
      <c r="M338" s="74" t="s">
        <v>330</v>
      </c>
      <c r="N338" s="74" t="s">
        <v>5</v>
      </c>
      <c r="O338" s="74" t="s">
        <v>858</v>
      </c>
      <c r="P338" s="74">
        <v>4</v>
      </c>
      <c r="Q338" s="74">
        <v>4</v>
      </c>
      <c r="R338" s="74">
        <v>2</v>
      </c>
    </row>
    <row r="339" spans="6:18">
      <c r="F339" s="74">
        <v>359</v>
      </c>
      <c r="G339" s="74" t="s">
        <v>116</v>
      </c>
      <c r="H339" s="74" t="s">
        <v>110</v>
      </c>
      <c r="I339" s="74" t="s">
        <v>46</v>
      </c>
      <c r="J339" s="75" t="s">
        <v>63</v>
      </c>
      <c r="K339" s="74">
        <v>633331</v>
      </c>
      <c r="L339" s="74" t="s">
        <v>859</v>
      </c>
      <c r="M339" s="74" t="s">
        <v>330</v>
      </c>
      <c r="N339" s="74" t="s">
        <v>5</v>
      </c>
      <c r="O339" s="74" t="s">
        <v>860</v>
      </c>
      <c r="P339" s="74">
        <v>4</v>
      </c>
      <c r="Q339" s="74">
        <v>8</v>
      </c>
      <c r="R339" s="74">
        <v>4</v>
      </c>
    </row>
    <row r="340" spans="6:18">
      <c r="F340" s="74">
        <v>360</v>
      </c>
      <c r="G340" s="74" t="s">
        <v>116</v>
      </c>
      <c r="H340" s="74" t="s">
        <v>110</v>
      </c>
      <c r="I340" s="74" t="s">
        <v>46</v>
      </c>
      <c r="J340" s="75" t="s">
        <v>63</v>
      </c>
      <c r="K340" s="74">
        <v>633335</v>
      </c>
      <c r="L340" s="74" t="s">
        <v>861</v>
      </c>
      <c r="M340" s="74" t="s">
        <v>330</v>
      </c>
      <c r="N340" s="74" t="s">
        <v>5</v>
      </c>
      <c r="O340" s="74" t="s">
        <v>862</v>
      </c>
      <c r="P340" s="74">
        <v>6</v>
      </c>
      <c r="Q340" s="74">
        <v>6</v>
      </c>
      <c r="R340" s="74">
        <v>6</v>
      </c>
    </row>
    <row r="341" spans="6:18">
      <c r="F341" s="74">
        <v>361</v>
      </c>
      <c r="G341" s="74" t="s">
        <v>116</v>
      </c>
      <c r="H341" s="74" t="s">
        <v>110</v>
      </c>
      <c r="I341" s="74" t="s">
        <v>46</v>
      </c>
      <c r="J341" s="75" t="s">
        <v>63</v>
      </c>
      <c r="K341" s="74">
        <v>633332</v>
      </c>
      <c r="L341" s="74" t="s">
        <v>863</v>
      </c>
      <c r="M341" s="74" t="s">
        <v>330</v>
      </c>
      <c r="N341" s="74" t="s">
        <v>5</v>
      </c>
      <c r="O341" s="74" t="s">
        <v>864</v>
      </c>
      <c r="P341" s="74">
        <v>8</v>
      </c>
      <c r="Q341" s="74">
        <v>6</v>
      </c>
      <c r="R341" s="74">
        <v>2</v>
      </c>
    </row>
    <row r="342" spans="6:18">
      <c r="F342" s="74">
        <v>362</v>
      </c>
      <c r="G342" s="74" t="s">
        <v>116</v>
      </c>
      <c r="H342" s="74" t="s">
        <v>110</v>
      </c>
      <c r="I342" s="74" t="s">
        <v>46</v>
      </c>
      <c r="J342" s="75" t="s">
        <v>63</v>
      </c>
      <c r="K342" s="74">
        <v>633338</v>
      </c>
      <c r="L342" s="74" t="s">
        <v>865</v>
      </c>
      <c r="M342" s="74" t="s">
        <v>330</v>
      </c>
      <c r="N342" s="74" t="s">
        <v>5</v>
      </c>
      <c r="O342" s="74" t="s">
        <v>866</v>
      </c>
      <c r="P342" s="74">
        <v>6</v>
      </c>
      <c r="Q342" s="74">
        <v>6</v>
      </c>
      <c r="R342" s="74">
        <v>0</v>
      </c>
    </row>
    <row r="343" spans="6:18">
      <c r="F343" s="74">
        <v>363</v>
      </c>
      <c r="G343" s="74" t="s">
        <v>116</v>
      </c>
      <c r="H343" s="74" t="s">
        <v>110</v>
      </c>
      <c r="I343" s="74" t="s">
        <v>46</v>
      </c>
      <c r="J343" s="75" t="s">
        <v>63</v>
      </c>
      <c r="K343" s="74">
        <v>633321</v>
      </c>
      <c r="L343" s="74" t="s">
        <v>867</v>
      </c>
      <c r="M343" s="74" t="s">
        <v>330</v>
      </c>
      <c r="N343" s="74" t="s">
        <v>5</v>
      </c>
      <c r="O343" s="74" t="s">
        <v>868</v>
      </c>
      <c r="P343" s="74">
        <v>6</v>
      </c>
      <c r="Q343" s="74">
        <v>6</v>
      </c>
      <c r="R343" s="74">
        <v>4</v>
      </c>
    </row>
    <row r="344" spans="6:18">
      <c r="F344" s="74">
        <v>364</v>
      </c>
      <c r="G344" s="74" t="s">
        <v>116</v>
      </c>
      <c r="H344" s="74" t="s">
        <v>110</v>
      </c>
      <c r="I344" s="74" t="s">
        <v>46</v>
      </c>
      <c r="J344" s="75" t="s">
        <v>63</v>
      </c>
      <c r="K344" s="74">
        <v>633325</v>
      </c>
      <c r="L344" s="74" t="s">
        <v>869</v>
      </c>
      <c r="M344" s="74" t="s">
        <v>330</v>
      </c>
      <c r="N344" s="74" t="s">
        <v>5</v>
      </c>
      <c r="O344" s="74" t="s">
        <v>870</v>
      </c>
      <c r="P344" s="74">
        <v>6</v>
      </c>
      <c r="Q344" s="74">
        <v>6</v>
      </c>
      <c r="R344" s="74">
        <v>2</v>
      </c>
    </row>
    <row r="345" spans="6:18">
      <c r="F345" s="74">
        <v>365</v>
      </c>
      <c r="G345" s="74" t="s">
        <v>116</v>
      </c>
      <c r="H345" s="74" t="s">
        <v>110</v>
      </c>
      <c r="I345" s="74" t="s">
        <v>46</v>
      </c>
      <c r="J345" s="75" t="s">
        <v>63</v>
      </c>
      <c r="K345" s="74">
        <v>633313</v>
      </c>
      <c r="L345" s="74" t="s">
        <v>871</v>
      </c>
      <c r="M345" s="74" t="s">
        <v>330</v>
      </c>
      <c r="N345" s="74" t="s">
        <v>5</v>
      </c>
      <c r="O345" s="74" t="s">
        <v>872</v>
      </c>
      <c r="P345" s="74">
        <v>4</v>
      </c>
      <c r="Q345" s="74">
        <v>4</v>
      </c>
      <c r="R345" s="74">
        <v>0</v>
      </c>
    </row>
    <row r="346" spans="6:18">
      <c r="F346" s="74">
        <v>366</v>
      </c>
      <c r="G346" s="74" t="s">
        <v>116</v>
      </c>
      <c r="H346" s="74" t="s">
        <v>110</v>
      </c>
      <c r="I346" s="74" t="s">
        <v>46</v>
      </c>
      <c r="J346" s="75" t="s">
        <v>63</v>
      </c>
      <c r="K346" s="74">
        <v>633323</v>
      </c>
      <c r="L346" s="74" t="s">
        <v>873</v>
      </c>
      <c r="M346" s="74" t="s">
        <v>330</v>
      </c>
      <c r="N346" s="74" t="s">
        <v>5</v>
      </c>
      <c r="O346" s="74" t="s">
        <v>874</v>
      </c>
      <c r="P346" s="74">
        <v>6</v>
      </c>
      <c r="Q346" s="74">
        <v>8</v>
      </c>
      <c r="R346" s="74">
        <v>4</v>
      </c>
    </row>
    <row r="347" spans="6:18">
      <c r="F347" s="74">
        <v>367</v>
      </c>
      <c r="G347" s="74" t="s">
        <v>116</v>
      </c>
      <c r="H347" s="74" t="s">
        <v>110</v>
      </c>
      <c r="I347" s="74" t="s">
        <v>46</v>
      </c>
      <c r="J347" s="75" t="s">
        <v>63</v>
      </c>
      <c r="K347" s="74">
        <v>633315</v>
      </c>
      <c r="L347" s="74" t="s">
        <v>875</v>
      </c>
      <c r="M347" s="74" t="s">
        <v>330</v>
      </c>
      <c r="N347" s="74" t="s">
        <v>5</v>
      </c>
      <c r="O347" s="74" t="s">
        <v>876</v>
      </c>
      <c r="P347" s="74">
        <v>4</v>
      </c>
      <c r="Q347" s="74">
        <v>4</v>
      </c>
      <c r="R347" s="74">
        <v>4</v>
      </c>
    </row>
    <row r="348" spans="6:18">
      <c r="F348" s="74">
        <v>368</v>
      </c>
      <c r="G348" s="74" t="s">
        <v>116</v>
      </c>
      <c r="H348" s="74" t="s">
        <v>110</v>
      </c>
      <c r="I348" s="74" t="s">
        <v>46</v>
      </c>
      <c r="J348" s="75" t="s">
        <v>63</v>
      </c>
      <c r="K348" s="74">
        <v>636170</v>
      </c>
      <c r="L348" s="74" t="s">
        <v>877</v>
      </c>
      <c r="M348" s="74" t="s">
        <v>330</v>
      </c>
      <c r="N348" s="74" t="s">
        <v>5</v>
      </c>
      <c r="O348" s="74" t="s">
        <v>878</v>
      </c>
      <c r="P348" s="74">
        <v>6</v>
      </c>
      <c r="Q348" s="74">
        <v>6</v>
      </c>
      <c r="R348" s="74">
        <v>6</v>
      </c>
    </row>
    <row r="349" spans="6:18">
      <c r="F349" s="74">
        <v>369</v>
      </c>
      <c r="G349" s="74" t="s">
        <v>116</v>
      </c>
      <c r="H349" s="74" t="s">
        <v>110</v>
      </c>
      <c r="I349" s="74" t="s">
        <v>46</v>
      </c>
      <c r="J349" s="75" t="s">
        <v>63</v>
      </c>
      <c r="K349" s="74">
        <v>633336</v>
      </c>
      <c r="L349" s="74" t="s">
        <v>879</v>
      </c>
      <c r="M349" s="74" t="s">
        <v>330</v>
      </c>
      <c r="N349" s="74" t="s">
        <v>5</v>
      </c>
      <c r="O349" s="74" t="s">
        <v>880</v>
      </c>
      <c r="P349" s="74">
        <v>8</v>
      </c>
      <c r="Q349" s="74">
        <v>8</v>
      </c>
      <c r="R349" s="74">
        <v>0</v>
      </c>
    </row>
    <row r="350" spans="6:18">
      <c r="F350" s="74">
        <v>370</v>
      </c>
      <c r="G350" s="74" t="s">
        <v>116</v>
      </c>
      <c r="H350" s="74" t="s">
        <v>110</v>
      </c>
      <c r="I350" s="74" t="s">
        <v>49</v>
      </c>
      <c r="J350" s="75" t="s">
        <v>30</v>
      </c>
      <c r="K350" s="74">
        <v>633503</v>
      </c>
      <c r="L350" s="74" t="s">
        <v>881</v>
      </c>
      <c r="M350" s="74" t="s">
        <v>330</v>
      </c>
      <c r="N350" s="74" t="s">
        <v>5</v>
      </c>
      <c r="O350" s="74" t="s">
        <v>882</v>
      </c>
      <c r="P350" s="74">
        <v>4</v>
      </c>
      <c r="Q350" s="74">
        <v>4</v>
      </c>
      <c r="R350" s="74">
        <v>2</v>
      </c>
    </row>
    <row r="351" spans="6:18">
      <c r="F351" s="74">
        <v>371</v>
      </c>
      <c r="G351" s="74" t="s">
        <v>116</v>
      </c>
      <c r="H351" s="74" t="s">
        <v>110</v>
      </c>
      <c r="I351" s="74" t="s">
        <v>49</v>
      </c>
      <c r="J351" s="75" t="s">
        <v>30</v>
      </c>
      <c r="K351" s="74">
        <v>637373</v>
      </c>
      <c r="L351" s="74" t="s">
        <v>4745</v>
      </c>
      <c r="M351" s="74" t="s">
        <v>330</v>
      </c>
      <c r="N351" s="74" t="s">
        <v>5</v>
      </c>
      <c r="O351" s="74" t="s">
        <v>4746</v>
      </c>
      <c r="P351" s="74">
        <v>2</v>
      </c>
      <c r="Q351" s="74">
        <v>2</v>
      </c>
      <c r="R351" s="74">
        <v>1</v>
      </c>
    </row>
    <row r="352" spans="6:18">
      <c r="F352" s="74">
        <v>372</v>
      </c>
      <c r="G352" s="74" t="s">
        <v>116</v>
      </c>
      <c r="H352" s="74" t="s">
        <v>110</v>
      </c>
      <c r="I352" s="74" t="s">
        <v>49</v>
      </c>
      <c r="J352" s="75" t="s">
        <v>30</v>
      </c>
      <c r="K352" s="74">
        <v>633491</v>
      </c>
      <c r="L352" s="74" t="s">
        <v>883</v>
      </c>
      <c r="M352" s="74" t="s">
        <v>330</v>
      </c>
      <c r="N352" s="74" t="s">
        <v>5</v>
      </c>
      <c r="O352" s="74" t="s">
        <v>884</v>
      </c>
      <c r="P352" s="74">
        <v>4</v>
      </c>
      <c r="Q352" s="74">
        <v>6</v>
      </c>
      <c r="R352" s="74">
        <v>4</v>
      </c>
    </row>
    <row r="353" spans="6:18">
      <c r="F353" s="74">
        <v>373</v>
      </c>
      <c r="G353" s="74" t="s">
        <v>116</v>
      </c>
      <c r="H353" s="74" t="s">
        <v>110</v>
      </c>
      <c r="I353" s="74" t="s">
        <v>49</v>
      </c>
      <c r="J353" s="75" t="s">
        <v>30</v>
      </c>
      <c r="K353" s="74">
        <v>633574</v>
      </c>
      <c r="L353" s="74" t="s">
        <v>885</v>
      </c>
      <c r="M353" s="74" t="s">
        <v>330</v>
      </c>
      <c r="N353" s="74" t="s">
        <v>5</v>
      </c>
      <c r="O353" s="74" t="s">
        <v>886</v>
      </c>
      <c r="P353" s="74">
        <v>2</v>
      </c>
      <c r="Q353" s="74">
        <v>4</v>
      </c>
      <c r="R353" s="74">
        <v>2</v>
      </c>
    </row>
    <row r="354" spans="6:18">
      <c r="F354" s="74">
        <v>374</v>
      </c>
      <c r="G354" s="74" t="s">
        <v>116</v>
      </c>
      <c r="H354" s="74" t="s">
        <v>110</v>
      </c>
      <c r="I354" s="74" t="s">
        <v>49</v>
      </c>
      <c r="J354" s="75" t="s">
        <v>30</v>
      </c>
      <c r="K354" s="74">
        <v>633573</v>
      </c>
      <c r="L354" s="74" t="s">
        <v>887</v>
      </c>
      <c r="M354" s="74" t="s">
        <v>330</v>
      </c>
      <c r="N354" s="74" t="s">
        <v>5</v>
      </c>
      <c r="O354" s="74" t="s">
        <v>888</v>
      </c>
      <c r="P354" s="74">
        <v>6</v>
      </c>
      <c r="Q354" s="74">
        <v>8</v>
      </c>
      <c r="R354" s="74">
        <v>2</v>
      </c>
    </row>
    <row r="355" spans="6:18">
      <c r="F355" s="74">
        <v>375</v>
      </c>
      <c r="G355" s="74" t="s">
        <v>116</v>
      </c>
      <c r="H355" s="74" t="s">
        <v>110</v>
      </c>
      <c r="I355" s="74" t="s">
        <v>49</v>
      </c>
      <c r="J355" s="75" t="s">
        <v>30</v>
      </c>
      <c r="K355" s="74">
        <v>633568</v>
      </c>
      <c r="L355" s="74" t="s">
        <v>889</v>
      </c>
      <c r="M355" s="74" t="s">
        <v>330</v>
      </c>
      <c r="N355" s="74" t="s">
        <v>5</v>
      </c>
      <c r="O355" s="74" t="s">
        <v>890</v>
      </c>
      <c r="P355" s="74">
        <v>6</v>
      </c>
      <c r="Q355" s="74">
        <v>6</v>
      </c>
      <c r="R355" s="74">
        <v>4</v>
      </c>
    </row>
    <row r="356" spans="6:18">
      <c r="F356" s="74">
        <v>376</v>
      </c>
      <c r="G356" s="74" t="s">
        <v>116</v>
      </c>
      <c r="H356" s="74" t="s">
        <v>110</v>
      </c>
      <c r="I356" s="74" t="s">
        <v>49</v>
      </c>
      <c r="J356" s="75" t="s">
        <v>30</v>
      </c>
      <c r="K356" s="74">
        <v>635604</v>
      </c>
      <c r="L356" s="74" t="s">
        <v>891</v>
      </c>
      <c r="M356" s="74" t="s">
        <v>330</v>
      </c>
      <c r="N356" s="74" t="s">
        <v>5</v>
      </c>
      <c r="O356" s="74" t="s">
        <v>892</v>
      </c>
      <c r="P356" s="74">
        <v>4</v>
      </c>
      <c r="Q356" s="74">
        <v>4</v>
      </c>
      <c r="R356" s="74">
        <v>4</v>
      </c>
    </row>
    <row r="357" spans="6:18">
      <c r="F357" s="74">
        <v>377</v>
      </c>
      <c r="G357" s="74" t="s">
        <v>116</v>
      </c>
      <c r="H357" s="74" t="s">
        <v>110</v>
      </c>
      <c r="I357" s="74" t="s">
        <v>49</v>
      </c>
      <c r="J357" s="75" t="s">
        <v>30</v>
      </c>
      <c r="K357" s="74">
        <v>635444</v>
      </c>
      <c r="L357" s="74" t="s">
        <v>893</v>
      </c>
      <c r="M357" s="74" t="s">
        <v>330</v>
      </c>
      <c r="N357" s="74" t="s">
        <v>5</v>
      </c>
      <c r="O357" s="74" t="s">
        <v>894</v>
      </c>
      <c r="P357" s="74">
        <v>4</v>
      </c>
      <c r="Q357" s="74">
        <v>6</v>
      </c>
      <c r="R357" s="74">
        <v>6</v>
      </c>
    </row>
    <row r="358" spans="6:18">
      <c r="F358" s="74">
        <v>378</v>
      </c>
      <c r="G358" s="74" t="s">
        <v>116</v>
      </c>
      <c r="H358" s="74" t="s">
        <v>110</v>
      </c>
      <c r="I358" s="74" t="s">
        <v>49</v>
      </c>
      <c r="J358" s="75" t="s">
        <v>30</v>
      </c>
      <c r="K358" s="74">
        <v>633577</v>
      </c>
      <c r="L358" s="74" t="s">
        <v>895</v>
      </c>
      <c r="M358" s="74" t="s">
        <v>330</v>
      </c>
      <c r="N358" s="74" t="s">
        <v>5</v>
      </c>
      <c r="O358" s="74" t="s">
        <v>896</v>
      </c>
      <c r="P358" s="74">
        <v>4</v>
      </c>
      <c r="Q358" s="74">
        <v>6</v>
      </c>
      <c r="R358" s="74">
        <v>6</v>
      </c>
    </row>
    <row r="359" spans="6:18">
      <c r="F359" s="74">
        <v>379</v>
      </c>
      <c r="G359" s="74" t="s">
        <v>116</v>
      </c>
      <c r="H359" s="74" t="s">
        <v>110</v>
      </c>
      <c r="I359" s="74" t="s">
        <v>49</v>
      </c>
      <c r="J359" s="75" t="s">
        <v>30</v>
      </c>
      <c r="K359" s="74">
        <v>633515</v>
      </c>
      <c r="L359" s="74" t="s">
        <v>897</v>
      </c>
      <c r="M359" s="74" t="s">
        <v>330</v>
      </c>
      <c r="N359" s="74" t="s">
        <v>5</v>
      </c>
      <c r="O359" s="74" t="s">
        <v>898</v>
      </c>
      <c r="P359" s="74">
        <v>4</v>
      </c>
      <c r="Q359" s="74">
        <v>8</v>
      </c>
      <c r="R359" s="74">
        <v>4</v>
      </c>
    </row>
    <row r="360" spans="6:18">
      <c r="F360" s="74">
        <v>380</v>
      </c>
      <c r="G360" s="74" t="s">
        <v>116</v>
      </c>
      <c r="H360" s="74" t="s">
        <v>110</v>
      </c>
      <c r="I360" s="74" t="s">
        <v>49</v>
      </c>
      <c r="J360" s="75" t="s">
        <v>30</v>
      </c>
      <c r="K360" s="74">
        <v>633555</v>
      </c>
      <c r="L360" s="74" t="s">
        <v>899</v>
      </c>
      <c r="M360" s="74" t="s">
        <v>330</v>
      </c>
      <c r="N360" s="74" t="s">
        <v>5</v>
      </c>
      <c r="O360" s="74" t="s">
        <v>900</v>
      </c>
      <c r="P360" s="74">
        <v>6</v>
      </c>
      <c r="Q360" s="74">
        <v>6</v>
      </c>
      <c r="R360" s="74">
        <v>6</v>
      </c>
    </row>
    <row r="361" spans="6:18">
      <c r="F361" s="74">
        <v>381</v>
      </c>
      <c r="G361" s="74" t="s">
        <v>116</v>
      </c>
      <c r="H361" s="74" t="s">
        <v>110</v>
      </c>
      <c r="I361" s="74" t="s">
        <v>49</v>
      </c>
      <c r="J361" s="75" t="s">
        <v>30</v>
      </c>
      <c r="K361" s="74">
        <v>633492</v>
      </c>
      <c r="L361" s="74" t="s">
        <v>901</v>
      </c>
      <c r="M361" s="74" t="s">
        <v>330</v>
      </c>
      <c r="N361" s="74" t="s">
        <v>5</v>
      </c>
      <c r="O361" s="74" t="s">
        <v>902</v>
      </c>
      <c r="P361" s="74">
        <v>4</v>
      </c>
      <c r="Q361" s="74">
        <v>8</v>
      </c>
      <c r="R361" s="74">
        <v>4</v>
      </c>
    </row>
    <row r="362" spans="6:18">
      <c r="F362" s="74">
        <v>382</v>
      </c>
      <c r="G362" s="74" t="s">
        <v>116</v>
      </c>
      <c r="H362" s="74" t="s">
        <v>110</v>
      </c>
      <c r="I362" s="74" t="s">
        <v>49</v>
      </c>
      <c r="J362" s="75" t="s">
        <v>30</v>
      </c>
      <c r="K362" s="74">
        <v>633572</v>
      </c>
      <c r="L362" s="74" t="s">
        <v>903</v>
      </c>
      <c r="M362" s="74" t="s">
        <v>330</v>
      </c>
      <c r="N362" s="74" t="s">
        <v>5</v>
      </c>
      <c r="O362" s="74" t="s">
        <v>904</v>
      </c>
      <c r="P362" s="74">
        <v>6</v>
      </c>
      <c r="Q362" s="74">
        <v>6</v>
      </c>
      <c r="R362" s="74">
        <v>6</v>
      </c>
    </row>
    <row r="363" spans="6:18">
      <c r="F363" s="74">
        <v>383</v>
      </c>
      <c r="G363" s="74" t="s">
        <v>116</v>
      </c>
      <c r="H363" s="74" t="s">
        <v>110</v>
      </c>
      <c r="I363" s="74" t="s">
        <v>49</v>
      </c>
      <c r="J363" s="75" t="s">
        <v>30</v>
      </c>
      <c r="K363" s="74">
        <v>635609</v>
      </c>
      <c r="L363" s="74" t="s">
        <v>905</v>
      </c>
      <c r="M363" s="74" t="s">
        <v>330</v>
      </c>
      <c r="N363" s="74" t="s">
        <v>5</v>
      </c>
      <c r="O363" s="74" t="s">
        <v>906</v>
      </c>
      <c r="P363" s="74">
        <v>4</v>
      </c>
      <c r="Q363" s="74">
        <v>4</v>
      </c>
      <c r="R363" s="74">
        <v>4</v>
      </c>
    </row>
    <row r="364" spans="6:18">
      <c r="F364" s="74">
        <v>384</v>
      </c>
      <c r="G364" s="74" t="s">
        <v>116</v>
      </c>
      <c r="H364" s="74" t="s">
        <v>110</v>
      </c>
      <c r="I364" s="74" t="s">
        <v>49</v>
      </c>
      <c r="J364" s="75" t="s">
        <v>30</v>
      </c>
      <c r="K364" s="74">
        <v>633493</v>
      </c>
      <c r="L364" s="74" t="s">
        <v>907</v>
      </c>
      <c r="M364" s="74" t="s">
        <v>330</v>
      </c>
      <c r="N364" s="74" t="s">
        <v>5</v>
      </c>
      <c r="O364" s="74" t="s">
        <v>908</v>
      </c>
      <c r="P364" s="74">
        <v>4</v>
      </c>
      <c r="Q364" s="74">
        <v>4</v>
      </c>
      <c r="R364" s="74">
        <v>4</v>
      </c>
    </row>
    <row r="365" spans="6:18">
      <c r="F365" s="74">
        <v>385</v>
      </c>
      <c r="G365" s="74" t="s">
        <v>116</v>
      </c>
      <c r="H365" s="74" t="s">
        <v>110</v>
      </c>
      <c r="I365" s="74" t="s">
        <v>49</v>
      </c>
      <c r="J365" s="75" t="s">
        <v>30</v>
      </c>
      <c r="K365" s="74">
        <v>633567</v>
      </c>
      <c r="L365" s="74" t="s">
        <v>909</v>
      </c>
      <c r="M365" s="74" t="s">
        <v>330</v>
      </c>
      <c r="N365" s="74" t="s">
        <v>5</v>
      </c>
      <c r="O365" s="74" t="s">
        <v>910</v>
      </c>
      <c r="P365" s="74">
        <v>6</v>
      </c>
      <c r="Q365" s="74">
        <v>4</v>
      </c>
      <c r="R365" s="74">
        <v>4</v>
      </c>
    </row>
    <row r="366" spans="6:18">
      <c r="F366" s="74">
        <v>386</v>
      </c>
      <c r="G366" s="74" t="s">
        <v>116</v>
      </c>
      <c r="H366" s="74" t="s">
        <v>110</v>
      </c>
      <c r="I366" s="74" t="s">
        <v>49</v>
      </c>
      <c r="J366" s="75" t="s">
        <v>30</v>
      </c>
      <c r="K366" s="74">
        <v>633571</v>
      </c>
      <c r="L366" s="74" t="s">
        <v>911</v>
      </c>
      <c r="M366" s="74" t="s">
        <v>330</v>
      </c>
      <c r="N366" s="74" t="s">
        <v>5</v>
      </c>
      <c r="O366" s="74" t="s">
        <v>912</v>
      </c>
      <c r="P366" s="74">
        <v>6</v>
      </c>
      <c r="Q366" s="74">
        <v>6</v>
      </c>
      <c r="R366" s="74">
        <v>6</v>
      </c>
    </row>
    <row r="367" spans="6:18">
      <c r="F367" s="74">
        <v>387</v>
      </c>
      <c r="G367" s="74" t="s">
        <v>116</v>
      </c>
      <c r="H367" s="74" t="s">
        <v>110</v>
      </c>
      <c r="I367" s="74" t="s">
        <v>49</v>
      </c>
      <c r="J367" s="75" t="s">
        <v>30</v>
      </c>
      <c r="K367" s="74">
        <v>634376</v>
      </c>
      <c r="L367" s="74" t="s">
        <v>913</v>
      </c>
      <c r="M367" s="74" t="s">
        <v>330</v>
      </c>
      <c r="N367" s="74" t="s">
        <v>5</v>
      </c>
      <c r="O367" s="74" t="s">
        <v>914</v>
      </c>
      <c r="P367" s="74">
        <v>6</v>
      </c>
      <c r="Q367" s="74">
        <v>6</v>
      </c>
      <c r="R367" s="74">
        <v>6</v>
      </c>
    </row>
    <row r="368" spans="6:18">
      <c r="F368" s="74">
        <v>388</v>
      </c>
      <c r="G368" s="74" t="s">
        <v>116</v>
      </c>
      <c r="H368" s="74" t="s">
        <v>110</v>
      </c>
      <c r="I368" s="74" t="s">
        <v>49</v>
      </c>
      <c r="J368" s="75" t="s">
        <v>30</v>
      </c>
      <c r="K368" s="74">
        <v>633511</v>
      </c>
      <c r="L368" s="74" t="s">
        <v>915</v>
      </c>
      <c r="M368" s="74" t="s">
        <v>330</v>
      </c>
      <c r="N368" s="74" t="s">
        <v>5</v>
      </c>
      <c r="O368" s="74" t="s">
        <v>916</v>
      </c>
      <c r="P368" s="74">
        <v>4</v>
      </c>
      <c r="Q368" s="74">
        <v>6</v>
      </c>
      <c r="R368" s="74">
        <v>0</v>
      </c>
    </row>
    <row r="369" spans="6:18">
      <c r="F369" s="74">
        <v>389</v>
      </c>
      <c r="G369" s="74" t="s">
        <v>116</v>
      </c>
      <c r="H369" s="74" t="s">
        <v>110</v>
      </c>
      <c r="I369" s="74" t="s">
        <v>49</v>
      </c>
      <c r="J369" s="75" t="s">
        <v>30</v>
      </c>
      <c r="K369" s="74">
        <v>633462</v>
      </c>
      <c r="L369" s="74" t="s">
        <v>917</v>
      </c>
      <c r="M369" s="74" t="s">
        <v>330</v>
      </c>
      <c r="N369" s="74" t="s">
        <v>5</v>
      </c>
      <c r="O369" s="74" t="s">
        <v>918</v>
      </c>
      <c r="P369" s="74">
        <v>4</v>
      </c>
      <c r="Q369" s="74">
        <v>4</v>
      </c>
      <c r="R369" s="74">
        <v>0</v>
      </c>
    </row>
    <row r="370" spans="6:18">
      <c r="F370" s="74">
        <v>390</v>
      </c>
      <c r="G370" s="74" t="s">
        <v>116</v>
      </c>
      <c r="H370" s="74" t="s">
        <v>110</v>
      </c>
      <c r="I370" s="74" t="s">
        <v>49</v>
      </c>
      <c r="J370" s="75" t="s">
        <v>30</v>
      </c>
      <c r="K370" s="74">
        <v>635470</v>
      </c>
      <c r="L370" s="74" t="s">
        <v>919</v>
      </c>
      <c r="M370" s="74" t="s">
        <v>330</v>
      </c>
      <c r="N370" s="74" t="s">
        <v>5</v>
      </c>
      <c r="O370" s="74" t="s">
        <v>920</v>
      </c>
      <c r="P370" s="74">
        <v>4</v>
      </c>
      <c r="Q370" s="74">
        <v>4</v>
      </c>
      <c r="R370" s="74">
        <v>0</v>
      </c>
    </row>
    <row r="371" spans="6:18">
      <c r="F371" s="74">
        <v>391</v>
      </c>
      <c r="G371" s="74" t="s">
        <v>116</v>
      </c>
      <c r="H371" s="74" t="s">
        <v>110</v>
      </c>
      <c r="I371" s="74" t="s">
        <v>49</v>
      </c>
      <c r="J371" s="75" t="s">
        <v>30</v>
      </c>
      <c r="K371" s="74">
        <v>634777</v>
      </c>
      <c r="L371" s="74" t="s">
        <v>921</v>
      </c>
      <c r="M371" s="74" t="s">
        <v>330</v>
      </c>
      <c r="N371" s="74" t="s">
        <v>5</v>
      </c>
      <c r="O371" s="74" t="s">
        <v>922</v>
      </c>
      <c r="P371" s="74">
        <v>4</v>
      </c>
      <c r="Q371" s="74">
        <v>6</v>
      </c>
      <c r="R371" s="74">
        <v>4</v>
      </c>
    </row>
    <row r="372" spans="6:18">
      <c r="F372" s="74">
        <v>392</v>
      </c>
      <c r="G372" s="74" t="s">
        <v>116</v>
      </c>
      <c r="H372" s="74" t="s">
        <v>110</v>
      </c>
      <c r="I372" s="74" t="s">
        <v>49</v>
      </c>
      <c r="J372" s="75" t="s">
        <v>30</v>
      </c>
      <c r="K372" s="74">
        <v>633460</v>
      </c>
      <c r="L372" s="74" t="s">
        <v>923</v>
      </c>
      <c r="M372" s="74" t="s">
        <v>330</v>
      </c>
      <c r="N372" s="74" t="s">
        <v>5</v>
      </c>
      <c r="O372" s="74" t="s">
        <v>924</v>
      </c>
      <c r="P372" s="74">
        <v>4</v>
      </c>
      <c r="Q372" s="74">
        <v>6</v>
      </c>
      <c r="R372" s="74">
        <v>0</v>
      </c>
    </row>
    <row r="373" spans="6:18">
      <c r="F373" s="74">
        <v>393</v>
      </c>
      <c r="G373" s="74" t="s">
        <v>116</v>
      </c>
      <c r="H373" s="74" t="s">
        <v>110</v>
      </c>
      <c r="I373" s="74" t="s">
        <v>49</v>
      </c>
      <c r="J373" s="75" t="s">
        <v>30</v>
      </c>
      <c r="K373" s="74">
        <v>633532</v>
      </c>
      <c r="L373" s="74" t="s">
        <v>925</v>
      </c>
      <c r="M373" s="74" t="s">
        <v>330</v>
      </c>
      <c r="N373" s="74" t="s">
        <v>5</v>
      </c>
      <c r="O373" s="74" t="s">
        <v>926</v>
      </c>
      <c r="P373" s="74">
        <v>6</v>
      </c>
      <c r="Q373" s="74">
        <v>6</v>
      </c>
      <c r="R373" s="74">
        <v>6</v>
      </c>
    </row>
    <row r="374" spans="6:18">
      <c r="F374" s="74">
        <v>394</v>
      </c>
      <c r="G374" s="74" t="s">
        <v>116</v>
      </c>
      <c r="H374" s="74" t="s">
        <v>110</v>
      </c>
      <c r="I374" s="74" t="s">
        <v>49</v>
      </c>
      <c r="J374" s="75" t="s">
        <v>30</v>
      </c>
      <c r="K374" s="74">
        <v>633529</v>
      </c>
      <c r="L374" s="74" t="s">
        <v>927</v>
      </c>
      <c r="M374" s="74" t="s">
        <v>330</v>
      </c>
      <c r="N374" s="74" t="s">
        <v>5</v>
      </c>
      <c r="O374" s="74" t="s">
        <v>928</v>
      </c>
      <c r="P374" s="74">
        <v>6</v>
      </c>
      <c r="Q374" s="74">
        <v>8</v>
      </c>
      <c r="R374" s="74">
        <v>0</v>
      </c>
    </row>
    <row r="375" spans="6:18">
      <c r="F375" s="74">
        <v>395</v>
      </c>
      <c r="G375" s="74" t="s">
        <v>116</v>
      </c>
      <c r="H375" s="74" t="s">
        <v>110</v>
      </c>
      <c r="I375" s="74" t="s">
        <v>49</v>
      </c>
      <c r="J375" s="75" t="s">
        <v>30</v>
      </c>
      <c r="K375" s="74">
        <v>635882</v>
      </c>
      <c r="L375" s="74" t="s">
        <v>929</v>
      </c>
      <c r="M375" s="74" t="s">
        <v>330</v>
      </c>
      <c r="N375" s="74" t="s">
        <v>5</v>
      </c>
      <c r="O375" s="74" t="s">
        <v>930</v>
      </c>
      <c r="P375" s="74">
        <v>4</v>
      </c>
      <c r="Q375" s="74">
        <v>6</v>
      </c>
      <c r="R375" s="74">
        <v>4</v>
      </c>
    </row>
    <row r="376" spans="6:18">
      <c r="F376" s="74">
        <v>396</v>
      </c>
      <c r="G376" s="74" t="s">
        <v>116</v>
      </c>
      <c r="H376" s="74" t="s">
        <v>110</v>
      </c>
      <c r="I376" s="74" t="s">
        <v>49</v>
      </c>
      <c r="J376" s="75" t="s">
        <v>30</v>
      </c>
      <c r="K376" s="74">
        <v>631942</v>
      </c>
      <c r="L376" s="74" t="s">
        <v>931</v>
      </c>
      <c r="M376" s="74" t="s">
        <v>330</v>
      </c>
      <c r="N376" s="74" t="s">
        <v>5</v>
      </c>
      <c r="O376" s="74" t="s">
        <v>932</v>
      </c>
      <c r="P376" s="74">
        <v>6</v>
      </c>
      <c r="Q376" s="74">
        <v>6</v>
      </c>
      <c r="R376" s="74">
        <v>0</v>
      </c>
    </row>
    <row r="377" spans="6:18">
      <c r="F377" s="74">
        <v>397</v>
      </c>
      <c r="G377" s="74" t="s">
        <v>116</v>
      </c>
      <c r="H377" s="74" t="s">
        <v>110</v>
      </c>
      <c r="I377" s="74" t="s">
        <v>49</v>
      </c>
      <c r="J377" s="75" t="s">
        <v>30</v>
      </c>
      <c r="K377" s="74">
        <v>633445</v>
      </c>
      <c r="L377" s="74" t="s">
        <v>933</v>
      </c>
      <c r="M377" s="74" t="s">
        <v>330</v>
      </c>
      <c r="N377" s="74" t="s">
        <v>5</v>
      </c>
      <c r="O377" s="74" t="s">
        <v>934</v>
      </c>
      <c r="P377" s="74">
        <v>4</v>
      </c>
      <c r="Q377" s="74">
        <v>8</v>
      </c>
      <c r="R377" s="74">
        <v>0</v>
      </c>
    </row>
    <row r="378" spans="6:18">
      <c r="F378" s="74">
        <v>398</v>
      </c>
      <c r="G378" s="74" t="s">
        <v>116</v>
      </c>
      <c r="H378" s="74" t="s">
        <v>110</v>
      </c>
      <c r="I378" s="74" t="s">
        <v>49</v>
      </c>
      <c r="J378" s="75" t="s">
        <v>30</v>
      </c>
      <c r="K378" s="74">
        <v>633467</v>
      </c>
      <c r="L378" s="74" t="s">
        <v>935</v>
      </c>
      <c r="M378" s="74" t="s">
        <v>330</v>
      </c>
      <c r="N378" s="74" t="s">
        <v>5</v>
      </c>
      <c r="O378" s="74" t="s">
        <v>936</v>
      </c>
      <c r="P378" s="74">
        <v>2</v>
      </c>
      <c r="Q378" s="74">
        <v>6</v>
      </c>
      <c r="R378" s="74">
        <v>0</v>
      </c>
    </row>
    <row r="379" spans="6:18">
      <c r="F379" s="74">
        <v>399</v>
      </c>
      <c r="G379" s="74" t="s">
        <v>116</v>
      </c>
      <c r="H379" s="74" t="s">
        <v>110</v>
      </c>
      <c r="I379" s="74" t="s">
        <v>49</v>
      </c>
      <c r="J379" s="75" t="s">
        <v>30</v>
      </c>
      <c r="K379" s="74">
        <v>633699</v>
      </c>
      <c r="L379" s="74" t="s">
        <v>937</v>
      </c>
      <c r="M379" s="74" t="s">
        <v>330</v>
      </c>
      <c r="N379" s="74" t="s">
        <v>5</v>
      </c>
      <c r="O379" s="74" t="s">
        <v>938</v>
      </c>
      <c r="P379" s="74">
        <v>4</v>
      </c>
      <c r="Q379" s="74">
        <v>4</v>
      </c>
      <c r="R379" s="74">
        <v>2</v>
      </c>
    </row>
    <row r="380" spans="6:18">
      <c r="F380" s="74">
        <v>400</v>
      </c>
      <c r="G380" s="74" t="s">
        <v>116</v>
      </c>
      <c r="H380" s="74" t="s">
        <v>110</v>
      </c>
      <c r="I380" s="74" t="s">
        <v>49</v>
      </c>
      <c r="J380" s="75" t="s">
        <v>30</v>
      </c>
      <c r="K380" s="74">
        <v>633448</v>
      </c>
      <c r="L380" s="74" t="s">
        <v>939</v>
      </c>
      <c r="M380" s="74" t="s">
        <v>330</v>
      </c>
      <c r="N380" s="74" t="s">
        <v>5</v>
      </c>
      <c r="O380" s="74" t="s">
        <v>940</v>
      </c>
      <c r="P380" s="74">
        <v>6</v>
      </c>
      <c r="Q380" s="74">
        <v>6</v>
      </c>
      <c r="R380" s="74">
        <v>0</v>
      </c>
    </row>
    <row r="381" spans="6:18">
      <c r="F381" s="74">
        <v>401</v>
      </c>
      <c r="G381" s="74" t="s">
        <v>116</v>
      </c>
      <c r="H381" s="74" t="s">
        <v>110</v>
      </c>
      <c r="I381" s="74" t="s">
        <v>49</v>
      </c>
      <c r="J381" s="75" t="s">
        <v>30</v>
      </c>
      <c r="K381" s="74">
        <v>633569</v>
      </c>
      <c r="L381" s="74" t="s">
        <v>941</v>
      </c>
      <c r="M381" s="74" t="s">
        <v>330</v>
      </c>
      <c r="N381" s="74" t="s">
        <v>5</v>
      </c>
      <c r="O381" s="74" t="s">
        <v>942</v>
      </c>
      <c r="P381" s="74">
        <v>4</v>
      </c>
      <c r="Q381" s="74">
        <v>6</v>
      </c>
      <c r="R381" s="74">
        <v>3</v>
      </c>
    </row>
    <row r="382" spans="6:18">
      <c r="F382" s="74">
        <v>402</v>
      </c>
      <c r="G382" s="74" t="s">
        <v>116</v>
      </c>
      <c r="H382" s="74" t="s">
        <v>110</v>
      </c>
      <c r="I382" s="74" t="s">
        <v>49</v>
      </c>
      <c r="J382" s="75" t="s">
        <v>30</v>
      </c>
      <c r="K382" s="74">
        <v>633510</v>
      </c>
      <c r="L382" s="74" t="s">
        <v>943</v>
      </c>
      <c r="M382" s="74" t="s">
        <v>330</v>
      </c>
      <c r="N382" s="74" t="s">
        <v>5</v>
      </c>
      <c r="O382" s="74" t="s">
        <v>944</v>
      </c>
      <c r="P382" s="74">
        <v>4</v>
      </c>
      <c r="Q382" s="74">
        <v>8</v>
      </c>
      <c r="R382" s="74">
        <v>4</v>
      </c>
    </row>
    <row r="383" spans="6:18">
      <c r="F383" s="74">
        <v>403</v>
      </c>
      <c r="G383" s="74" t="s">
        <v>116</v>
      </c>
      <c r="H383" s="74" t="s">
        <v>110</v>
      </c>
      <c r="I383" s="74" t="s">
        <v>49</v>
      </c>
      <c r="J383" s="75" t="s">
        <v>30</v>
      </c>
      <c r="K383" s="74">
        <v>633508</v>
      </c>
      <c r="L383" s="74" t="s">
        <v>945</v>
      </c>
      <c r="M383" s="74" t="s">
        <v>330</v>
      </c>
      <c r="N383" s="74" t="s">
        <v>5</v>
      </c>
      <c r="O383" s="74" t="s">
        <v>946</v>
      </c>
      <c r="P383" s="74">
        <v>8</v>
      </c>
      <c r="Q383" s="74">
        <v>8</v>
      </c>
      <c r="R383" s="74">
        <v>4</v>
      </c>
    </row>
    <row r="384" spans="6:18">
      <c r="F384" s="74">
        <v>404</v>
      </c>
      <c r="G384" s="74" t="s">
        <v>116</v>
      </c>
      <c r="H384" s="74" t="s">
        <v>110</v>
      </c>
      <c r="I384" s="74" t="s">
        <v>49</v>
      </c>
      <c r="J384" s="75" t="s">
        <v>80</v>
      </c>
      <c r="K384" s="74">
        <v>635297</v>
      </c>
      <c r="L384" s="74" t="s">
        <v>947</v>
      </c>
      <c r="M384" s="74" t="s">
        <v>330</v>
      </c>
      <c r="N384" s="74" t="s">
        <v>5</v>
      </c>
      <c r="O384" s="74" t="s">
        <v>948</v>
      </c>
      <c r="P384" s="74">
        <v>4</v>
      </c>
      <c r="Q384" s="74">
        <v>4</v>
      </c>
      <c r="R384" s="74">
        <v>0</v>
      </c>
    </row>
    <row r="385" spans="6:18" ht="22.5">
      <c r="F385" s="74">
        <v>405</v>
      </c>
      <c r="G385" s="74" t="s">
        <v>116</v>
      </c>
      <c r="H385" s="74" t="s">
        <v>110</v>
      </c>
      <c r="I385" s="74" t="s">
        <v>49</v>
      </c>
      <c r="J385" s="75" t="s">
        <v>80</v>
      </c>
      <c r="K385" s="74">
        <v>635889</v>
      </c>
      <c r="L385" s="74" t="s">
        <v>949</v>
      </c>
      <c r="M385" s="74" t="s">
        <v>330</v>
      </c>
      <c r="N385" s="74" t="s">
        <v>5</v>
      </c>
      <c r="O385" s="74" t="s">
        <v>950</v>
      </c>
      <c r="P385" s="74">
        <v>4</v>
      </c>
      <c r="Q385" s="74">
        <v>4</v>
      </c>
      <c r="R385" s="74">
        <v>4</v>
      </c>
    </row>
    <row r="386" spans="6:18">
      <c r="F386" s="74">
        <v>406</v>
      </c>
      <c r="G386" s="74" t="s">
        <v>116</v>
      </c>
      <c r="H386" s="74" t="s">
        <v>110</v>
      </c>
      <c r="I386" s="74" t="s">
        <v>49</v>
      </c>
      <c r="J386" s="75" t="s">
        <v>80</v>
      </c>
      <c r="K386" s="74">
        <v>635995</v>
      </c>
      <c r="L386" s="74" t="s">
        <v>951</v>
      </c>
      <c r="M386" s="74" t="s">
        <v>330</v>
      </c>
      <c r="N386" s="74" t="s">
        <v>5</v>
      </c>
      <c r="O386" s="74" t="s">
        <v>952</v>
      </c>
      <c r="P386" s="74">
        <v>8</v>
      </c>
      <c r="Q386" s="74">
        <v>4</v>
      </c>
      <c r="R386" s="74">
        <v>4</v>
      </c>
    </row>
    <row r="387" spans="6:18">
      <c r="F387" s="74">
        <v>407</v>
      </c>
      <c r="G387" s="74" t="s">
        <v>116</v>
      </c>
      <c r="H387" s="74" t="s">
        <v>110</v>
      </c>
      <c r="I387" s="74" t="s">
        <v>49</v>
      </c>
      <c r="J387" s="75" t="s">
        <v>80</v>
      </c>
      <c r="K387" s="74">
        <v>635041</v>
      </c>
      <c r="L387" s="74" t="s">
        <v>953</v>
      </c>
      <c r="M387" s="74" t="s">
        <v>330</v>
      </c>
      <c r="N387" s="74" t="s">
        <v>5</v>
      </c>
      <c r="O387" s="74" t="s">
        <v>954</v>
      </c>
      <c r="P387" s="74">
        <v>2</v>
      </c>
      <c r="Q387" s="74">
        <v>6</v>
      </c>
      <c r="R387" s="74">
        <v>0</v>
      </c>
    </row>
    <row r="388" spans="6:18">
      <c r="F388" s="74">
        <v>408</v>
      </c>
      <c r="G388" s="74" t="s">
        <v>116</v>
      </c>
      <c r="H388" s="74" t="s">
        <v>110</v>
      </c>
      <c r="I388" s="74" t="s">
        <v>49</v>
      </c>
      <c r="J388" s="75" t="s">
        <v>80</v>
      </c>
      <c r="K388" s="74">
        <v>633673</v>
      </c>
      <c r="L388" s="74" t="s">
        <v>955</v>
      </c>
      <c r="M388" s="74" t="s">
        <v>330</v>
      </c>
      <c r="N388" s="74" t="s">
        <v>5</v>
      </c>
      <c r="O388" s="74" t="s">
        <v>956</v>
      </c>
      <c r="P388" s="74">
        <v>6</v>
      </c>
      <c r="Q388" s="74">
        <v>6</v>
      </c>
      <c r="R388" s="74">
        <v>0</v>
      </c>
    </row>
    <row r="389" spans="6:18">
      <c r="F389" s="74">
        <v>409</v>
      </c>
      <c r="G389" s="74" t="s">
        <v>116</v>
      </c>
      <c r="H389" s="74" t="s">
        <v>110</v>
      </c>
      <c r="I389" s="74" t="s">
        <v>49</v>
      </c>
      <c r="J389" s="75" t="s">
        <v>66</v>
      </c>
      <c r="K389" s="74">
        <v>635640</v>
      </c>
      <c r="L389" s="74" t="s">
        <v>957</v>
      </c>
      <c r="M389" s="74" t="s">
        <v>330</v>
      </c>
      <c r="N389" s="74" t="s">
        <v>5</v>
      </c>
      <c r="O389" s="74" t="s">
        <v>958</v>
      </c>
      <c r="P389" s="74">
        <v>6</v>
      </c>
      <c r="Q389" s="74">
        <v>6</v>
      </c>
      <c r="R389" s="74">
        <v>0</v>
      </c>
    </row>
    <row r="390" spans="6:18">
      <c r="F390" s="74">
        <v>410</v>
      </c>
      <c r="G390" s="74" t="s">
        <v>116</v>
      </c>
      <c r="H390" s="74" t="s">
        <v>110</v>
      </c>
      <c r="I390" s="74" t="s">
        <v>49</v>
      </c>
      <c r="J390" s="75" t="s">
        <v>66</v>
      </c>
      <c r="K390" s="74">
        <v>633649</v>
      </c>
      <c r="L390" s="74" t="s">
        <v>959</v>
      </c>
      <c r="M390" s="74" t="s">
        <v>330</v>
      </c>
      <c r="N390" s="74" t="s">
        <v>5</v>
      </c>
      <c r="O390" s="74" t="s">
        <v>960</v>
      </c>
      <c r="P390" s="74">
        <v>4</v>
      </c>
      <c r="Q390" s="74">
        <v>6</v>
      </c>
      <c r="R390" s="74">
        <v>2</v>
      </c>
    </row>
    <row r="391" spans="6:18" ht="22.5">
      <c r="F391" s="74">
        <v>411</v>
      </c>
      <c r="G391" s="74" t="s">
        <v>116</v>
      </c>
      <c r="H391" s="74" t="s">
        <v>110</v>
      </c>
      <c r="I391" s="74" t="s">
        <v>49</v>
      </c>
      <c r="J391" s="75" t="s">
        <v>66</v>
      </c>
      <c r="K391" s="74">
        <v>636314</v>
      </c>
      <c r="L391" s="74" t="s">
        <v>961</v>
      </c>
      <c r="M391" s="74" t="s">
        <v>330</v>
      </c>
      <c r="N391" s="74" t="s">
        <v>5</v>
      </c>
      <c r="O391" s="74" t="s">
        <v>962</v>
      </c>
      <c r="P391" s="74">
        <v>6</v>
      </c>
      <c r="Q391" s="74">
        <v>4</v>
      </c>
      <c r="R391" s="74">
        <v>4</v>
      </c>
    </row>
    <row r="392" spans="6:18">
      <c r="F392" s="74">
        <v>412</v>
      </c>
      <c r="G392" s="74" t="s">
        <v>116</v>
      </c>
      <c r="H392" s="74" t="s">
        <v>110</v>
      </c>
      <c r="I392" s="74" t="s">
        <v>49</v>
      </c>
      <c r="J392" s="75" t="s">
        <v>66</v>
      </c>
      <c r="K392" s="74">
        <v>636702</v>
      </c>
      <c r="L392" s="74" t="s">
        <v>963</v>
      </c>
      <c r="M392" s="74" t="s">
        <v>330</v>
      </c>
      <c r="N392" s="74" t="s">
        <v>5</v>
      </c>
      <c r="O392" s="74" t="s">
        <v>964</v>
      </c>
      <c r="P392" s="74">
        <v>4</v>
      </c>
      <c r="Q392" s="74">
        <v>6</v>
      </c>
      <c r="R392" s="74">
        <v>4</v>
      </c>
    </row>
    <row r="393" spans="6:18">
      <c r="F393" s="74">
        <v>413</v>
      </c>
      <c r="G393" s="74" t="s">
        <v>116</v>
      </c>
      <c r="H393" s="74" t="s">
        <v>110</v>
      </c>
      <c r="I393" s="74" t="s">
        <v>49</v>
      </c>
      <c r="J393" s="75" t="s">
        <v>98</v>
      </c>
      <c r="K393" s="74">
        <v>633741</v>
      </c>
      <c r="L393" s="74" t="s">
        <v>965</v>
      </c>
      <c r="M393" s="74" t="s">
        <v>330</v>
      </c>
      <c r="N393" s="74" t="s">
        <v>5</v>
      </c>
      <c r="O393" s="74" t="s">
        <v>966</v>
      </c>
      <c r="P393" s="74">
        <v>6</v>
      </c>
      <c r="Q393" s="74">
        <v>2</v>
      </c>
      <c r="R393" s="74">
        <v>0</v>
      </c>
    </row>
    <row r="394" spans="6:18">
      <c r="F394" s="74">
        <v>414</v>
      </c>
      <c r="G394" s="74" t="s">
        <v>116</v>
      </c>
      <c r="H394" s="74" t="s">
        <v>110</v>
      </c>
      <c r="I394" s="74" t="s">
        <v>49</v>
      </c>
      <c r="J394" s="75" t="s">
        <v>98</v>
      </c>
      <c r="K394" s="74">
        <v>635918</v>
      </c>
      <c r="L394" s="74" t="s">
        <v>967</v>
      </c>
      <c r="M394" s="74" t="s">
        <v>330</v>
      </c>
      <c r="N394" s="74" t="s">
        <v>5</v>
      </c>
      <c r="O394" s="74" t="s">
        <v>968</v>
      </c>
      <c r="P394" s="74">
        <v>8</v>
      </c>
      <c r="Q394" s="74">
        <v>4</v>
      </c>
      <c r="R394" s="74">
        <v>4</v>
      </c>
    </row>
    <row r="395" spans="6:18">
      <c r="F395" s="74">
        <v>415</v>
      </c>
      <c r="G395" s="74" t="s">
        <v>116</v>
      </c>
      <c r="H395" s="74" t="s">
        <v>110</v>
      </c>
      <c r="I395" s="74" t="s">
        <v>49</v>
      </c>
      <c r="J395" s="75" t="s">
        <v>98</v>
      </c>
      <c r="K395" s="74">
        <v>633756</v>
      </c>
      <c r="L395" s="74" t="s">
        <v>969</v>
      </c>
      <c r="M395" s="74" t="s">
        <v>330</v>
      </c>
      <c r="N395" s="74" t="s">
        <v>5</v>
      </c>
      <c r="O395" s="74" t="s">
        <v>970</v>
      </c>
      <c r="P395" s="74">
        <v>6</v>
      </c>
      <c r="Q395" s="74">
        <v>6</v>
      </c>
      <c r="R395" s="74">
        <v>2</v>
      </c>
    </row>
    <row r="396" spans="6:18">
      <c r="F396" s="74">
        <v>416</v>
      </c>
      <c r="G396" s="74" t="s">
        <v>116</v>
      </c>
      <c r="H396" s="74" t="s">
        <v>110</v>
      </c>
      <c r="I396" s="74" t="s">
        <v>49</v>
      </c>
      <c r="J396" s="75" t="s">
        <v>98</v>
      </c>
      <c r="K396" s="74">
        <v>636115</v>
      </c>
      <c r="L396" s="74" t="s">
        <v>971</v>
      </c>
      <c r="M396" s="74" t="s">
        <v>330</v>
      </c>
      <c r="N396" s="74" t="s">
        <v>5</v>
      </c>
      <c r="O396" s="74" t="s">
        <v>972</v>
      </c>
      <c r="P396" s="74">
        <v>8</v>
      </c>
      <c r="Q396" s="74">
        <v>8</v>
      </c>
      <c r="R396" s="74">
        <v>8</v>
      </c>
    </row>
    <row r="397" spans="6:18">
      <c r="F397" s="74">
        <v>417</v>
      </c>
      <c r="G397" s="74" t="s">
        <v>116</v>
      </c>
      <c r="H397" s="74" t="s">
        <v>110</v>
      </c>
      <c r="I397" s="74" t="s">
        <v>49</v>
      </c>
      <c r="J397" s="75" t="s">
        <v>98</v>
      </c>
      <c r="K397" s="74">
        <v>633732</v>
      </c>
      <c r="L397" s="74" t="s">
        <v>973</v>
      </c>
      <c r="M397" s="74" t="s">
        <v>330</v>
      </c>
      <c r="N397" s="74" t="s">
        <v>5</v>
      </c>
      <c r="O397" s="74" t="s">
        <v>974</v>
      </c>
      <c r="P397" s="74">
        <v>2</v>
      </c>
      <c r="Q397" s="74">
        <v>2</v>
      </c>
      <c r="R397" s="74">
        <v>0</v>
      </c>
    </row>
    <row r="398" spans="6:18">
      <c r="F398" s="74">
        <v>418</v>
      </c>
      <c r="G398" s="74" t="s">
        <v>116</v>
      </c>
      <c r="H398" s="74" t="s">
        <v>110</v>
      </c>
      <c r="I398" s="74" t="s">
        <v>49</v>
      </c>
      <c r="J398" s="75" t="s">
        <v>98</v>
      </c>
      <c r="K398" s="74">
        <v>636115</v>
      </c>
      <c r="L398" s="74" t="s">
        <v>975</v>
      </c>
      <c r="M398" s="74" t="s">
        <v>330</v>
      </c>
      <c r="N398" s="74" t="s">
        <v>5</v>
      </c>
      <c r="O398" s="74" t="s">
        <v>976</v>
      </c>
      <c r="P398" s="74">
        <v>8</v>
      </c>
      <c r="Q398" s="74">
        <v>8</v>
      </c>
      <c r="R398" s="74">
        <v>8</v>
      </c>
    </row>
    <row r="399" spans="6:18">
      <c r="F399" s="74">
        <v>419</v>
      </c>
      <c r="G399" s="74" t="s">
        <v>116</v>
      </c>
      <c r="H399" s="74" t="s">
        <v>110</v>
      </c>
      <c r="I399" s="74" t="s">
        <v>14</v>
      </c>
      <c r="J399" s="75" t="s">
        <v>96</v>
      </c>
      <c r="K399" s="74">
        <v>636594</v>
      </c>
      <c r="L399" s="74" t="s">
        <v>977</v>
      </c>
      <c r="M399" s="74" t="s">
        <v>330</v>
      </c>
      <c r="N399" s="74" t="s">
        <v>5</v>
      </c>
      <c r="O399" s="74" t="s">
        <v>691</v>
      </c>
      <c r="P399" s="74">
        <v>2</v>
      </c>
      <c r="Q399" s="74">
        <v>4</v>
      </c>
      <c r="R399" s="74">
        <v>0</v>
      </c>
    </row>
    <row r="400" spans="6:18">
      <c r="F400" s="74">
        <v>420</v>
      </c>
      <c r="G400" s="74" t="s">
        <v>116</v>
      </c>
      <c r="H400" s="74" t="s">
        <v>110</v>
      </c>
      <c r="I400" s="74" t="s">
        <v>14</v>
      </c>
      <c r="J400" s="75" t="s">
        <v>96</v>
      </c>
      <c r="K400" s="74">
        <v>636727</v>
      </c>
      <c r="L400" s="74" t="s">
        <v>978</v>
      </c>
      <c r="M400" s="74" t="s">
        <v>330</v>
      </c>
      <c r="N400" s="74" t="s">
        <v>5</v>
      </c>
      <c r="O400" s="74" t="s">
        <v>693</v>
      </c>
      <c r="P400" s="74">
        <v>4</v>
      </c>
      <c r="Q400" s="74">
        <v>4</v>
      </c>
      <c r="R400" s="74">
        <v>2</v>
      </c>
    </row>
    <row r="401" spans="6:18">
      <c r="F401" s="74">
        <v>421</v>
      </c>
      <c r="G401" s="74" t="s">
        <v>116</v>
      </c>
      <c r="H401" s="74" t="s">
        <v>110</v>
      </c>
      <c r="I401" s="74" t="s">
        <v>14</v>
      </c>
      <c r="J401" s="75" t="s">
        <v>96</v>
      </c>
      <c r="K401" s="74">
        <v>631263</v>
      </c>
      <c r="L401" s="74" t="s">
        <v>979</v>
      </c>
      <c r="M401" s="74" t="s">
        <v>330</v>
      </c>
      <c r="N401" s="74" t="s">
        <v>5</v>
      </c>
      <c r="O401" s="74" t="s">
        <v>695</v>
      </c>
      <c r="P401" s="74">
        <v>4</v>
      </c>
      <c r="Q401" s="74">
        <v>4</v>
      </c>
      <c r="R401" s="74">
        <v>0</v>
      </c>
    </row>
    <row r="402" spans="6:18" ht="22.5">
      <c r="F402" s="74">
        <v>424</v>
      </c>
      <c r="G402" s="74" t="s">
        <v>116</v>
      </c>
      <c r="H402" s="74" t="s">
        <v>110</v>
      </c>
      <c r="I402" s="74" t="s">
        <v>38</v>
      </c>
      <c r="J402" s="75" t="s">
        <v>48</v>
      </c>
      <c r="K402" s="74">
        <v>632958</v>
      </c>
      <c r="L402" s="74" t="s">
        <v>4747</v>
      </c>
      <c r="M402" s="74" t="s">
        <v>330</v>
      </c>
      <c r="N402" s="74" t="s">
        <v>5</v>
      </c>
      <c r="O402" s="74" t="s">
        <v>4748</v>
      </c>
      <c r="P402" s="74">
        <v>2</v>
      </c>
      <c r="Q402" s="74">
        <v>2</v>
      </c>
      <c r="R402" s="74">
        <v>1</v>
      </c>
    </row>
    <row r="403" spans="6:18">
      <c r="F403" s="74">
        <v>466</v>
      </c>
      <c r="G403" s="74" t="s">
        <v>116</v>
      </c>
      <c r="H403" s="74" t="s">
        <v>110</v>
      </c>
      <c r="I403" s="74" t="s">
        <v>38</v>
      </c>
      <c r="J403" s="75" t="s">
        <v>48</v>
      </c>
      <c r="K403" s="74">
        <v>635149</v>
      </c>
      <c r="L403" s="74" t="s">
        <v>4749</v>
      </c>
      <c r="M403" s="74" t="s">
        <v>330</v>
      </c>
      <c r="N403" s="74" t="s">
        <v>5</v>
      </c>
      <c r="O403" s="74" t="s">
        <v>4750</v>
      </c>
      <c r="P403" s="74">
        <v>2</v>
      </c>
      <c r="Q403" s="74">
        <v>2</v>
      </c>
      <c r="R403" s="74">
        <v>0</v>
      </c>
    </row>
    <row r="404" spans="6:18">
      <c r="F404" s="74">
        <v>510</v>
      </c>
      <c r="G404" s="74" t="s">
        <v>116</v>
      </c>
      <c r="H404" s="74" t="s">
        <v>110</v>
      </c>
      <c r="I404" s="74" t="s">
        <v>14</v>
      </c>
      <c r="J404" s="75" t="s">
        <v>96</v>
      </c>
      <c r="K404" s="74">
        <v>631260</v>
      </c>
      <c r="L404" s="74" t="s">
        <v>4600</v>
      </c>
      <c r="M404" s="74" t="s">
        <v>330</v>
      </c>
      <c r="N404" s="74" t="s">
        <v>5</v>
      </c>
      <c r="O404" s="74" t="s">
        <v>684</v>
      </c>
      <c r="P404" s="74"/>
      <c r="Q404" s="74"/>
      <c r="R404" s="74"/>
    </row>
    <row r="405" spans="6:18">
      <c r="F405" s="74">
        <v>521</v>
      </c>
      <c r="G405" s="74" t="s">
        <v>116</v>
      </c>
      <c r="H405" s="74" t="s">
        <v>110</v>
      </c>
      <c r="I405" s="74" t="s">
        <v>14</v>
      </c>
      <c r="J405" s="75" t="s">
        <v>96</v>
      </c>
      <c r="K405" s="74">
        <v>631255</v>
      </c>
      <c r="L405" s="74" t="s">
        <v>4601</v>
      </c>
      <c r="M405" s="74" t="s">
        <v>330</v>
      </c>
      <c r="N405" s="74" t="s">
        <v>5</v>
      </c>
      <c r="O405" s="74" t="s">
        <v>686</v>
      </c>
      <c r="P405" s="74"/>
      <c r="Q405" s="74"/>
      <c r="R405" s="74"/>
    </row>
    <row r="406" spans="6:18">
      <c r="F406" s="74">
        <v>524</v>
      </c>
      <c r="G406" s="74" t="s">
        <v>116</v>
      </c>
      <c r="H406" s="74" t="s">
        <v>110</v>
      </c>
      <c r="I406" s="74" t="s">
        <v>14</v>
      </c>
      <c r="J406" s="75" t="s">
        <v>96</v>
      </c>
      <c r="K406" s="74">
        <v>631267</v>
      </c>
      <c r="L406" s="74" t="s">
        <v>4602</v>
      </c>
      <c r="M406" s="74" t="s">
        <v>330</v>
      </c>
      <c r="N406" s="74" t="s">
        <v>5</v>
      </c>
      <c r="O406" s="74" t="s">
        <v>688</v>
      </c>
      <c r="P406" s="74"/>
      <c r="Q406" s="74"/>
      <c r="R406" s="74"/>
    </row>
    <row r="407" spans="6:18">
      <c r="F407" s="74">
        <v>560</v>
      </c>
      <c r="G407" s="74" t="s">
        <v>116</v>
      </c>
      <c r="H407" s="74" t="s">
        <v>110</v>
      </c>
      <c r="I407" s="74" t="s">
        <v>38</v>
      </c>
      <c r="J407" s="75" t="s">
        <v>48</v>
      </c>
      <c r="K407" s="74">
        <v>632963</v>
      </c>
      <c r="L407" s="74" t="s">
        <v>4751</v>
      </c>
      <c r="M407" s="74" t="s">
        <v>330</v>
      </c>
      <c r="N407" s="74" t="s">
        <v>5</v>
      </c>
      <c r="O407" s="74" t="s">
        <v>4752</v>
      </c>
      <c r="P407" s="74">
        <v>2</v>
      </c>
      <c r="Q407" s="74">
        <v>2</v>
      </c>
      <c r="R407" s="74">
        <v>0</v>
      </c>
    </row>
    <row r="408" spans="6:18">
      <c r="F408" s="74">
        <v>564</v>
      </c>
      <c r="G408" s="74" t="s">
        <v>116</v>
      </c>
      <c r="H408" s="74" t="s">
        <v>110</v>
      </c>
      <c r="I408" s="74" t="s">
        <v>38</v>
      </c>
      <c r="J408" s="75" t="s">
        <v>48</v>
      </c>
      <c r="K408" s="74">
        <v>632961</v>
      </c>
      <c r="L408" s="74" t="s">
        <v>4753</v>
      </c>
      <c r="M408" s="74" t="s">
        <v>330</v>
      </c>
      <c r="N408" s="74" t="s">
        <v>5</v>
      </c>
      <c r="O408" s="74" t="s">
        <v>4754</v>
      </c>
      <c r="P408" s="74">
        <v>2</v>
      </c>
      <c r="Q408" s="74">
        <v>2</v>
      </c>
      <c r="R408" s="74">
        <v>0</v>
      </c>
    </row>
    <row r="409" spans="6:18">
      <c r="F409" s="74">
        <v>579</v>
      </c>
      <c r="G409" s="74" t="s">
        <v>116</v>
      </c>
      <c r="H409" s="74" t="s">
        <v>110</v>
      </c>
      <c r="I409" s="74" t="s">
        <v>38</v>
      </c>
      <c r="J409" s="75" t="s">
        <v>48</v>
      </c>
      <c r="K409" s="74">
        <v>632959</v>
      </c>
      <c r="L409" s="74" t="s">
        <v>4755</v>
      </c>
      <c r="M409" s="74" t="s">
        <v>330</v>
      </c>
      <c r="N409" s="74" t="s">
        <v>5</v>
      </c>
      <c r="O409" s="74" t="s">
        <v>4756</v>
      </c>
      <c r="P409" s="74">
        <v>2</v>
      </c>
      <c r="Q409" s="74">
        <v>2</v>
      </c>
      <c r="R409" s="74">
        <v>0</v>
      </c>
    </row>
    <row r="410" spans="6:18">
      <c r="F410" s="74">
        <v>593</v>
      </c>
      <c r="G410" s="74" t="s">
        <v>116</v>
      </c>
      <c r="H410" s="74" t="s">
        <v>110</v>
      </c>
      <c r="I410" s="74" t="s">
        <v>6</v>
      </c>
      <c r="J410" s="75" t="s">
        <v>75</v>
      </c>
      <c r="K410" s="74">
        <v>630484</v>
      </c>
      <c r="L410" s="74" t="s">
        <v>4736</v>
      </c>
      <c r="M410" s="74" t="s">
        <v>330</v>
      </c>
      <c r="N410" s="74" t="s">
        <v>5</v>
      </c>
      <c r="O410" s="74" t="s">
        <v>4737</v>
      </c>
      <c r="P410" s="74"/>
      <c r="Q410" s="74"/>
      <c r="R410" s="74"/>
    </row>
    <row r="411" spans="6:18">
      <c r="F411" s="74">
        <v>653</v>
      </c>
      <c r="G411" s="74" t="s">
        <v>116</v>
      </c>
      <c r="H411" s="74" t="s">
        <v>110</v>
      </c>
      <c r="I411" s="74" t="s">
        <v>14</v>
      </c>
      <c r="J411" s="75" t="s">
        <v>96</v>
      </c>
      <c r="K411" s="74">
        <v>631257</v>
      </c>
      <c r="L411" s="74" t="s">
        <v>4603</v>
      </c>
      <c r="M411" s="74" t="s">
        <v>330</v>
      </c>
      <c r="N411" s="74" t="s">
        <v>5</v>
      </c>
      <c r="O411" s="74" t="s">
        <v>690</v>
      </c>
      <c r="P411" s="74"/>
      <c r="Q411" s="74"/>
      <c r="R411" s="74"/>
    </row>
    <row r="412" spans="6:18">
      <c r="F412" s="74">
        <v>680</v>
      </c>
      <c r="G412" s="74" t="s">
        <v>116</v>
      </c>
      <c r="H412" s="74" t="s">
        <v>110</v>
      </c>
      <c r="I412" s="74" t="s">
        <v>38</v>
      </c>
      <c r="J412" s="75" t="s">
        <v>48</v>
      </c>
      <c r="K412" s="74">
        <v>632956</v>
      </c>
      <c r="L412" s="74" t="s">
        <v>4757</v>
      </c>
      <c r="M412" s="74" t="s">
        <v>330</v>
      </c>
      <c r="N412" s="74" t="s">
        <v>5</v>
      </c>
      <c r="O412" s="74" t="s">
        <v>4758</v>
      </c>
      <c r="P412" s="74">
        <v>2</v>
      </c>
      <c r="Q412" s="74">
        <v>2</v>
      </c>
      <c r="R412" s="74">
        <v>1</v>
      </c>
    </row>
    <row r="413" spans="6:18">
      <c r="F413" s="74">
        <v>797</v>
      </c>
      <c r="G413" s="74" t="s">
        <v>117</v>
      </c>
      <c r="H413" s="74" t="s">
        <v>110</v>
      </c>
      <c r="I413" s="74" t="s">
        <v>20</v>
      </c>
      <c r="J413" s="75" t="s">
        <v>17</v>
      </c>
      <c r="K413" s="74">
        <v>630876</v>
      </c>
      <c r="L413" s="74" t="s">
        <v>1059</v>
      </c>
      <c r="M413" s="74" t="s">
        <v>1060</v>
      </c>
      <c r="N413" s="74" t="s">
        <v>5</v>
      </c>
      <c r="O413" s="74" t="s">
        <v>1061</v>
      </c>
      <c r="P413" s="74">
        <v>4</v>
      </c>
      <c r="Q413" s="74">
        <v>10</v>
      </c>
      <c r="R413" s="74">
        <v>6</v>
      </c>
    </row>
    <row r="414" spans="6:18">
      <c r="F414" s="74">
        <v>798</v>
      </c>
      <c r="G414" s="74" t="s">
        <v>117</v>
      </c>
      <c r="H414" s="74" t="s">
        <v>110</v>
      </c>
      <c r="I414" s="74" t="s">
        <v>20</v>
      </c>
      <c r="J414" s="75" t="s">
        <v>17</v>
      </c>
      <c r="K414" s="74">
        <v>634228</v>
      </c>
      <c r="L414" s="74" t="s">
        <v>1062</v>
      </c>
      <c r="M414" s="74" t="s">
        <v>316</v>
      </c>
      <c r="N414" s="74" t="s">
        <v>5</v>
      </c>
      <c r="O414" s="74" t="s">
        <v>1063</v>
      </c>
      <c r="P414" s="74">
        <v>4</v>
      </c>
      <c r="Q414" s="74">
        <v>6</v>
      </c>
      <c r="R414" s="74">
        <v>4</v>
      </c>
    </row>
    <row r="415" spans="6:18">
      <c r="F415" s="74">
        <v>799</v>
      </c>
      <c r="G415" s="74" t="s">
        <v>117</v>
      </c>
      <c r="H415" s="74" t="s">
        <v>110</v>
      </c>
      <c r="I415" s="74" t="s">
        <v>20</v>
      </c>
      <c r="J415" s="75" t="s">
        <v>17</v>
      </c>
      <c r="K415" s="74">
        <v>630964</v>
      </c>
      <c r="L415" s="74" t="s">
        <v>1064</v>
      </c>
      <c r="M415" s="74" t="s">
        <v>316</v>
      </c>
      <c r="N415" s="74" t="s">
        <v>5</v>
      </c>
      <c r="O415" s="74" t="s">
        <v>1065</v>
      </c>
      <c r="P415" s="74">
        <v>6</v>
      </c>
      <c r="Q415" s="74">
        <v>6</v>
      </c>
      <c r="R415" s="74">
        <v>2</v>
      </c>
    </row>
    <row r="416" spans="6:18">
      <c r="F416" s="74">
        <v>800</v>
      </c>
      <c r="G416" s="74" t="s">
        <v>117</v>
      </c>
      <c r="H416" s="74" t="s">
        <v>110</v>
      </c>
      <c r="I416" s="74" t="s">
        <v>20</v>
      </c>
      <c r="J416" s="75" t="s">
        <v>17</v>
      </c>
      <c r="K416" s="74">
        <v>632001</v>
      </c>
      <c r="L416" s="74" t="s">
        <v>1066</v>
      </c>
      <c r="M416" s="74" t="s">
        <v>316</v>
      </c>
      <c r="N416" s="74" t="s">
        <v>5</v>
      </c>
      <c r="O416" s="74" t="s">
        <v>1067</v>
      </c>
      <c r="P416" s="74">
        <v>8</v>
      </c>
      <c r="Q416" s="74">
        <v>8</v>
      </c>
      <c r="R416" s="74">
        <v>0</v>
      </c>
    </row>
    <row r="417" spans="6:18">
      <c r="F417" s="74">
        <v>801</v>
      </c>
      <c r="G417" s="74" t="s">
        <v>117</v>
      </c>
      <c r="H417" s="74" t="s">
        <v>110</v>
      </c>
      <c r="I417" s="74" t="s">
        <v>20</v>
      </c>
      <c r="J417" s="75" t="s">
        <v>35</v>
      </c>
      <c r="K417" s="74">
        <v>632090</v>
      </c>
      <c r="L417" s="74" t="s">
        <v>1068</v>
      </c>
      <c r="M417" s="74" t="s">
        <v>292</v>
      </c>
      <c r="N417" s="74" t="s">
        <v>5</v>
      </c>
      <c r="O417" s="74" t="s">
        <v>1069</v>
      </c>
      <c r="P417" s="74">
        <v>4</v>
      </c>
      <c r="Q417" s="74">
        <v>12</v>
      </c>
      <c r="R417" s="74">
        <v>4</v>
      </c>
    </row>
    <row r="418" spans="6:18">
      <c r="F418" s="74">
        <v>802</v>
      </c>
      <c r="G418" s="74" t="s">
        <v>117</v>
      </c>
      <c r="H418" s="74" t="s">
        <v>110</v>
      </c>
      <c r="I418" s="74" t="s">
        <v>20</v>
      </c>
      <c r="J418" s="75" t="s">
        <v>52</v>
      </c>
      <c r="K418" s="74">
        <v>632128</v>
      </c>
      <c r="L418" s="74" t="s">
        <v>1070</v>
      </c>
      <c r="M418" s="74" t="s">
        <v>1060</v>
      </c>
      <c r="N418" s="74" t="s">
        <v>5</v>
      </c>
      <c r="O418" s="74" t="s">
        <v>1071</v>
      </c>
      <c r="P418" s="74">
        <v>2</v>
      </c>
      <c r="Q418" s="74">
        <v>8</v>
      </c>
      <c r="R418" s="74">
        <v>2</v>
      </c>
    </row>
    <row r="419" spans="6:18" ht="22.5">
      <c r="F419" s="74">
        <v>803</v>
      </c>
      <c r="G419" s="74" t="s">
        <v>117</v>
      </c>
      <c r="H419" s="74" t="s">
        <v>110</v>
      </c>
      <c r="I419" s="74" t="s">
        <v>20</v>
      </c>
      <c r="J419" s="75" t="s">
        <v>72</v>
      </c>
      <c r="K419" s="74">
        <v>632188</v>
      </c>
      <c r="L419" s="74" t="s">
        <v>1072</v>
      </c>
      <c r="M419" s="74" t="s">
        <v>316</v>
      </c>
      <c r="N419" s="74" t="s">
        <v>5</v>
      </c>
      <c r="O419" s="74" t="s">
        <v>1073</v>
      </c>
      <c r="P419" s="74">
        <v>8</v>
      </c>
      <c r="Q419" s="74">
        <v>8</v>
      </c>
      <c r="R419" s="74">
        <v>0</v>
      </c>
    </row>
    <row r="420" spans="6:18">
      <c r="F420" s="74">
        <v>804</v>
      </c>
      <c r="G420" s="74" t="s">
        <v>117</v>
      </c>
      <c r="H420" s="74" t="s">
        <v>110</v>
      </c>
      <c r="I420" s="74" t="s">
        <v>20</v>
      </c>
      <c r="J420" s="75" t="s">
        <v>77</v>
      </c>
      <c r="K420" s="74">
        <v>632195</v>
      </c>
      <c r="L420" s="74" t="s">
        <v>1074</v>
      </c>
      <c r="M420" s="74" t="s">
        <v>316</v>
      </c>
      <c r="N420" s="74" t="s">
        <v>5</v>
      </c>
      <c r="O420" s="74" t="s">
        <v>1075</v>
      </c>
      <c r="P420" s="74">
        <v>4</v>
      </c>
      <c r="Q420" s="74">
        <v>6</v>
      </c>
      <c r="R420" s="74">
        <v>6</v>
      </c>
    </row>
    <row r="421" spans="6:18">
      <c r="F421" s="74">
        <v>805</v>
      </c>
      <c r="G421" s="74" t="s">
        <v>117</v>
      </c>
      <c r="H421" s="74" t="s">
        <v>110</v>
      </c>
      <c r="I421" s="74" t="s">
        <v>20</v>
      </c>
      <c r="J421" s="75" t="s">
        <v>89</v>
      </c>
      <c r="K421" s="74">
        <v>632241</v>
      </c>
      <c r="L421" s="74" t="s">
        <v>1076</v>
      </c>
      <c r="M421" s="74" t="s">
        <v>1077</v>
      </c>
      <c r="N421" s="74" t="s">
        <v>5</v>
      </c>
      <c r="O421" s="74" t="s">
        <v>1078</v>
      </c>
      <c r="P421" s="74">
        <v>8</v>
      </c>
      <c r="Q421" s="74">
        <v>4</v>
      </c>
      <c r="R421" s="74">
        <v>0</v>
      </c>
    </row>
    <row r="422" spans="6:18">
      <c r="F422" s="74">
        <v>806</v>
      </c>
      <c r="G422" s="74" t="s">
        <v>117</v>
      </c>
      <c r="H422" s="74" t="s">
        <v>110</v>
      </c>
      <c r="I422" s="74" t="s">
        <v>20</v>
      </c>
      <c r="J422" s="75" t="s">
        <v>89</v>
      </c>
      <c r="K422" s="74">
        <v>632250</v>
      </c>
      <c r="L422" s="74" t="s">
        <v>1079</v>
      </c>
      <c r="M422" s="74" t="s">
        <v>1060</v>
      </c>
      <c r="N422" s="74" t="s">
        <v>5</v>
      </c>
      <c r="O422" s="74" t="s">
        <v>1080</v>
      </c>
      <c r="P422" s="74">
        <v>8</v>
      </c>
      <c r="Q422" s="74">
        <v>8</v>
      </c>
      <c r="R422" s="74">
        <v>0</v>
      </c>
    </row>
    <row r="423" spans="6:18">
      <c r="F423" s="74">
        <v>807</v>
      </c>
      <c r="G423" s="74" t="s">
        <v>117</v>
      </c>
      <c r="H423" s="74" t="s">
        <v>110</v>
      </c>
      <c r="I423" s="74" t="s">
        <v>20</v>
      </c>
      <c r="J423" s="75" t="s">
        <v>89</v>
      </c>
      <c r="K423" s="74">
        <v>636339</v>
      </c>
      <c r="L423" s="74" t="s">
        <v>1081</v>
      </c>
      <c r="M423" s="74" t="s">
        <v>316</v>
      </c>
      <c r="N423" s="74" t="s">
        <v>5</v>
      </c>
      <c r="O423" s="74" t="s">
        <v>1082</v>
      </c>
      <c r="P423" s="74">
        <v>6</v>
      </c>
      <c r="Q423" s="74">
        <v>4</v>
      </c>
      <c r="R423" s="74">
        <v>2</v>
      </c>
    </row>
    <row r="424" spans="6:18">
      <c r="F424" s="74">
        <v>808</v>
      </c>
      <c r="G424" s="74" t="s">
        <v>117</v>
      </c>
      <c r="H424" s="74" t="s">
        <v>110</v>
      </c>
      <c r="I424" s="74" t="s">
        <v>20</v>
      </c>
      <c r="J424" s="75" t="s">
        <v>87</v>
      </c>
      <c r="K424" s="74">
        <v>632232</v>
      </c>
      <c r="L424" s="74" t="s">
        <v>1083</v>
      </c>
      <c r="M424" s="74" t="s">
        <v>316</v>
      </c>
      <c r="N424" s="74" t="s">
        <v>5</v>
      </c>
      <c r="O424" s="74" t="s">
        <v>1084</v>
      </c>
      <c r="P424" s="74">
        <v>14</v>
      </c>
      <c r="Q424" s="74">
        <v>8</v>
      </c>
      <c r="R424" s="74">
        <v>4</v>
      </c>
    </row>
    <row r="425" spans="6:18">
      <c r="F425" s="74">
        <v>809</v>
      </c>
      <c r="G425" s="74" t="s">
        <v>117</v>
      </c>
      <c r="H425" s="74" t="s">
        <v>110</v>
      </c>
      <c r="I425" s="74" t="s">
        <v>20</v>
      </c>
      <c r="J425" s="75" t="s">
        <v>35</v>
      </c>
      <c r="K425" s="74">
        <v>636731</v>
      </c>
      <c r="L425" s="74" t="s">
        <v>1085</v>
      </c>
      <c r="M425" s="74" t="s">
        <v>316</v>
      </c>
      <c r="N425" s="74" t="s">
        <v>5</v>
      </c>
      <c r="O425" s="74" t="s">
        <v>1086</v>
      </c>
      <c r="P425" s="74">
        <v>8</v>
      </c>
      <c r="Q425" s="74">
        <v>8</v>
      </c>
      <c r="R425" s="74">
        <v>8</v>
      </c>
    </row>
    <row r="426" spans="6:18">
      <c r="F426" s="74">
        <v>810</v>
      </c>
      <c r="G426" s="74" t="s">
        <v>117</v>
      </c>
      <c r="H426" s="74" t="s">
        <v>110</v>
      </c>
      <c r="I426" s="74" t="s">
        <v>20</v>
      </c>
      <c r="J426" s="75" t="s">
        <v>35</v>
      </c>
      <c r="K426" s="74">
        <v>632092</v>
      </c>
      <c r="L426" s="74" t="s">
        <v>1087</v>
      </c>
      <c r="M426" s="74" t="s">
        <v>1060</v>
      </c>
      <c r="N426" s="74" t="s">
        <v>5</v>
      </c>
      <c r="O426" s="74" t="s">
        <v>1088</v>
      </c>
      <c r="P426" s="74">
        <v>6</v>
      </c>
      <c r="Q426" s="74">
        <v>12</v>
      </c>
      <c r="R426" s="74">
        <v>6</v>
      </c>
    </row>
    <row r="427" spans="6:18">
      <c r="F427" s="74">
        <v>811</v>
      </c>
      <c r="G427" s="74" t="s">
        <v>117</v>
      </c>
      <c r="H427" s="74" t="s">
        <v>110</v>
      </c>
      <c r="I427" s="74" t="s">
        <v>20</v>
      </c>
      <c r="J427" s="75" t="s">
        <v>17</v>
      </c>
      <c r="K427" s="74">
        <v>636515</v>
      </c>
      <c r="L427" s="74" t="s">
        <v>1089</v>
      </c>
      <c r="M427" s="74" t="s">
        <v>1077</v>
      </c>
      <c r="N427" s="74" t="s">
        <v>5</v>
      </c>
      <c r="O427" s="74" t="s">
        <v>1090</v>
      </c>
      <c r="P427" s="74">
        <v>8</v>
      </c>
      <c r="Q427" s="74">
        <v>6</v>
      </c>
      <c r="R427" s="74">
        <v>4</v>
      </c>
    </row>
    <row r="428" spans="6:18">
      <c r="F428" s="74">
        <v>812</v>
      </c>
      <c r="G428" s="74" t="s">
        <v>117</v>
      </c>
      <c r="H428" s="74" t="s">
        <v>110</v>
      </c>
      <c r="I428" s="74" t="s">
        <v>20</v>
      </c>
      <c r="J428" s="75" t="s">
        <v>17</v>
      </c>
      <c r="K428" s="74">
        <v>631921</v>
      </c>
      <c r="L428" s="74" t="s">
        <v>1091</v>
      </c>
      <c r="M428" s="74" t="s">
        <v>1060</v>
      </c>
      <c r="N428" s="74" t="s">
        <v>5</v>
      </c>
      <c r="O428" s="74" t="s">
        <v>1092</v>
      </c>
      <c r="P428" s="74">
        <v>8</v>
      </c>
      <c r="Q428" s="74">
        <v>16</v>
      </c>
      <c r="R428" s="74">
        <v>8</v>
      </c>
    </row>
    <row r="429" spans="6:18">
      <c r="F429" s="74">
        <v>813</v>
      </c>
      <c r="G429" s="74" t="s">
        <v>117</v>
      </c>
      <c r="H429" s="74" t="s">
        <v>110</v>
      </c>
      <c r="I429" s="74" t="s">
        <v>20</v>
      </c>
      <c r="J429" s="75" t="s">
        <v>43</v>
      </c>
      <c r="K429" s="74">
        <v>636604</v>
      </c>
      <c r="L429" s="74" t="s">
        <v>1093</v>
      </c>
      <c r="M429" s="74" t="s">
        <v>1077</v>
      </c>
      <c r="N429" s="74" t="s">
        <v>5</v>
      </c>
      <c r="O429" s="74" t="s">
        <v>1094</v>
      </c>
      <c r="P429" s="74">
        <v>6</v>
      </c>
      <c r="Q429" s="74">
        <v>6</v>
      </c>
      <c r="R429" s="74">
        <v>6</v>
      </c>
    </row>
    <row r="430" spans="6:18">
      <c r="F430" s="74">
        <v>814</v>
      </c>
      <c r="G430" s="74" t="s">
        <v>117</v>
      </c>
      <c r="H430" s="74" t="s">
        <v>110</v>
      </c>
      <c r="I430" s="74" t="s">
        <v>49</v>
      </c>
      <c r="J430" s="75" t="s">
        <v>30</v>
      </c>
      <c r="K430" s="74">
        <v>633447</v>
      </c>
      <c r="L430" s="74" t="s">
        <v>1095</v>
      </c>
      <c r="M430" s="74" t="s">
        <v>292</v>
      </c>
      <c r="N430" s="74" t="s">
        <v>5</v>
      </c>
      <c r="O430" s="74" t="s">
        <v>1096</v>
      </c>
      <c r="P430" s="74">
        <v>2</v>
      </c>
      <c r="Q430" s="74">
        <v>6</v>
      </c>
      <c r="R430" s="74">
        <v>4</v>
      </c>
    </row>
    <row r="431" spans="6:18">
      <c r="F431" s="74">
        <v>815</v>
      </c>
      <c r="G431" s="74" t="s">
        <v>117</v>
      </c>
      <c r="H431" s="74" t="s">
        <v>110</v>
      </c>
      <c r="I431" s="74" t="s">
        <v>49</v>
      </c>
      <c r="J431" s="75" t="s">
        <v>30</v>
      </c>
      <c r="K431" s="74">
        <v>633477</v>
      </c>
      <c r="L431" s="74" t="s">
        <v>1097</v>
      </c>
      <c r="M431" s="74" t="s">
        <v>292</v>
      </c>
      <c r="N431" s="74" t="s">
        <v>5</v>
      </c>
      <c r="O431" s="74" t="s">
        <v>1098</v>
      </c>
      <c r="P431" s="74">
        <v>2</v>
      </c>
      <c r="Q431" s="74">
        <v>4</v>
      </c>
      <c r="R431" s="74">
        <v>2</v>
      </c>
    </row>
    <row r="432" spans="6:18">
      <c r="F432" s="74">
        <v>816</v>
      </c>
      <c r="G432" s="74" t="s">
        <v>117</v>
      </c>
      <c r="H432" s="74" t="s">
        <v>110</v>
      </c>
      <c r="I432" s="74" t="s">
        <v>49</v>
      </c>
      <c r="J432" s="75" t="s">
        <v>30</v>
      </c>
      <c r="K432" s="74">
        <v>633588</v>
      </c>
      <c r="L432" s="74" t="s">
        <v>1099</v>
      </c>
      <c r="M432" s="74" t="s">
        <v>292</v>
      </c>
      <c r="N432" s="74" t="s">
        <v>5</v>
      </c>
      <c r="O432" s="74" t="s">
        <v>1100</v>
      </c>
      <c r="P432" s="74">
        <v>8</v>
      </c>
      <c r="Q432" s="74">
        <v>4</v>
      </c>
      <c r="R432" s="74">
        <v>0</v>
      </c>
    </row>
    <row r="433" spans="6:18">
      <c r="F433" s="74">
        <v>817</v>
      </c>
      <c r="G433" s="74" t="s">
        <v>117</v>
      </c>
      <c r="H433" s="74" t="s">
        <v>110</v>
      </c>
      <c r="I433" s="74" t="s">
        <v>49</v>
      </c>
      <c r="J433" s="75" t="s">
        <v>30</v>
      </c>
      <c r="K433" s="74">
        <v>633475</v>
      </c>
      <c r="L433" s="74" t="s">
        <v>1101</v>
      </c>
      <c r="M433" s="74" t="s">
        <v>292</v>
      </c>
      <c r="N433" s="74" t="s">
        <v>5</v>
      </c>
      <c r="O433" s="74" t="s">
        <v>1102</v>
      </c>
      <c r="P433" s="74">
        <v>4</v>
      </c>
      <c r="Q433" s="74">
        <v>8</v>
      </c>
      <c r="R433" s="74">
        <v>4</v>
      </c>
    </row>
    <row r="434" spans="6:18">
      <c r="F434" s="74">
        <v>818</v>
      </c>
      <c r="G434" s="74" t="s">
        <v>117</v>
      </c>
      <c r="H434" s="74" t="s">
        <v>110</v>
      </c>
      <c r="I434" s="74" t="s">
        <v>49</v>
      </c>
      <c r="J434" s="75" t="s">
        <v>30</v>
      </c>
      <c r="K434" s="74">
        <v>633474</v>
      </c>
      <c r="L434" s="74" t="s">
        <v>1103</v>
      </c>
      <c r="M434" s="74" t="s">
        <v>1060</v>
      </c>
      <c r="N434" s="74" t="s">
        <v>5</v>
      </c>
      <c r="O434" s="74" t="s">
        <v>1104</v>
      </c>
      <c r="P434" s="74">
        <v>12</v>
      </c>
      <c r="Q434" s="74">
        <v>12</v>
      </c>
      <c r="R434" s="74">
        <v>0</v>
      </c>
    </row>
    <row r="435" spans="6:18">
      <c r="F435" s="74">
        <v>819</v>
      </c>
      <c r="G435" s="74" t="s">
        <v>117</v>
      </c>
      <c r="H435" s="74" t="s">
        <v>110</v>
      </c>
      <c r="I435" s="74" t="s">
        <v>49</v>
      </c>
      <c r="J435" s="75" t="s">
        <v>30</v>
      </c>
      <c r="K435" s="74">
        <v>633524</v>
      </c>
      <c r="L435" s="74" t="s">
        <v>1105</v>
      </c>
      <c r="M435" s="74" t="s">
        <v>1060</v>
      </c>
      <c r="N435" s="74" t="s">
        <v>5</v>
      </c>
      <c r="O435" s="74" t="s">
        <v>1106</v>
      </c>
      <c r="P435" s="74">
        <v>4</v>
      </c>
      <c r="Q435" s="74">
        <v>8</v>
      </c>
      <c r="R435" s="74">
        <v>4</v>
      </c>
    </row>
    <row r="436" spans="6:18">
      <c r="F436" s="74">
        <v>820</v>
      </c>
      <c r="G436" s="74" t="s">
        <v>117</v>
      </c>
      <c r="H436" s="74" t="s">
        <v>110</v>
      </c>
      <c r="I436" s="74" t="s">
        <v>49</v>
      </c>
      <c r="J436" s="75" t="s">
        <v>30</v>
      </c>
      <c r="K436" s="74">
        <v>630285</v>
      </c>
      <c r="L436" s="74" t="s">
        <v>1107</v>
      </c>
      <c r="M436" s="74" t="s">
        <v>1060</v>
      </c>
      <c r="N436" s="74" t="s">
        <v>5</v>
      </c>
      <c r="O436" s="74" t="s">
        <v>1108</v>
      </c>
      <c r="P436" s="74">
        <v>4</v>
      </c>
      <c r="Q436" s="74">
        <v>12</v>
      </c>
      <c r="R436" s="74">
        <v>4</v>
      </c>
    </row>
    <row r="437" spans="6:18">
      <c r="F437" s="74">
        <v>821</v>
      </c>
      <c r="G437" s="74" t="s">
        <v>117</v>
      </c>
      <c r="H437" s="74" t="s">
        <v>110</v>
      </c>
      <c r="I437" s="74" t="s">
        <v>49</v>
      </c>
      <c r="J437" s="75" t="s">
        <v>80</v>
      </c>
      <c r="K437" s="74">
        <v>633681</v>
      </c>
      <c r="L437" s="74" t="s">
        <v>1109</v>
      </c>
      <c r="M437" s="74" t="s">
        <v>292</v>
      </c>
      <c r="N437" s="74" t="s">
        <v>5</v>
      </c>
      <c r="O437" s="74" t="s">
        <v>1110</v>
      </c>
      <c r="P437" s="74">
        <v>10</v>
      </c>
      <c r="Q437" s="74">
        <v>10</v>
      </c>
      <c r="R437" s="74">
        <v>0</v>
      </c>
    </row>
    <row r="438" spans="6:18">
      <c r="F438" s="74">
        <v>822</v>
      </c>
      <c r="G438" s="74" t="s">
        <v>117</v>
      </c>
      <c r="H438" s="74" t="s">
        <v>110</v>
      </c>
      <c r="I438" s="74" t="s">
        <v>49</v>
      </c>
      <c r="J438" s="75" t="s">
        <v>98</v>
      </c>
      <c r="K438" s="74">
        <v>633730</v>
      </c>
      <c r="L438" s="74" t="s">
        <v>1111</v>
      </c>
      <c r="M438" s="74" t="s">
        <v>1060</v>
      </c>
      <c r="N438" s="74" t="s">
        <v>5</v>
      </c>
      <c r="O438" s="74" t="s">
        <v>1112</v>
      </c>
      <c r="P438" s="74">
        <v>12</v>
      </c>
      <c r="Q438" s="74">
        <v>12</v>
      </c>
      <c r="R438" s="74">
        <v>4</v>
      </c>
    </row>
    <row r="439" spans="6:18">
      <c r="F439" s="74">
        <v>823</v>
      </c>
      <c r="G439" s="74" t="s">
        <v>117</v>
      </c>
      <c r="H439" s="74" t="s">
        <v>110</v>
      </c>
      <c r="I439" s="74" t="s">
        <v>49</v>
      </c>
      <c r="J439" s="75" t="s">
        <v>30</v>
      </c>
      <c r="K439" s="74">
        <v>634977</v>
      </c>
      <c r="L439" s="74" t="s">
        <v>1113</v>
      </c>
      <c r="M439" s="74" t="s">
        <v>1077</v>
      </c>
      <c r="N439" s="74" t="s">
        <v>5</v>
      </c>
      <c r="O439" s="74" t="s">
        <v>1114</v>
      </c>
      <c r="P439" s="74">
        <v>4</v>
      </c>
      <c r="Q439" s="74">
        <v>4</v>
      </c>
      <c r="R439" s="74">
        <v>4</v>
      </c>
    </row>
    <row r="440" spans="6:18">
      <c r="F440" s="74">
        <v>824</v>
      </c>
      <c r="G440" s="74" t="s">
        <v>117</v>
      </c>
      <c r="H440" s="74" t="s">
        <v>110</v>
      </c>
      <c r="I440" s="74" t="s">
        <v>9</v>
      </c>
      <c r="J440" s="75" t="s">
        <v>13</v>
      </c>
      <c r="K440" s="74">
        <v>630805</v>
      </c>
      <c r="L440" s="74" t="s">
        <v>1115</v>
      </c>
      <c r="M440" s="74" t="s">
        <v>1060</v>
      </c>
      <c r="N440" s="74" t="s">
        <v>5</v>
      </c>
      <c r="O440" s="74" t="s">
        <v>1116</v>
      </c>
      <c r="P440" s="74">
        <v>6</v>
      </c>
      <c r="Q440" s="74">
        <v>4</v>
      </c>
      <c r="R440" s="74">
        <v>0</v>
      </c>
    </row>
    <row r="441" spans="6:18">
      <c r="F441" s="74">
        <v>825</v>
      </c>
      <c r="G441" s="74" t="s">
        <v>117</v>
      </c>
      <c r="H441" s="74" t="s">
        <v>110</v>
      </c>
      <c r="I441" s="74" t="s">
        <v>9</v>
      </c>
      <c r="J441" s="75" t="s">
        <v>13</v>
      </c>
      <c r="K441" s="74">
        <v>630808</v>
      </c>
      <c r="L441" s="74" t="s">
        <v>1117</v>
      </c>
      <c r="M441" s="74" t="s">
        <v>292</v>
      </c>
      <c r="N441" s="74" t="s">
        <v>5</v>
      </c>
      <c r="O441" s="74" t="s">
        <v>1118</v>
      </c>
      <c r="P441" s="74">
        <v>4</v>
      </c>
      <c r="Q441" s="74">
        <v>8</v>
      </c>
      <c r="R441" s="74">
        <v>0</v>
      </c>
    </row>
    <row r="442" spans="6:18">
      <c r="F442" s="74">
        <v>826</v>
      </c>
      <c r="G442" s="74" t="s">
        <v>117</v>
      </c>
      <c r="H442" s="74" t="s">
        <v>110</v>
      </c>
      <c r="I442" s="74" t="s">
        <v>9</v>
      </c>
      <c r="J442" s="75" t="s">
        <v>13</v>
      </c>
      <c r="K442" s="74">
        <v>630809</v>
      </c>
      <c r="L442" s="74" t="s">
        <v>1119</v>
      </c>
      <c r="M442" s="74" t="s">
        <v>292</v>
      </c>
      <c r="N442" s="74" t="s">
        <v>5</v>
      </c>
      <c r="O442" s="74" t="s">
        <v>1120</v>
      </c>
      <c r="P442" s="74">
        <v>4</v>
      </c>
      <c r="Q442" s="74">
        <v>4</v>
      </c>
      <c r="R442" s="74">
        <v>2</v>
      </c>
    </row>
    <row r="443" spans="6:18">
      <c r="F443" s="74">
        <v>827</v>
      </c>
      <c r="G443" s="74" t="s">
        <v>117</v>
      </c>
      <c r="H443" s="74" t="s">
        <v>110</v>
      </c>
      <c r="I443" s="74" t="s">
        <v>9</v>
      </c>
      <c r="J443" s="75" t="s">
        <v>13</v>
      </c>
      <c r="K443" s="74">
        <v>635370</v>
      </c>
      <c r="L443" s="74" t="s">
        <v>1121</v>
      </c>
      <c r="M443" s="74" t="s">
        <v>1060</v>
      </c>
      <c r="N443" s="74" t="s">
        <v>5</v>
      </c>
      <c r="O443" s="74" t="s">
        <v>1122</v>
      </c>
      <c r="P443" s="74">
        <v>4</v>
      </c>
      <c r="Q443" s="74">
        <v>4</v>
      </c>
      <c r="R443" s="74">
        <v>0</v>
      </c>
    </row>
    <row r="444" spans="6:18">
      <c r="F444" s="74">
        <v>828</v>
      </c>
      <c r="G444" s="74" t="s">
        <v>117</v>
      </c>
      <c r="H444" s="74" t="s">
        <v>110</v>
      </c>
      <c r="I444" s="74" t="s">
        <v>9</v>
      </c>
      <c r="J444" s="75" t="s">
        <v>73</v>
      </c>
      <c r="K444" s="74">
        <v>630823</v>
      </c>
      <c r="L444" s="74" t="s">
        <v>1123</v>
      </c>
      <c r="M444" s="74" t="s">
        <v>1060</v>
      </c>
      <c r="N444" s="74" t="s">
        <v>5</v>
      </c>
      <c r="O444" s="74" t="s">
        <v>1124</v>
      </c>
      <c r="P444" s="74">
        <v>6</v>
      </c>
      <c r="Q444" s="74">
        <v>2</v>
      </c>
      <c r="R444" s="74">
        <v>0</v>
      </c>
    </row>
    <row r="445" spans="6:18">
      <c r="F445" s="74">
        <v>829</v>
      </c>
      <c r="G445" s="74" t="s">
        <v>117</v>
      </c>
      <c r="H445" s="74" t="s">
        <v>110</v>
      </c>
      <c r="I445" s="74" t="s">
        <v>9</v>
      </c>
      <c r="J445" s="75" t="s">
        <v>13</v>
      </c>
      <c r="K445" s="74">
        <v>630754</v>
      </c>
      <c r="L445" s="74" t="s">
        <v>1125</v>
      </c>
      <c r="M445" s="74" t="s">
        <v>301</v>
      </c>
      <c r="N445" s="74" t="s">
        <v>5</v>
      </c>
      <c r="O445" s="74" t="s">
        <v>1126</v>
      </c>
      <c r="P445" s="74">
        <v>4</v>
      </c>
      <c r="Q445" s="74">
        <v>8</v>
      </c>
      <c r="R445" s="74">
        <v>4</v>
      </c>
    </row>
    <row r="446" spans="6:18">
      <c r="F446" s="74">
        <v>830</v>
      </c>
      <c r="G446" s="74" t="s">
        <v>117</v>
      </c>
      <c r="H446" s="74" t="s">
        <v>110</v>
      </c>
      <c r="I446" s="74" t="s">
        <v>6</v>
      </c>
      <c r="J446" s="75" t="s">
        <v>75</v>
      </c>
      <c r="K446" s="74">
        <v>630480</v>
      </c>
      <c r="L446" s="74" t="s">
        <v>1127</v>
      </c>
      <c r="M446" s="74" t="s">
        <v>292</v>
      </c>
      <c r="N446" s="74" t="s">
        <v>5</v>
      </c>
      <c r="O446" s="74" t="s">
        <v>1128</v>
      </c>
      <c r="P446" s="74">
        <v>12</v>
      </c>
      <c r="Q446" s="74">
        <v>16</v>
      </c>
      <c r="R446" s="74">
        <v>4</v>
      </c>
    </row>
    <row r="447" spans="6:18">
      <c r="F447" s="74">
        <v>831</v>
      </c>
      <c r="G447" s="74" t="s">
        <v>117</v>
      </c>
      <c r="H447" s="74" t="s">
        <v>110</v>
      </c>
      <c r="I447" s="74" t="s">
        <v>6</v>
      </c>
      <c r="J447" s="75" t="s">
        <v>75</v>
      </c>
      <c r="K447" s="74">
        <v>630519</v>
      </c>
      <c r="L447" s="74" t="s">
        <v>1129</v>
      </c>
      <c r="M447" s="74" t="s">
        <v>1060</v>
      </c>
      <c r="N447" s="74" t="s">
        <v>5</v>
      </c>
      <c r="O447" s="74" t="s">
        <v>1130</v>
      </c>
      <c r="P447" s="74">
        <v>4</v>
      </c>
      <c r="Q447" s="74">
        <v>14</v>
      </c>
      <c r="R447" s="74">
        <v>2</v>
      </c>
    </row>
    <row r="448" spans="6:18">
      <c r="F448" s="74">
        <v>832</v>
      </c>
      <c r="G448" s="74" t="s">
        <v>117</v>
      </c>
      <c r="H448" s="74" t="s">
        <v>110</v>
      </c>
      <c r="I448" s="74" t="s">
        <v>6</v>
      </c>
      <c r="J448" s="75" t="s">
        <v>75</v>
      </c>
      <c r="K448" s="74">
        <v>633780</v>
      </c>
      <c r="L448" s="74" t="s">
        <v>1131</v>
      </c>
      <c r="M448" s="74" t="s">
        <v>1060</v>
      </c>
      <c r="N448" s="74" t="s">
        <v>5</v>
      </c>
      <c r="O448" s="74" t="s">
        <v>1132</v>
      </c>
      <c r="P448" s="74">
        <v>8</v>
      </c>
      <c r="Q448" s="74">
        <v>8</v>
      </c>
      <c r="R448" s="74">
        <v>8</v>
      </c>
    </row>
    <row r="449" spans="6:18">
      <c r="F449" s="74">
        <v>833</v>
      </c>
      <c r="G449" s="74" t="s">
        <v>117</v>
      </c>
      <c r="H449" s="74" t="s">
        <v>110</v>
      </c>
      <c r="I449" s="74" t="s">
        <v>6</v>
      </c>
      <c r="J449" s="75" t="s">
        <v>75</v>
      </c>
      <c r="K449" s="74">
        <v>630561</v>
      </c>
      <c r="L449" s="74" t="s">
        <v>1133</v>
      </c>
      <c r="M449" s="74" t="s">
        <v>292</v>
      </c>
      <c r="N449" s="74" t="s">
        <v>5</v>
      </c>
      <c r="O449" s="74" t="s">
        <v>1134</v>
      </c>
      <c r="P449" s="74">
        <v>6</v>
      </c>
      <c r="Q449" s="74">
        <v>6</v>
      </c>
      <c r="R449" s="74">
        <v>2</v>
      </c>
    </row>
    <row r="450" spans="6:18">
      <c r="F450" s="74">
        <v>834</v>
      </c>
      <c r="G450" s="74" t="s">
        <v>117</v>
      </c>
      <c r="H450" s="74" t="s">
        <v>110</v>
      </c>
      <c r="I450" s="74" t="s">
        <v>6</v>
      </c>
      <c r="J450" s="75" t="s">
        <v>75</v>
      </c>
      <c r="K450" s="74">
        <v>630527</v>
      </c>
      <c r="L450" s="74" t="s">
        <v>1135</v>
      </c>
      <c r="M450" s="74" t="s">
        <v>292</v>
      </c>
      <c r="N450" s="74" t="s">
        <v>5</v>
      </c>
      <c r="O450" s="74" t="s">
        <v>1136</v>
      </c>
      <c r="P450" s="74">
        <v>5</v>
      </c>
      <c r="Q450" s="74">
        <v>6</v>
      </c>
      <c r="R450" s="74">
        <v>1</v>
      </c>
    </row>
    <row r="451" spans="6:18">
      <c r="F451" s="74">
        <v>835</v>
      </c>
      <c r="G451" s="74" t="s">
        <v>117</v>
      </c>
      <c r="H451" s="74" t="s">
        <v>110</v>
      </c>
      <c r="I451" s="74" t="s">
        <v>6</v>
      </c>
      <c r="J451" s="75" t="s">
        <v>16</v>
      </c>
      <c r="K451" s="74">
        <v>630316</v>
      </c>
      <c r="L451" s="74" t="s">
        <v>1137</v>
      </c>
      <c r="M451" s="74" t="s">
        <v>292</v>
      </c>
      <c r="N451" s="74" t="s">
        <v>5</v>
      </c>
      <c r="O451" s="74" t="s">
        <v>1138</v>
      </c>
      <c r="P451" s="74">
        <v>6</v>
      </c>
      <c r="Q451" s="74">
        <v>6</v>
      </c>
      <c r="R451" s="74">
        <v>0</v>
      </c>
    </row>
    <row r="452" spans="6:18">
      <c r="F452" s="74">
        <v>836</v>
      </c>
      <c r="G452" s="74" t="s">
        <v>117</v>
      </c>
      <c r="H452" s="74" t="s">
        <v>110</v>
      </c>
      <c r="I452" s="74" t="s">
        <v>6</v>
      </c>
      <c r="J452" s="75" t="s">
        <v>16</v>
      </c>
      <c r="K452" s="74">
        <v>635589</v>
      </c>
      <c r="L452" s="74" t="s">
        <v>1139</v>
      </c>
      <c r="M452" s="74" t="s">
        <v>1060</v>
      </c>
      <c r="N452" s="74" t="s">
        <v>5</v>
      </c>
      <c r="O452" s="74" t="s">
        <v>1140</v>
      </c>
      <c r="P452" s="74">
        <v>10</v>
      </c>
      <c r="Q452" s="74">
        <v>4</v>
      </c>
      <c r="R452" s="74">
        <v>2</v>
      </c>
    </row>
    <row r="453" spans="6:18">
      <c r="F453" s="74">
        <v>837</v>
      </c>
      <c r="G453" s="74" t="s">
        <v>117</v>
      </c>
      <c r="H453" s="74" t="s">
        <v>110</v>
      </c>
      <c r="I453" s="74" t="s">
        <v>6</v>
      </c>
      <c r="J453" s="75" t="s">
        <v>16</v>
      </c>
      <c r="K453" s="74">
        <v>630317</v>
      </c>
      <c r="L453" s="74" t="s">
        <v>1141</v>
      </c>
      <c r="M453" s="74" t="s">
        <v>292</v>
      </c>
      <c r="N453" s="74" t="s">
        <v>5</v>
      </c>
      <c r="O453" s="74" t="s">
        <v>1142</v>
      </c>
      <c r="P453" s="74">
        <v>6</v>
      </c>
      <c r="Q453" s="74">
        <v>4</v>
      </c>
      <c r="R453" s="74">
        <v>0</v>
      </c>
    </row>
    <row r="454" spans="6:18">
      <c r="F454" s="74">
        <v>838</v>
      </c>
      <c r="G454" s="74" t="s">
        <v>117</v>
      </c>
      <c r="H454" s="74" t="s">
        <v>110</v>
      </c>
      <c r="I454" s="74" t="s">
        <v>6</v>
      </c>
      <c r="J454" s="75" t="s">
        <v>70</v>
      </c>
      <c r="K454" s="74">
        <v>630443</v>
      </c>
      <c r="L454" s="74" t="s">
        <v>1143</v>
      </c>
      <c r="M454" s="74" t="s">
        <v>292</v>
      </c>
      <c r="N454" s="74" t="s">
        <v>5</v>
      </c>
      <c r="O454" s="74" t="s">
        <v>1144</v>
      </c>
      <c r="P454" s="74">
        <v>4</v>
      </c>
      <c r="Q454" s="74">
        <v>4</v>
      </c>
      <c r="R454" s="74">
        <v>2</v>
      </c>
    </row>
    <row r="455" spans="6:18">
      <c r="F455" s="74">
        <v>839</v>
      </c>
      <c r="G455" s="74" t="s">
        <v>117</v>
      </c>
      <c r="H455" s="74" t="s">
        <v>110</v>
      </c>
      <c r="I455" s="74" t="s">
        <v>6</v>
      </c>
      <c r="J455" s="75" t="s">
        <v>85</v>
      </c>
      <c r="K455" s="74">
        <v>630609</v>
      </c>
      <c r="L455" s="74" t="s">
        <v>1145</v>
      </c>
      <c r="M455" s="74" t="s">
        <v>292</v>
      </c>
      <c r="N455" s="74" t="s">
        <v>5</v>
      </c>
      <c r="O455" s="74" t="s">
        <v>1146</v>
      </c>
      <c r="P455" s="74">
        <v>6</v>
      </c>
      <c r="Q455" s="74">
        <v>8</v>
      </c>
      <c r="R455" s="74">
        <v>4</v>
      </c>
    </row>
    <row r="456" spans="6:18">
      <c r="F456" s="74">
        <v>840</v>
      </c>
      <c r="G456" s="74" t="s">
        <v>117</v>
      </c>
      <c r="H456" s="74" t="s">
        <v>110</v>
      </c>
      <c r="I456" s="74" t="s">
        <v>6</v>
      </c>
      <c r="J456" s="75" t="s">
        <v>64</v>
      </c>
      <c r="K456" s="74">
        <v>630420</v>
      </c>
      <c r="L456" s="74" t="s">
        <v>1147</v>
      </c>
      <c r="M456" s="74" t="s">
        <v>292</v>
      </c>
      <c r="N456" s="74" t="s">
        <v>5</v>
      </c>
      <c r="O456" s="74" t="s">
        <v>1148</v>
      </c>
      <c r="P456" s="74">
        <v>2</v>
      </c>
      <c r="Q456" s="74">
        <v>16</v>
      </c>
      <c r="R456" s="74">
        <v>0</v>
      </c>
    </row>
    <row r="457" spans="6:18">
      <c r="F457" s="74">
        <v>841</v>
      </c>
      <c r="G457" s="74" t="s">
        <v>117</v>
      </c>
      <c r="H457" s="74" t="s">
        <v>110</v>
      </c>
      <c r="I457" s="74" t="s">
        <v>6</v>
      </c>
      <c r="J457" s="75" t="s">
        <v>64</v>
      </c>
      <c r="K457" s="74">
        <v>635815</v>
      </c>
      <c r="L457" s="74" t="s">
        <v>1149</v>
      </c>
      <c r="M457" s="74" t="s">
        <v>292</v>
      </c>
      <c r="N457" s="74" t="s">
        <v>5</v>
      </c>
      <c r="O457" s="74" t="s">
        <v>1150</v>
      </c>
      <c r="P457" s="74">
        <v>4</v>
      </c>
      <c r="Q457" s="74">
        <v>6</v>
      </c>
      <c r="R457" s="74">
        <v>4</v>
      </c>
    </row>
    <row r="458" spans="6:18">
      <c r="F458" s="74">
        <v>842</v>
      </c>
      <c r="G458" s="74" t="s">
        <v>117</v>
      </c>
      <c r="H458" s="74" t="s">
        <v>110</v>
      </c>
      <c r="I458" s="74" t="s">
        <v>6</v>
      </c>
      <c r="J458" s="75" t="s">
        <v>64</v>
      </c>
      <c r="K458" s="74">
        <v>635147</v>
      </c>
      <c r="L458" s="74" t="s">
        <v>1151</v>
      </c>
      <c r="M458" s="74" t="s">
        <v>1060</v>
      </c>
      <c r="N458" s="74" t="s">
        <v>5</v>
      </c>
      <c r="O458" s="74" t="s">
        <v>1152</v>
      </c>
      <c r="P458" s="74">
        <v>10</v>
      </c>
      <c r="Q458" s="74">
        <v>4</v>
      </c>
      <c r="R458" s="74">
        <v>4</v>
      </c>
    </row>
    <row r="459" spans="6:18">
      <c r="F459" s="74">
        <v>843</v>
      </c>
      <c r="G459" s="74" t="s">
        <v>117</v>
      </c>
      <c r="H459" s="74" t="s">
        <v>110</v>
      </c>
      <c r="I459" s="74" t="s">
        <v>6</v>
      </c>
      <c r="J459" s="75" t="s">
        <v>15</v>
      </c>
      <c r="K459" s="74">
        <v>630286</v>
      </c>
      <c r="L459" s="74" t="s">
        <v>1153</v>
      </c>
      <c r="M459" s="74" t="s">
        <v>292</v>
      </c>
      <c r="N459" s="74" t="s">
        <v>5</v>
      </c>
      <c r="O459" s="74" t="s">
        <v>1154</v>
      </c>
      <c r="P459" s="74">
        <v>14</v>
      </c>
      <c r="Q459" s="74">
        <v>12</v>
      </c>
      <c r="R459" s="74">
        <v>4</v>
      </c>
    </row>
    <row r="460" spans="6:18">
      <c r="F460" s="74">
        <v>844</v>
      </c>
      <c r="G460" s="74" t="s">
        <v>117</v>
      </c>
      <c r="H460" s="74" t="s">
        <v>110</v>
      </c>
      <c r="I460" s="74" t="s">
        <v>6</v>
      </c>
      <c r="J460" s="75" t="s">
        <v>15</v>
      </c>
      <c r="K460" s="74">
        <v>630302</v>
      </c>
      <c r="L460" s="74" t="s">
        <v>1155</v>
      </c>
      <c r="M460" s="74" t="s">
        <v>292</v>
      </c>
      <c r="N460" s="74" t="s">
        <v>5</v>
      </c>
      <c r="O460" s="74" t="s">
        <v>1156</v>
      </c>
      <c r="P460" s="74">
        <v>6</v>
      </c>
      <c r="Q460" s="74">
        <v>6</v>
      </c>
      <c r="R460" s="74">
        <v>6</v>
      </c>
    </row>
    <row r="461" spans="6:18">
      <c r="F461" s="74">
        <v>845</v>
      </c>
      <c r="G461" s="74" t="s">
        <v>117</v>
      </c>
      <c r="H461" s="74" t="s">
        <v>110</v>
      </c>
      <c r="I461" s="74" t="s">
        <v>6</v>
      </c>
      <c r="J461" s="75" t="s">
        <v>15</v>
      </c>
      <c r="K461" s="74">
        <v>630295</v>
      </c>
      <c r="L461" s="74" t="s">
        <v>1157</v>
      </c>
      <c r="M461" s="74" t="s">
        <v>292</v>
      </c>
      <c r="N461" s="74" t="s">
        <v>5</v>
      </c>
      <c r="O461" s="74" t="s">
        <v>1158</v>
      </c>
      <c r="P461" s="74">
        <v>8</v>
      </c>
      <c r="Q461" s="74">
        <v>12</v>
      </c>
      <c r="R461" s="74">
        <v>4</v>
      </c>
    </row>
    <row r="462" spans="6:18">
      <c r="F462" s="74">
        <v>846</v>
      </c>
      <c r="G462" s="74" t="s">
        <v>117</v>
      </c>
      <c r="H462" s="74" t="s">
        <v>110</v>
      </c>
      <c r="I462" s="74" t="s">
        <v>18</v>
      </c>
      <c r="J462" s="75" t="s">
        <v>76</v>
      </c>
      <c r="K462" s="74">
        <v>631858</v>
      </c>
      <c r="L462" s="74" t="s">
        <v>1159</v>
      </c>
      <c r="M462" s="74" t="s">
        <v>292</v>
      </c>
      <c r="N462" s="74" t="s">
        <v>5</v>
      </c>
      <c r="O462" s="74" t="s">
        <v>1160</v>
      </c>
      <c r="P462" s="74">
        <v>8</v>
      </c>
      <c r="Q462" s="74">
        <v>6</v>
      </c>
      <c r="R462" s="74">
        <v>2</v>
      </c>
    </row>
    <row r="463" spans="6:18">
      <c r="F463" s="74">
        <v>847</v>
      </c>
      <c r="G463" s="74" t="s">
        <v>117</v>
      </c>
      <c r="H463" s="74" t="s">
        <v>110</v>
      </c>
      <c r="I463" s="74" t="s">
        <v>18</v>
      </c>
      <c r="J463" s="75" t="s">
        <v>76</v>
      </c>
      <c r="K463" s="74">
        <v>631851</v>
      </c>
      <c r="L463" s="74" t="s">
        <v>1161</v>
      </c>
      <c r="M463" s="74" t="s">
        <v>1060</v>
      </c>
      <c r="N463" s="74" t="s">
        <v>5</v>
      </c>
      <c r="O463" s="74" t="s">
        <v>1162</v>
      </c>
      <c r="P463" s="74">
        <v>6</v>
      </c>
      <c r="Q463" s="74">
        <v>8</v>
      </c>
      <c r="R463" s="74">
        <v>4</v>
      </c>
    </row>
    <row r="464" spans="6:18">
      <c r="F464" s="74">
        <v>848</v>
      </c>
      <c r="G464" s="74" t="s">
        <v>117</v>
      </c>
      <c r="H464" s="74" t="s">
        <v>110</v>
      </c>
      <c r="I464" s="74" t="s">
        <v>18</v>
      </c>
      <c r="J464" s="75" t="s">
        <v>76</v>
      </c>
      <c r="K464" s="74">
        <v>634133</v>
      </c>
      <c r="L464" s="74" t="s">
        <v>1163</v>
      </c>
      <c r="M464" s="74" t="s">
        <v>292</v>
      </c>
      <c r="N464" s="74" t="s">
        <v>5</v>
      </c>
      <c r="O464" s="74" t="s">
        <v>1164</v>
      </c>
      <c r="P464" s="74">
        <v>4</v>
      </c>
      <c r="Q464" s="74">
        <v>4</v>
      </c>
      <c r="R464" s="74">
        <v>2</v>
      </c>
    </row>
    <row r="465" spans="6:18">
      <c r="F465" s="74">
        <v>849</v>
      </c>
      <c r="G465" s="74" t="s">
        <v>117</v>
      </c>
      <c r="H465" s="74" t="s">
        <v>110</v>
      </c>
      <c r="I465" s="74" t="s">
        <v>18</v>
      </c>
      <c r="J465" s="75" t="s">
        <v>76</v>
      </c>
      <c r="K465" s="74">
        <v>634767</v>
      </c>
      <c r="L465" s="74" t="s">
        <v>1165</v>
      </c>
      <c r="M465" s="74" t="s">
        <v>1060</v>
      </c>
      <c r="N465" s="74" t="s">
        <v>5</v>
      </c>
      <c r="O465" s="74" t="s">
        <v>1166</v>
      </c>
      <c r="P465" s="74">
        <v>6</v>
      </c>
      <c r="Q465" s="74">
        <v>6</v>
      </c>
      <c r="R465" s="74">
        <v>2</v>
      </c>
    </row>
    <row r="466" spans="6:18">
      <c r="F466" s="74">
        <v>850</v>
      </c>
      <c r="G466" s="74" t="s">
        <v>117</v>
      </c>
      <c r="H466" s="74" t="s">
        <v>110</v>
      </c>
      <c r="I466" s="74" t="s">
        <v>12</v>
      </c>
      <c r="J466" s="75" t="s">
        <v>33</v>
      </c>
      <c r="K466" s="74">
        <v>631113</v>
      </c>
      <c r="L466" s="74" t="s">
        <v>1167</v>
      </c>
      <c r="M466" s="74" t="s">
        <v>292</v>
      </c>
      <c r="N466" s="74" t="s">
        <v>5</v>
      </c>
      <c r="O466" s="74" t="s">
        <v>1168</v>
      </c>
      <c r="P466" s="74">
        <v>8</v>
      </c>
      <c r="Q466" s="74">
        <v>6</v>
      </c>
      <c r="R466" s="74">
        <v>2</v>
      </c>
    </row>
    <row r="467" spans="6:18">
      <c r="F467" s="74">
        <v>851</v>
      </c>
      <c r="G467" s="74" t="s">
        <v>117</v>
      </c>
      <c r="H467" s="74" t="s">
        <v>110</v>
      </c>
      <c r="I467" s="74" t="s">
        <v>12</v>
      </c>
      <c r="J467" s="75" t="s">
        <v>33</v>
      </c>
      <c r="K467" s="74">
        <v>631115</v>
      </c>
      <c r="L467" s="74" t="s">
        <v>1169</v>
      </c>
      <c r="M467" s="74" t="s">
        <v>1060</v>
      </c>
      <c r="N467" s="74" t="s">
        <v>5</v>
      </c>
      <c r="O467" s="74" t="s">
        <v>1170</v>
      </c>
      <c r="P467" s="74">
        <v>12</v>
      </c>
      <c r="Q467" s="74">
        <v>6</v>
      </c>
      <c r="R467" s="74">
        <v>0</v>
      </c>
    </row>
    <row r="468" spans="6:18">
      <c r="F468" s="74">
        <v>852</v>
      </c>
      <c r="G468" s="74" t="s">
        <v>117</v>
      </c>
      <c r="H468" s="74" t="s">
        <v>110</v>
      </c>
      <c r="I468" s="74" t="s">
        <v>12</v>
      </c>
      <c r="J468" s="75" t="s">
        <v>33</v>
      </c>
      <c r="K468" s="74">
        <v>631088</v>
      </c>
      <c r="L468" s="74" t="s">
        <v>4604</v>
      </c>
      <c r="M468" s="74" t="s">
        <v>1060</v>
      </c>
      <c r="N468" s="74" t="s">
        <v>5</v>
      </c>
      <c r="O468" s="74" t="s">
        <v>1171</v>
      </c>
      <c r="P468" s="74">
        <v>4</v>
      </c>
      <c r="Q468" s="74">
        <v>4</v>
      </c>
      <c r="R468" s="74">
        <v>0</v>
      </c>
    </row>
    <row r="469" spans="6:18">
      <c r="F469" s="74">
        <v>853</v>
      </c>
      <c r="G469" s="74" t="s">
        <v>117</v>
      </c>
      <c r="H469" s="74" t="s">
        <v>110</v>
      </c>
      <c r="I469" s="74" t="s">
        <v>38</v>
      </c>
      <c r="J469" s="75" t="s">
        <v>82</v>
      </c>
      <c r="K469" s="74">
        <v>632985</v>
      </c>
      <c r="L469" s="74" t="s">
        <v>1172</v>
      </c>
      <c r="M469" s="74" t="s">
        <v>1077</v>
      </c>
      <c r="N469" s="74" t="s">
        <v>5</v>
      </c>
      <c r="O469" s="74" t="s">
        <v>1173</v>
      </c>
      <c r="P469" s="74">
        <v>12</v>
      </c>
      <c r="Q469" s="74">
        <v>12</v>
      </c>
      <c r="R469" s="74">
        <v>10</v>
      </c>
    </row>
    <row r="470" spans="6:18">
      <c r="F470" s="74">
        <v>854</v>
      </c>
      <c r="G470" s="74" t="s">
        <v>117</v>
      </c>
      <c r="H470" s="74" t="s">
        <v>110</v>
      </c>
      <c r="I470" s="74" t="s">
        <v>38</v>
      </c>
      <c r="J470" s="75" t="s">
        <v>82</v>
      </c>
      <c r="K470" s="74">
        <v>634593</v>
      </c>
      <c r="L470" s="74" t="s">
        <v>1174</v>
      </c>
      <c r="M470" s="74" t="s">
        <v>1060</v>
      </c>
      <c r="N470" s="74" t="s">
        <v>5</v>
      </c>
      <c r="O470" s="74" t="s">
        <v>1175</v>
      </c>
      <c r="P470" s="74">
        <v>8</v>
      </c>
      <c r="Q470" s="74">
        <v>8</v>
      </c>
      <c r="R470" s="74">
        <v>8</v>
      </c>
    </row>
    <row r="471" spans="6:18">
      <c r="F471" s="74">
        <v>855</v>
      </c>
      <c r="G471" s="74" t="s">
        <v>117</v>
      </c>
      <c r="H471" s="74" t="s">
        <v>110</v>
      </c>
      <c r="I471" s="74" t="s">
        <v>38</v>
      </c>
      <c r="J471" s="75" t="s">
        <v>82</v>
      </c>
      <c r="K471" s="74">
        <v>632994</v>
      </c>
      <c r="L471" s="74" t="s">
        <v>1176</v>
      </c>
      <c r="M471" s="74" t="s">
        <v>1060</v>
      </c>
      <c r="N471" s="74" t="s">
        <v>5</v>
      </c>
      <c r="O471" s="74" t="s">
        <v>1177</v>
      </c>
      <c r="P471" s="74">
        <v>8</v>
      </c>
      <c r="Q471" s="74">
        <v>6</v>
      </c>
      <c r="R471" s="74">
        <v>2</v>
      </c>
    </row>
    <row r="472" spans="6:18">
      <c r="F472" s="74">
        <v>856</v>
      </c>
      <c r="G472" s="74" t="s">
        <v>117</v>
      </c>
      <c r="H472" s="74" t="s">
        <v>110</v>
      </c>
      <c r="I472" s="74" t="s">
        <v>38</v>
      </c>
      <c r="J472" s="75" t="s">
        <v>82</v>
      </c>
      <c r="K472" s="74">
        <v>632974</v>
      </c>
      <c r="L472" s="74" t="s">
        <v>1178</v>
      </c>
      <c r="M472" s="74" t="s">
        <v>292</v>
      </c>
      <c r="N472" s="74" t="s">
        <v>5</v>
      </c>
      <c r="O472" s="74" t="s">
        <v>1179</v>
      </c>
      <c r="P472" s="74">
        <v>4</v>
      </c>
      <c r="Q472" s="74">
        <v>8</v>
      </c>
      <c r="R472" s="74">
        <v>4</v>
      </c>
    </row>
    <row r="473" spans="6:18">
      <c r="F473" s="74">
        <v>857</v>
      </c>
      <c r="G473" s="74" t="s">
        <v>117</v>
      </c>
      <c r="H473" s="74" t="s">
        <v>110</v>
      </c>
      <c r="I473" s="74" t="s">
        <v>38</v>
      </c>
      <c r="J473" s="75" t="s">
        <v>82</v>
      </c>
      <c r="K473" s="74">
        <v>633001</v>
      </c>
      <c r="L473" s="74" t="s">
        <v>1180</v>
      </c>
      <c r="M473" s="74" t="s">
        <v>292</v>
      </c>
      <c r="N473" s="74" t="s">
        <v>5</v>
      </c>
      <c r="O473" s="74" t="s">
        <v>1181</v>
      </c>
      <c r="P473" s="74">
        <v>10</v>
      </c>
      <c r="Q473" s="74">
        <v>12</v>
      </c>
      <c r="R473" s="74">
        <v>0</v>
      </c>
    </row>
    <row r="474" spans="6:18">
      <c r="F474" s="74">
        <v>858</v>
      </c>
      <c r="G474" s="74" t="s">
        <v>117</v>
      </c>
      <c r="H474" s="74" t="s">
        <v>110</v>
      </c>
      <c r="I474" s="74" t="s">
        <v>38</v>
      </c>
      <c r="J474" s="75" t="s">
        <v>48</v>
      </c>
      <c r="K474" s="74">
        <v>634848</v>
      </c>
      <c r="L474" s="74" t="s">
        <v>1182</v>
      </c>
      <c r="M474" s="74" t="s">
        <v>1077</v>
      </c>
      <c r="N474" s="74" t="s">
        <v>5</v>
      </c>
      <c r="O474" s="74" t="s">
        <v>1183</v>
      </c>
      <c r="P474" s="74">
        <v>6</v>
      </c>
      <c r="Q474" s="74">
        <v>6</v>
      </c>
      <c r="R474" s="74">
        <v>6</v>
      </c>
    </row>
    <row r="475" spans="6:18">
      <c r="F475" s="74">
        <v>859</v>
      </c>
      <c r="G475" s="74" t="s">
        <v>117</v>
      </c>
      <c r="H475" s="74" t="s">
        <v>110</v>
      </c>
      <c r="I475" s="74" t="s">
        <v>38</v>
      </c>
      <c r="J475" s="75" t="s">
        <v>48</v>
      </c>
      <c r="K475" s="74">
        <v>632955</v>
      </c>
      <c r="L475" s="74" t="s">
        <v>1184</v>
      </c>
      <c r="M475" s="74" t="s">
        <v>292</v>
      </c>
      <c r="N475" s="74" t="s">
        <v>5</v>
      </c>
      <c r="O475" s="74" t="s">
        <v>1185</v>
      </c>
      <c r="P475" s="74">
        <v>8</v>
      </c>
      <c r="Q475" s="74">
        <v>6</v>
      </c>
      <c r="R475" s="74">
        <v>4</v>
      </c>
    </row>
    <row r="476" spans="6:18">
      <c r="F476" s="74">
        <v>860</v>
      </c>
      <c r="G476" s="74" t="s">
        <v>117</v>
      </c>
      <c r="H476" s="74" t="s">
        <v>110</v>
      </c>
      <c r="I476" s="74" t="s">
        <v>46</v>
      </c>
      <c r="J476" s="75" t="s">
        <v>63</v>
      </c>
      <c r="K476" s="74">
        <v>633328</v>
      </c>
      <c r="L476" s="74" t="s">
        <v>1186</v>
      </c>
      <c r="M476" s="74" t="s">
        <v>1060</v>
      </c>
      <c r="N476" s="74" t="s">
        <v>5</v>
      </c>
      <c r="O476" s="74" t="s">
        <v>1187</v>
      </c>
      <c r="P476" s="74">
        <v>3</v>
      </c>
      <c r="Q476" s="74">
        <v>3</v>
      </c>
      <c r="R476" s="74">
        <v>2</v>
      </c>
    </row>
    <row r="477" spans="6:18">
      <c r="F477" s="74">
        <v>861</v>
      </c>
      <c r="G477" s="74" t="s">
        <v>117</v>
      </c>
      <c r="H477" s="74" t="s">
        <v>110</v>
      </c>
      <c r="I477" s="74" t="s">
        <v>44</v>
      </c>
      <c r="J477" s="75" t="s">
        <v>88</v>
      </c>
      <c r="K477" s="74">
        <v>633225</v>
      </c>
      <c r="L477" s="74" t="s">
        <v>1188</v>
      </c>
      <c r="M477" s="74" t="s">
        <v>292</v>
      </c>
      <c r="N477" s="74" t="s">
        <v>5</v>
      </c>
      <c r="O477" s="74" t="s">
        <v>1189</v>
      </c>
      <c r="P477" s="74">
        <v>3</v>
      </c>
      <c r="Q477" s="74">
        <v>3</v>
      </c>
      <c r="R477" s="74">
        <v>2</v>
      </c>
    </row>
    <row r="478" spans="6:18">
      <c r="F478" s="74">
        <v>862</v>
      </c>
      <c r="G478" s="74" t="s">
        <v>117</v>
      </c>
      <c r="H478" s="74" t="s">
        <v>110</v>
      </c>
      <c r="I478" s="74" t="s">
        <v>44</v>
      </c>
      <c r="J478" s="75" t="s">
        <v>88</v>
      </c>
      <c r="K478" s="74">
        <v>633240</v>
      </c>
      <c r="L478" s="74" t="s">
        <v>1190</v>
      </c>
      <c r="M478" s="74" t="s">
        <v>292</v>
      </c>
      <c r="N478" s="74" t="s">
        <v>5</v>
      </c>
      <c r="O478" s="74" t="s">
        <v>1191</v>
      </c>
      <c r="P478" s="74">
        <v>4</v>
      </c>
      <c r="Q478" s="74">
        <v>4</v>
      </c>
      <c r="R478" s="74">
        <v>2</v>
      </c>
    </row>
    <row r="479" spans="6:18">
      <c r="F479" s="74">
        <v>863</v>
      </c>
      <c r="G479" s="74" t="s">
        <v>117</v>
      </c>
      <c r="H479" s="74" t="s">
        <v>110</v>
      </c>
      <c r="I479" s="74" t="s">
        <v>44</v>
      </c>
      <c r="J479" s="75" t="s">
        <v>88</v>
      </c>
      <c r="K479" s="74">
        <v>636355</v>
      </c>
      <c r="L479" s="74" t="s">
        <v>1192</v>
      </c>
      <c r="M479" s="74" t="s">
        <v>1060</v>
      </c>
      <c r="N479" s="74" t="s">
        <v>5</v>
      </c>
      <c r="O479" s="74" t="s">
        <v>1193</v>
      </c>
      <c r="P479" s="74">
        <v>6</v>
      </c>
      <c r="Q479" s="74">
        <v>6</v>
      </c>
      <c r="R479" s="74">
        <v>0</v>
      </c>
    </row>
    <row r="480" spans="6:18">
      <c r="F480" s="74">
        <v>864</v>
      </c>
      <c r="G480" s="74" t="s">
        <v>117</v>
      </c>
      <c r="H480" s="74" t="s">
        <v>110</v>
      </c>
      <c r="I480" s="74" t="s">
        <v>44</v>
      </c>
      <c r="J480" s="75" t="s">
        <v>88</v>
      </c>
      <c r="K480" s="74">
        <v>636784</v>
      </c>
      <c r="L480" s="74" t="s">
        <v>1194</v>
      </c>
      <c r="M480" s="74" t="s">
        <v>1060</v>
      </c>
      <c r="N480" s="74" t="s">
        <v>5</v>
      </c>
      <c r="O480" s="74" t="s">
        <v>1195</v>
      </c>
      <c r="P480" s="74">
        <v>4</v>
      </c>
      <c r="Q480" s="74">
        <v>4</v>
      </c>
      <c r="R480" s="74">
        <v>0</v>
      </c>
    </row>
    <row r="481" spans="6:18">
      <c r="F481" s="74">
        <v>865</v>
      </c>
      <c r="G481" s="74" t="s">
        <v>117</v>
      </c>
      <c r="H481" s="74" t="s">
        <v>110</v>
      </c>
      <c r="I481" s="74" t="s">
        <v>16</v>
      </c>
      <c r="J481" s="75" t="s">
        <v>74</v>
      </c>
      <c r="K481" s="74">
        <v>631375</v>
      </c>
      <c r="L481" s="74" t="s">
        <v>1196</v>
      </c>
      <c r="M481" s="74" t="s">
        <v>1060</v>
      </c>
      <c r="N481" s="74" t="s">
        <v>5</v>
      </c>
      <c r="O481" s="74" t="s">
        <v>1197</v>
      </c>
      <c r="P481" s="74">
        <v>4</v>
      </c>
      <c r="Q481" s="74">
        <v>4</v>
      </c>
      <c r="R481" s="74">
        <v>2</v>
      </c>
    </row>
    <row r="482" spans="6:18">
      <c r="F482" s="74">
        <v>866</v>
      </c>
      <c r="G482" s="74" t="s">
        <v>117</v>
      </c>
      <c r="H482" s="74" t="s">
        <v>110</v>
      </c>
      <c r="I482" s="74" t="s">
        <v>28</v>
      </c>
      <c r="J482" s="75" t="s">
        <v>97</v>
      </c>
      <c r="K482" s="74">
        <v>632719</v>
      </c>
      <c r="L482" s="74" t="s">
        <v>1198</v>
      </c>
      <c r="M482" s="74" t="s">
        <v>292</v>
      </c>
      <c r="N482" s="74" t="s">
        <v>5</v>
      </c>
      <c r="O482" s="74" t="s">
        <v>1199</v>
      </c>
      <c r="P482" s="74">
        <v>8</v>
      </c>
      <c r="Q482" s="74">
        <v>8</v>
      </c>
      <c r="R482" s="74">
        <v>4</v>
      </c>
    </row>
    <row r="483" spans="6:18">
      <c r="F483" s="74">
        <v>867</v>
      </c>
      <c r="G483" s="74" t="s">
        <v>117</v>
      </c>
      <c r="H483" s="74" t="s">
        <v>110</v>
      </c>
      <c r="I483" s="74" t="s">
        <v>28</v>
      </c>
      <c r="J483" s="75" t="s">
        <v>97</v>
      </c>
      <c r="K483" s="74">
        <v>635789</v>
      </c>
      <c r="L483" s="74" t="s">
        <v>1200</v>
      </c>
      <c r="M483" s="74" t="s">
        <v>292</v>
      </c>
      <c r="N483" s="74" t="s">
        <v>5</v>
      </c>
      <c r="O483" s="74" t="s">
        <v>1201</v>
      </c>
      <c r="P483" s="74">
        <v>6</v>
      </c>
      <c r="Q483" s="74">
        <v>4</v>
      </c>
      <c r="R483" s="74">
        <v>4</v>
      </c>
    </row>
    <row r="484" spans="6:18">
      <c r="F484" s="74">
        <v>868</v>
      </c>
      <c r="G484" s="74" t="s">
        <v>117</v>
      </c>
      <c r="H484" s="74" t="s">
        <v>110</v>
      </c>
      <c r="I484" s="74" t="s">
        <v>28</v>
      </c>
      <c r="J484" s="75" t="s">
        <v>97</v>
      </c>
      <c r="K484" s="74">
        <v>632712</v>
      </c>
      <c r="L484" s="74" t="s">
        <v>1202</v>
      </c>
      <c r="M484" s="74" t="s">
        <v>292</v>
      </c>
      <c r="N484" s="74" t="s">
        <v>5</v>
      </c>
      <c r="O484" s="74" t="s">
        <v>1203</v>
      </c>
      <c r="P484" s="74">
        <v>4</v>
      </c>
      <c r="Q484" s="74">
        <v>8</v>
      </c>
      <c r="R484" s="74">
        <v>6</v>
      </c>
    </row>
    <row r="485" spans="6:18">
      <c r="F485" s="74">
        <v>869</v>
      </c>
      <c r="G485" s="74" t="s">
        <v>117</v>
      </c>
      <c r="H485" s="74" t="s">
        <v>110</v>
      </c>
      <c r="I485" s="74" t="s">
        <v>28</v>
      </c>
      <c r="J485" s="75" t="s">
        <v>97</v>
      </c>
      <c r="K485" s="74">
        <v>632714</v>
      </c>
      <c r="L485" s="74" t="s">
        <v>1204</v>
      </c>
      <c r="M485" s="74" t="s">
        <v>1077</v>
      </c>
      <c r="N485" s="74" t="s">
        <v>5</v>
      </c>
      <c r="O485" s="74" t="s">
        <v>1205</v>
      </c>
      <c r="P485" s="74">
        <v>16</v>
      </c>
      <c r="Q485" s="74">
        <v>6</v>
      </c>
      <c r="R485" s="74">
        <v>0</v>
      </c>
    </row>
    <row r="486" spans="6:18">
      <c r="F486" s="74">
        <v>870</v>
      </c>
      <c r="G486" s="74" t="s">
        <v>117</v>
      </c>
      <c r="H486" s="74" t="s">
        <v>110</v>
      </c>
      <c r="I486" s="74" t="s">
        <v>28</v>
      </c>
      <c r="J486" s="75" t="s">
        <v>97</v>
      </c>
      <c r="K486" s="74">
        <v>636197</v>
      </c>
      <c r="L486" s="74" t="s">
        <v>1206</v>
      </c>
      <c r="M486" s="74" t="s">
        <v>292</v>
      </c>
      <c r="N486" s="74" t="s">
        <v>5</v>
      </c>
      <c r="O486" s="74" t="s">
        <v>1207</v>
      </c>
      <c r="P486" s="74">
        <v>6</v>
      </c>
      <c r="Q486" s="74">
        <v>6</v>
      </c>
      <c r="R486" s="74">
        <v>4</v>
      </c>
    </row>
    <row r="487" spans="6:18">
      <c r="F487" s="74">
        <v>871</v>
      </c>
      <c r="G487" s="74" t="s">
        <v>117</v>
      </c>
      <c r="H487" s="74" t="s">
        <v>110</v>
      </c>
      <c r="I487" s="74" t="s">
        <v>28</v>
      </c>
      <c r="J487" s="75" t="s">
        <v>97</v>
      </c>
      <c r="K487" s="74">
        <v>632696</v>
      </c>
      <c r="L487" s="74" t="s">
        <v>1208</v>
      </c>
      <c r="M487" s="74" t="s">
        <v>1077</v>
      </c>
      <c r="N487" s="74" t="s">
        <v>5</v>
      </c>
      <c r="O487" s="74" t="s">
        <v>1209</v>
      </c>
      <c r="P487" s="74">
        <v>4</v>
      </c>
      <c r="Q487" s="74">
        <v>8</v>
      </c>
      <c r="R487" s="74">
        <v>0</v>
      </c>
    </row>
    <row r="488" spans="6:18">
      <c r="F488" s="74">
        <v>872</v>
      </c>
      <c r="G488" s="74" t="s">
        <v>117</v>
      </c>
      <c r="H488" s="74" t="s">
        <v>110</v>
      </c>
      <c r="I488" s="74" t="s">
        <v>28</v>
      </c>
      <c r="J488" s="75" t="s">
        <v>97</v>
      </c>
      <c r="K488" s="74">
        <v>635597</v>
      </c>
      <c r="L488" s="74" t="s">
        <v>1210</v>
      </c>
      <c r="M488" s="74" t="s">
        <v>316</v>
      </c>
      <c r="N488" s="74" t="s">
        <v>5</v>
      </c>
      <c r="O488" s="74" t="s">
        <v>1211</v>
      </c>
      <c r="P488" s="74">
        <v>4</v>
      </c>
      <c r="Q488" s="74">
        <v>4</v>
      </c>
      <c r="R488" s="74">
        <v>0</v>
      </c>
    </row>
    <row r="489" spans="6:18">
      <c r="F489" s="74">
        <v>873</v>
      </c>
      <c r="G489" s="74" t="s">
        <v>117</v>
      </c>
      <c r="H489" s="74" t="s">
        <v>110</v>
      </c>
      <c r="I489" s="74" t="s">
        <v>36</v>
      </c>
      <c r="J489" s="75" t="s">
        <v>8</v>
      </c>
      <c r="K489" s="74">
        <v>632919</v>
      </c>
      <c r="L489" s="74" t="s">
        <v>1212</v>
      </c>
      <c r="M489" s="74" t="s">
        <v>1077</v>
      </c>
      <c r="N489" s="74" t="s">
        <v>5</v>
      </c>
      <c r="O489" s="74" t="s">
        <v>1213</v>
      </c>
      <c r="P489" s="74">
        <v>8</v>
      </c>
      <c r="Q489" s="74">
        <v>8</v>
      </c>
      <c r="R489" s="74">
        <v>4</v>
      </c>
    </row>
    <row r="490" spans="6:18">
      <c r="F490" s="74">
        <v>874</v>
      </c>
      <c r="G490" s="74" t="s">
        <v>117</v>
      </c>
      <c r="H490" s="74" t="s">
        <v>110</v>
      </c>
      <c r="I490" s="74" t="s">
        <v>23</v>
      </c>
      <c r="J490" s="75" t="s">
        <v>78</v>
      </c>
      <c r="K490" s="74">
        <v>635846</v>
      </c>
      <c r="L490" s="74" t="s">
        <v>1214</v>
      </c>
      <c r="M490" s="74" t="s">
        <v>292</v>
      </c>
      <c r="N490" s="74" t="s">
        <v>5</v>
      </c>
      <c r="O490" s="74" t="s">
        <v>1215</v>
      </c>
      <c r="P490" s="74">
        <v>8</v>
      </c>
      <c r="Q490" s="74">
        <v>4</v>
      </c>
      <c r="R490" s="74">
        <v>2</v>
      </c>
    </row>
    <row r="491" spans="6:18">
      <c r="F491" s="74">
        <v>875</v>
      </c>
      <c r="G491" s="74" t="s">
        <v>117</v>
      </c>
      <c r="H491" s="74" t="s">
        <v>110</v>
      </c>
      <c r="I491" s="74" t="s">
        <v>26</v>
      </c>
      <c r="J491" s="75" t="s">
        <v>86</v>
      </c>
      <c r="K491" s="74">
        <v>632599</v>
      </c>
      <c r="L491" s="74" t="s">
        <v>1216</v>
      </c>
      <c r="M491" s="74" t="s">
        <v>1060</v>
      </c>
      <c r="N491" s="74" t="s">
        <v>5</v>
      </c>
      <c r="O491" s="74" t="s">
        <v>1217</v>
      </c>
      <c r="P491" s="74">
        <v>4</v>
      </c>
      <c r="Q491" s="74">
        <v>4</v>
      </c>
      <c r="R491" s="74">
        <v>0</v>
      </c>
    </row>
    <row r="492" spans="6:18">
      <c r="F492" s="74">
        <v>876</v>
      </c>
      <c r="G492" s="74" t="s">
        <v>117</v>
      </c>
      <c r="H492" s="74" t="s">
        <v>110</v>
      </c>
      <c r="I492" s="74" t="s">
        <v>26</v>
      </c>
      <c r="J492" s="75" t="s">
        <v>86</v>
      </c>
      <c r="K492" s="74">
        <v>635453</v>
      </c>
      <c r="L492" s="74" t="s">
        <v>1218</v>
      </c>
      <c r="M492" s="74" t="s">
        <v>1060</v>
      </c>
      <c r="N492" s="74" t="s">
        <v>5</v>
      </c>
      <c r="O492" s="74" t="s">
        <v>1219</v>
      </c>
      <c r="P492" s="74">
        <v>8</v>
      </c>
      <c r="Q492" s="74">
        <v>8</v>
      </c>
      <c r="R492" s="74">
        <v>6</v>
      </c>
    </row>
    <row r="493" spans="6:18" ht="22.5">
      <c r="F493" s="74">
        <v>877</v>
      </c>
      <c r="G493" s="74" t="s">
        <v>117</v>
      </c>
      <c r="H493" s="74" t="s">
        <v>110</v>
      </c>
      <c r="I493" s="74" t="s">
        <v>6</v>
      </c>
      <c r="J493" s="75" t="s">
        <v>61</v>
      </c>
      <c r="K493" s="74">
        <v>632162</v>
      </c>
      <c r="L493" s="74" t="s">
        <v>1220</v>
      </c>
      <c r="M493" s="74" t="s">
        <v>292</v>
      </c>
      <c r="N493" s="74" t="s">
        <v>5</v>
      </c>
      <c r="O493" s="74" t="s">
        <v>1221</v>
      </c>
      <c r="P493" s="74">
        <v>10</v>
      </c>
      <c r="Q493" s="74">
        <v>4</v>
      </c>
      <c r="R493" s="74">
        <v>0</v>
      </c>
    </row>
    <row r="494" spans="6:18">
      <c r="F494" s="74">
        <v>878</v>
      </c>
      <c r="G494" s="74" t="s">
        <v>117</v>
      </c>
      <c r="H494" s="74" t="s">
        <v>110</v>
      </c>
      <c r="I494" s="74" t="s">
        <v>6</v>
      </c>
      <c r="J494" s="75" t="s">
        <v>61</v>
      </c>
      <c r="K494" s="74">
        <v>634195</v>
      </c>
      <c r="L494" s="74" t="s">
        <v>1222</v>
      </c>
      <c r="M494" s="74" t="s">
        <v>1060</v>
      </c>
      <c r="N494" s="74" t="s">
        <v>5</v>
      </c>
      <c r="O494" s="74" t="s">
        <v>1223</v>
      </c>
      <c r="P494" s="74">
        <v>5</v>
      </c>
      <c r="Q494" s="74">
        <v>6</v>
      </c>
      <c r="R494" s="74">
        <v>6</v>
      </c>
    </row>
    <row r="495" spans="6:18">
      <c r="F495" s="74">
        <v>881</v>
      </c>
      <c r="G495" s="74" t="s">
        <v>117</v>
      </c>
      <c r="H495" s="74" t="s">
        <v>110</v>
      </c>
      <c r="I495" s="74" t="s">
        <v>6</v>
      </c>
      <c r="J495" s="75" t="s">
        <v>75</v>
      </c>
      <c r="K495" s="74">
        <v>630470</v>
      </c>
      <c r="L495" s="74" t="s">
        <v>1224</v>
      </c>
      <c r="M495" s="74" t="s">
        <v>1060</v>
      </c>
      <c r="N495" s="74" t="s">
        <v>5</v>
      </c>
      <c r="O495" s="74" t="s">
        <v>1225</v>
      </c>
      <c r="P495" s="74">
        <v>8</v>
      </c>
      <c r="Q495" s="74">
        <v>14</v>
      </c>
      <c r="R495" s="74">
        <v>4</v>
      </c>
    </row>
    <row r="496" spans="6:18">
      <c r="F496" s="74">
        <v>882</v>
      </c>
      <c r="G496" s="74" t="s">
        <v>117</v>
      </c>
      <c r="H496" s="74" t="s">
        <v>110</v>
      </c>
      <c r="I496" s="74" t="s">
        <v>6</v>
      </c>
      <c r="J496" s="75" t="s">
        <v>64</v>
      </c>
      <c r="K496" s="74">
        <v>634062</v>
      </c>
      <c r="L496" s="74" t="s">
        <v>1226</v>
      </c>
      <c r="M496" s="74" t="s">
        <v>1060</v>
      </c>
      <c r="N496" s="74" t="s">
        <v>5</v>
      </c>
      <c r="O496" s="74" t="s">
        <v>1227</v>
      </c>
      <c r="P496" s="74">
        <v>8</v>
      </c>
      <c r="Q496" s="74">
        <v>8</v>
      </c>
      <c r="R496" s="74">
        <v>4</v>
      </c>
    </row>
    <row r="497" spans="6:18">
      <c r="F497" s="74">
        <v>883</v>
      </c>
      <c r="G497" s="74" t="s">
        <v>117</v>
      </c>
      <c r="H497" s="74" t="s">
        <v>110</v>
      </c>
      <c r="I497" s="74" t="s">
        <v>9</v>
      </c>
      <c r="J497" s="75" t="s">
        <v>90</v>
      </c>
      <c r="K497" s="74">
        <v>636781</v>
      </c>
      <c r="L497" s="74" t="s">
        <v>1228</v>
      </c>
      <c r="M497" s="74" t="s">
        <v>1060</v>
      </c>
      <c r="N497" s="74" t="s">
        <v>5</v>
      </c>
      <c r="O497" s="74" t="s">
        <v>1229</v>
      </c>
      <c r="P497" s="74">
        <v>4</v>
      </c>
      <c r="Q497" s="74">
        <v>4</v>
      </c>
      <c r="R497" s="74">
        <v>0</v>
      </c>
    </row>
    <row r="498" spans="6:18">
      <c r="F498" s="74">
        <v>884</v>
      </c>
      <c r="G498" s="74" t="s">
        <v>117</v>
      </c>
      <c r="H498" s="74" t="s">
        <v>110</v>
      </c>
      <c r="I498" s="74" t="s">
        <v>14</v>
      </c>
      <c r="J498" s="75" t="s">
        <v>96</v>
      </c>
      <c r="K498" s="74">
        <v>634071</v>
      </c>
      <c r="L498" s="74" t="s">
        <v>1230</v>
      </c>
      <c r="M498" s="74" t="s">
        <v>316</v>
      </c>
      <c r="N498" s="74" t="s">
        <v>5</v>
      </c>
      <c r="O498" s="74" t="s">
        <v>1231</v>
      </c>
      <c r="P498" s="74">
        <v>4</v>
      </c>
      <c r="Q498" s="74">
        <v>4</v>
      </c>
      <c r="R498" s="74">
        <v>0</v>
      </c>
    </row>
    <row r="499" spans="6:18">
      <c r="F499" s="74">
        <v>885</v>
      </c>
      <c r="G499" s="74" t="s">
        <v>117</v>
      </c>
      <c r="H499" s="74" t="s">
        <v>110</v>
      </c>
      <c r="I499" s="74" t="s">
        <v>41</v>
      </c>
      <c r="J499" s="75" t="s">
        <v>22</v>
      </c>
      <c r="K499" s="74">
        <v>636497</v>
      </c>
      <c r="L499" s="74" t="s">
        <v>1232</v>
      </c>
      <c r="M499" s="74" t="s">
        <v>316</v>
      </c>
      <c r="N499" s="74" t="s">
        <v>5</v>
      </c>
      <c r="O499" s="74" t="s">
        <v>1233</v>
      </c>
      <c r="P499" s="74">
        <v>6</v>
      </c>
      <c r="Q499" s="74">
        <v>6</v>
      </c>
      <c r="R499" s="74">
        <v>6</v>
      </c>
    </row>
    <row r="500" spans="6:18">
      <c r="F500" s="74">
        <v>886</v>
      </c>
      <c r="G500" s="74" t="s">
        <v>117</v>
      </c>
      <c r="H500" s="74" t="s">
        <v>110</v>
      </c>
      <c r="I500" s="74" t="s">
        <v>41</v>
      </c>
      <c r="J500" s="75" t="s">
        <v>62</v>
      </c>
      <c r="K500" s="74">
        <v>637123</v>
      </c>
      <c r="L500" s="74" t="s">
        <v>1234</v>
      </c>
      <c r="M500" s="74" t="s">
        <v>292</v>
      </c>
      <c r="N500" s="74" t="s">
        <v>5</v>
      </c>
      <c r="O500" s="74" t="s">
        <v>1235</v>
      </c>
      <c r="P500" s="74">
        <v>6</v>
      </c>
      <c r="Q500" s="74">
        <v>4</v>
      </c>
      <c r="R500" s="74">
        <v>2</v>
      </c>
    </row>
    <row r="501" spans="6:18">
      <c r="F501" s="74">
        <v>1071</v>
      </c>
      <c r="G501" s="74" t="s">
        <v>118</v>
      </c>
      <c r="H501" s="74" t="s">
        <v>110</v>
      </c>
      <c r="I501" s="74" t="s">
        <v>9</v>
      </c>
      <c r="J501" s="75" t="s">
        <v>13</v>
      </c>
      <c r="K501" s="74">
        <v>630740</v>
      </c>
      <c r="L501" s="74" t="s">
        <v>1410</v>
      </c>
      <c r="M501" s="74" t="s">
        <v>292</v>
      </c>
      <c r="N501" s="74" t="s">
        <v>5</v>
      </c>
      <c r="O501" s="74" t="s">
        <v>1411</v>
      </c>
      <c r="P501" s="74">
        <v>0</v>
      </c>
      <c r="Q501" s="74">
        <v>4</v>
      </c>
      <c r="R501" s="74">
        <v>3</v>
      </c>
    </row>
    <row r="502" spans="6:18">
      <c r="F502" s="74">
        <v>1072</v>
      </c>
      <c r="G502" s="74" t="s">
        <v>118</v>
      </c>
      <c r="H502" s="74" t="s">
        <v>110</v>
      </c>
      <c r="I502" s="74" t="s">
        <v>36</v>
      </c>
      <c r="J502" s="75" t="s">
        <v>8</v>
      </c>
      <c r="K502" s="74">
        <v>632896</v>
      </c>
      <c r="L502" s="74" t="s">
        <v>1412</v>
      </c>
      <c r="M502" s="74" t="s">
        <v>292</v>
      </c>
      <c r="N502" s="74" t="s">
        <v>5</v>
      </c>
      <c r="O502" s="74" t="s">
        <v>1413</v>
      </c>
      <c r="P502" s="74">
        <v>1</v>
      </c>
      <c r="Q502" s="74">
        <v>4</v>
      </c>
      <c r="R502" s="74">
        <v>3</v>
      </c>
    </row>
    <row r="503" spans="6:18">
      <c r="F503" s="74">
        <v>1073</v>
      </c>
      <c r="G503" s="74" t="s">
        <v>118</v>
      </c>
      <c r="H503" s="74" t="s">
        <v>110</v>
      </c>
      <c r="I503" s="74" t="s">
        <v>6</v>
      </c>
      <c r="J503" s="75" t="s">
        <v>75</v>
      </c>
      <c r="K503" s="74">
        <v>630467</v>
      </c>
      <c r="L503" s="74" t="s">
        <v>1414</v>
      </c>
      <c r="M503" s="74" t="s">
        <v>292</v>
      </c>
      <c r="N503" s="74" t="s">
        <v>5</v>
      </c>
      <c r="O503" s="74" t="s">
        <v>1415</v>
      </c>
      <c r="P503" s="74">
        <v>3</v>
      </c>
      <c r="Q503" s="74">
        <v>5</v>
      </c>
      <c r="R503" s="74">
        <v>4</v>
      </c>
    </row>
    <row r="504" spans="6:18">
      <c r="F504" s="74">
        <v>1074</v>
      </c>
      <c r="G504" s="74" t="s">
        <v>118</v>
      </c>
      <c r="H504" s="74" t="s">
        <v>110</v>
      </c>
      <c r="I504" s="74" t="s">
        <v>9</v>
      </c>
      <c r="J504" s="75" t="s">
        <v>13</v>
      </c>
      <c r="K504" s="74">
        <v>630800</v>
      </c>
      <c r="L504" s="74" t="s">
        <v>1416</v>
      </c>
      <c r="M504" s="74" t="s">
        <v>292</v>
      </c>
      <c r="N504" s="74" t="s">
        <v>5</v>
      </c>
      <c r="O504" s="74" t="s">
        <v>1417</v>
      </c>
      <c r="P504" s="74">
        <v>1</v>
      </c>
      <c r="Q504" s="74">
        <v>3</v>
      </c>
      <c r="R504" s="74">
        <v>2</v>
      </c>
    </row>
    <row r="505" spans="6:18">
      <c r="F505" s="74">
        <v>1075</v>
      </c>
      <c r="G505" s="74" t="s">
        <v>118</v>
      </c>
      <c r="H505" s="74" t="s">
        <v>110</v>
      </c>
      <c r="I505" s="74" t="s">
        <v>12</v>
      </c>
      <c r="J505" s="75" t="s">
        <v>33</v>
      </c>
      <c r="K505" s="74">
        <v>631114</v>
      </c>
      <c r="L505" s="74" t="s">
        <v>1418</v>
      </c>
      <c r="M505" s="74" t="s">
        <v>292</v>
      </c>
      <c r="N505" s="74" t="s">
        <v>5</v>
      </c>
      <c r="O505" s="74" t="s">
        <v>1419</v>
      </c>
      <c r="P505" s="74">
        <v>2</v>
      </c>
      <c r="Q505" s="74">
        <v>3</v>
      </c>
      <c r="R505" s="74">
        <v>2</v>
      </c>
    </row>
    <row r="506" spans="6:18" ht="22.5">
      <c r="F506" s="74">
        <v>1076</v>
      </c>
      <c r="G506" s="74" t="s">
        <v>118</v>
      </c>
      <c r="H506" s="74" t="s">
        <v>110</v>
      </c>
      <c r="I506" s="74" t="s">
        <v>20</v>
      </c>
      <c r="J506" s="75" t="s">
        <v>89</v>
      </c>
      <c r="K506" s="74">
        <v>630871</v>
      </c>
      <c r="L506" s="74" t="s">
        <v>1420</v>
      </c>
      <c r="M506" s="74" t="s">
        <v>292</v>
      </c>
      <c r="N506" s="74" t="s">
        <v>5</v>
      </c>
      <c r="O506" s="74" t="s">
        <v>1421</v>
      </c>
      <c r="P506" s="74">
        <v>5</v>
      </c>
      <c r="Q506" s="74">
        <v>10</v>
      </c>
      <c r="R506" s="74">
        <v>2</v>
      </c>
    </row>
    <row r="507" spans="6:18">
      <c r="F507" s="74">
        <v>1077</v>
      </c>
      <c r="G507" s="74" t="s">
        <v>118</v>
      </c>
      <c r="H507" s="74" t="s">
        <v>110</v>
      </c>
      <c r="I507" s="74" t="s">
        <v>6</v>
      </c>
      <c r="J507" s="75" t="s">
        <v>75</v>
      </c>
      <c r="K507" s="74">
        <v>630496</v>
      </c>
      <c r="L507" s="74" t="s">
        <v>1422</v>
      </c>
      <c r="M507" s="74" t="s">
        <v>292</v>
      </c>
      <c r="N507" s="74" t="s">
        <v>5</v>
      </c>
      <c r="O507" s="74" t="s">
        <v>1423</v>
      </c>
      <c r="P507" s="74">
        <v>0</v>
      </c>
      <c r="Q507" s="74">
        <v>4</v>
      </c>
      <c r="R507" s="74">
        <v>3</v>
      </c>
    </row>
    <row r="508" spans="6:18">
      <c r="F508" s="74">
        <v>1078</v>
      </c>
      <c r="G508" s="74" t="s">
        <v>118</v>
      </c>
      <c r="H508" s="74" t="s">
        <v>110</v>
      </c>
      <c r="I508" s="74" t="s">
        <v>20</v>
      </c>
      <c r="J508" s="75" t="s">
        <v>17</v>
      </c>
      <c r="K508" s="74">
        <v>636910</v>
      </c>
      <c r="L508" s="74" t="s">
        <v>1424</v>
      </c>
      <c r="M508" s="74" t="s">
        <v>292</v>
      </c>
      <c r="N508" s="74" t="s">
        <v>5</v>
      </c>
      <c r="O508" s="74" t="s">
        <v>1425</v>
      </c>
      <c r="P508" s="74">
        <v>2</v>
      </c>
      <c r="Q508" s="74">
        <v>2</v>
      </c>
      <c r="R508" s="74">
        <v>0</v>
      </c>
    </row>
    <row r="509" spans="6:18">
      <c r="F509" s="74">
        <v>1079</v>
      </c>
      <c r="G509" s="74" t="s">
        <v>118</v>
      </c>
      <c r="H509" s="74" t="s">
        <v>110</v>
      </c>
      <c r="I509" s="74" t="s">
        <v>20</v>
      </c>
      <c r="J509" s="75" t="s">
        <v>17</v>
      </c>
      <c r="K509" s="74">
        <v>636071</v>
      </c>
      <c r="L509" s="74" t="s">
        <v>1426</v>
      </c>
      <c r="M509" s="74" t="s">
        <v>292</v>
      </c>
      <c r="N509" s="74" t="s">
        <v>5</v>
      </c>
      <c r="O509" s="74" t="s">
        <v>1427</v>
      </c>
      <c r="P509" s="74">
        <v>3</v>
      </c>
      <c r="Q509" s="74">
        <v>3</v>
      </c>
      <c r="R509" s="74">
        <v>0</v>
      </c>
    </row>
    <row r="510" spans="6:18">
      <c r="F510" s="74">
        <v>1080</v>
      </c>
      <c r="G510" s="74" t="s">
        <v>118</v>
      </c>
      <c r="H510" s="74" t="s">
        <v>110</v>
      </c>
      <c r="I510" s="74" t="s">
        <v>49</v>
      </c>
      <c r="J510" s="75" t="s">
        <v>30</v>
      </c>
      <c r="K510" s="74">
        <v>633500</v>
      </c>
      <c r="L510" s="74" t="s">
        <v>1428</v>
      </c>
      <c r="M510" s="74" t="s">
        <v>292</v>
      </c>
      <c r="N510" s="74" t="s">
        <v>5</v>
      </c>
      <c r="O510" s="74" t="s">
        <v>1429</v>
      </c>
      <c r="P510" s="74">
        <v>2</v>
      </c>
      <c r="Q510" s="74">
        <v>3</v>
      </c>
      <c r="R510" s="74">
        <v>2</v>
      </c>
    </row>
    <row r="511" spans="6:18">
      <c r="F511" s="74">
        <v>1081</v>
      </c>
      <c r="G511" s="74" t="s">
        <v>118</v>
      </c>
      <c r="H511" s="74" t="s">
        <v>110</v>
      </c>
      <c r="I511" s="74" t="s">
        <v>6</v>
      </c>
      <c r="J511" s="75" t="s">
        <v>75</v>
      </c>
      <c r="K511" s="74">
        <v>630471</v>
      </c>
      <c r="L511" s="74" t="s">
        <v>1430</v>
      </c>
      <c r="M511" s="74" t="s">
        <v>292</v>
      </c>
      <c r="N511" s="74" t="s">
        <v>5</v>
      </c>
      <c r="O511" s="74" t="s">
        <v>1431</v>
      </c>
      <c r="P511" s="74">
        <v>2</v>
      </c>
      <c r="Q511" s="74">
        <v>3</v>
      </c>
      <c r="R511" s="74">
        <v>1</v>
      </c>
    </row>
    <row r="512" spans="6:18">
      <c r="F512" s="74">
        <v>1082</v>
      </c>
      <c r="G512" s="74" t="s">
        <v>118</v>
      </c>
      <c r="H512" s="74" t="s">
        <v>110</v>
      </c>
      <c r="I512" s="74" t="s">
        <v>20</v>
      </c>
      <c r="J512" s="75" t="s">
        <v>17</v>
      </c>
      <c r="K512" s="74">
        <v>636867</v>
      </c>
      <c r="L512" s="74" t="s">
        <v>1432</v>
      </c>
      <c r="M512" s="74" t="s">
        <v>292</v>
      </c>
      <c r="N512" s="74" t="s">
        <v>5</v>
      </c>
      <c r="O512" s="74" t="s">
        <v>1433</v>
      </c>
      <c r="P512" s="74">
        <v>3</v>
      </c>
      <c r="Q512" s="74">
        <v>3</v>
      </c>
      <c r="R512" s="74">
        <v>0</v>
      </c>
    </row>
    <row r="513" spans="6:18">
      <c r="F513" s="74">
        <v>1083</v>
      </c>
      <c r="G513" s="74" t="s">
        <v>118</v>
      </c>
      <c r="H513" s="74" t="s">
        <v>110</v>
      </c>
      <c r="I513" s="74" t="s">
        <v>20</v>
      </c>
      <c r="J513" s="75" t="s">
        <v>17</v>
      </c>
      <c r="K513" s="74">
        <v>636912</v>
      </c>
      <c r="L513" s="74" t="s">
        <v>1434</v>
      </c>
      <c r="M513" s="74" t="s">
        <v>292</v>
      </c>
      <c r="N513" s="74" t="s">
        <v>5</v>
      </c>
      <c r="O513" s="74" t="s">
        <v>1435</v>
      </c>
      <c r="P513" s="74">
        <v>2</v>
      </c>
      <c r="Q513" s="74">
        <v>2</v>
      </c>
      <c r="R513" s="74">
        <v>2</v>
      </c>
    </row>
    <row r="514" spans="6:18">
      <c r="F514" s="74">
        <v>1084</v>
      </c>
      <c r="G514" s="74" t="s">
        <v>118</v>
      </c>
      <c r="H514" s="74" t="s">
        <v>110</v>
      </c>
      <c r="I514" s="74" t="s">
        <v>26</v>
      </c>
      <c r="J514" s="75" t="s">
        <v>86</v>
      </c>
      <c r="K514" s="74">
        <v>632587</v>
      </c>
      <c r="L514" s="74" t="s">
        <v>1436</v>
      </c>
      <c r="M514" s="74" t="s">
        <v>292</v>
      </c>
      <c r="N514" s="74" t="s">
        <v>5</v>
      </c>
      <c r="O514" s="74" t="s">
        <v>1437</v>
      </c>
      <c r="P514" s="74">
        <v>2</v>
      </c>
      <c r="Q514" s="74">
        <v>2</v>
      </c>
      <c r="R514" s="74">
        <v>1</v>
      </c>
    </row>
    <row r="515" spans="6:18" ht="22.5">
      <c r="F515" s="74">
        <v>1085</v>
      </c>
      <c r="G515" s="74" t="s">
        <v>118</v>
      </c>
      <c r="H515" s="74" t="s">
        <v>110</v>
      </c>
      <c r="I515" s="74" t="s">
        <v>46</v>
      </c>
      <c r="J515" s="75" t="s">
        <v>63</v>
      </c>
      <c r="K515" s="74">
        <v>633322</v>
      </c>
      <c r="L515" s="74" t="s">
        <v>1438</v>
      </c>
      <c r="M515" s="74" t="s">
        <v>292</v>
      </c>
      <c r="N515" s="74" t="s">
        <v>5</v>
      </c>
      <c r="O515" s="74" t="s">
        <v>1439</v>
      </c>
      <c r="P515" s="74">
        <v>3</v>
      </c>
      <c r="Q515" s="74">
        <v>3</v>
      </c>
      <c r="R515" s="74"/>
    </row>
    <row r="516" spans="6:18">
      <c r="F516" s="74">
        <v>1086</v>
      </c>
      <c r="G516" s="74" t="s">
        <v>118</v>
      </c>
      <c r="H516" s="74" t="s">
        <v>110</v>
      </c>
      <c r="I516" s="74" t="s">
        <v>6</v>
      </c>
      <c r="J516" s="75" t="s">
        <v>75</v>
      </c>
      <c r="K516" s="74">
        <v>630529</v>
      </c>
      <c r="L516" s="74" t="s">
        <v>1440</v>
      </c>
      <c r="M516" s="74" t="s">
        <v>292</v>
      </c>
      <c r="N516" s="74" t="s">
        <v>5</v>
      </c>
      <c r="O516" s="74" t="s">
        <v>1441</v>
      </c>
      <c r="P516" s="74">
        <v>2</v>
      </c>
      <c r="Q516" s="74">
        <v>3</v>
      </c>
      <c r="R516" s="74">
        <v>1</v>
      </c>
    </row>
    <row r="517" spans="6:18">
      <c r="F517" s="74">
        <v>1087</v>
      </c>
      <c r="G517" s="74" t="s">
        <v>118</v>
      </c>
      <c r="H517" s="74" t="s">
        <v>110</v>
      </c>
      <c r="I517" s="74" t="s">
        <v>46</v>
      </c>
      <c r="J517" s="75" t="s">
        <v>63</v>
      </c>
      <c r="K517" s="74">
        <v>637028</v>
      </c>
      <c r="L517" s="74" t="s">
        <v>1442</v>
      </c>
      <c r="M517" s="74" t="s">
        <v>292</v>
      </c>
      <c r="N517" s="74" t="s">
        <v>5</v>
      </c>
      <c r="O517" s="74" t="s">
        <v>1443</v>
      </c>
      <c r="P517" s="74">
        <v>2</v>
      </c>
      <c r="Q517" s="74">
        <v>2</v>
      </c>
      <c r="R517" s="74">
        <v>2</v>
      </c>
    </row>
    <row r="518" spans="6:18">
      <c r="F518" s="74">
        <v>1088</v>
      </c>
      <c r="G518" s="74" t="s">
        <v>118</v>
      </c>
      <c r="H518" s="74" t="s">
        <v>110</v>
      </c>
      <c r="I518" s="74" t="s">
        <v>23</v>
      </c>
      <c r="J518" s="75" t="s">
        <v>78</v>
      </c>
      <c r="K518" s="74">
        <v>632408</v>
      </c>
      <c r="L518" s="74" t="s">
        <v>1444</v>
      </c>
      <c r="M518" s="74" t="s">
        <v>292</v>
      </c>
      <c r="N518" s="74" t="s">
        <v>5</v>
      </c>
      <c r="O518" s="74" t="s">
        <v>1445</v>
      </c>
      <c r="P518" s="74">
        <v>3</v>
      </c>
      <c r="Q518" s="74">
        <v>4</v>
      </c>
      <c r="R518" s="74">
        <v>2</v>
      </c>
    </row>
    <row r="519" spans="6:18">
      <c r="F519" s="74">
        <v>1089</v>
      </c>
      <c r="G519" s="74" t="s">
        <v>118</v>
      </c>
      <c r="H519" s="74" t="s">
        <v>110</v>
      </c>
      <c r="I519" s="74" t="s">
        <v>41</v>
      </c>
      <c r="J519" s="75" t="s">
        <v>22</v>
      </c>
      <c r="K519" s="74">
        <v>633083</v>
      </c>
      <c r="L519" s="74" t="s">
        <v>1446</v>
      </c>
      <c r="M519" s="74" t="s">
        <v>292</v>
      </c>
      <c r="N519" s="74" t="s">
        <v>5</v>
      </c>
      <c r="O519" s="74" t="s">
        <v>1447</v>
      </c>
      <c r="P519" s="74">
        <v>0</v>
      </c>
      <c r="Q519" s="74">
        <v>4</v>
      </c>
      <c r="R519" s="74">
        <v>4</v>
      </c>
    </row>
    <row r="520" spans="6:18">
      <c r="F520" s="74">
        <v>1090</v>
      </c>
      <c r="G520" s="74" t="s">
        <v>118</v>
      </c>
      <c r="H520" s="74" t="s">
        <v>110</v>
      </c>
      <c r="I520" s="74" t="s">
        <v>41</v>
      </c>
      <c r="J520" s="75" t="s">
        <v>22</v>
      </c>
      <c r="K520" s="74">
        <v>633062</v>
      </c>
      <c r="L520" s="74" t="s">
        <v>1448</v>
      </c>
      <c r="M520" s="74" t="s">
        <v>292</v>
      </c>
      <c r="N520" s="74" t="s">
        <v>5</v>
      </c>
      <c r="O520" s="74" t="s">
        <v>1449</v>
      </c>
      <c r="P520" s="74">
        <v>2</v>
      </c>
      <c r="Q520" s="74">
        <v>3</v>
      </c>
      <c r="R520" s="74">
        <v>1</v>
      </c>
    </row>
    <row r="521" spans="6:18">
      <c r="F521" s="74">
        <v>1091</v>
      </c>
      <c r="G521" s="74" t="s">
        <v>118</v>
      </c>
      <c r="H521" s="74" t="s">
        <v>110</v>
      </c>
      <c r="I521" s="74" t="s">
        <v>49</v>
      </c>
      <c r="J521" s="75" t="s">
        <v>66</v>
      </c>
      <c r="K521" s="74">
        <v>636006</v>
      </c>
      <c r="L521" s="74" t="s">
        <v>1450</v>
      </c>
      <c r="M521" s="74" t="s">
        <v>292</v>
      </c>
      <c r="N521" s="74" t="s">
        <v>5</v>
      </c>
      <c r="O521" s="74" t="s">
        <v>1451</v>
      </c>
      <c r="P521" s="74">
        <v>4</v>
      </c>
      <c r="Q521" s="74">
        <v>4</v>
      </c>
      <c r="R521" s="74"/>
    </row>
    <row r="522" spans="6:18">
      <c r="F522" s="74">
        <v>1092</v>
      </c>
      <c r="G522" s="74" t="s">
        <v>118</v>
      </c>
      <c r="H522" s="74" t="s">
        <v>110</v>
      </c>
      <c r="I522" s="74" t="s">
        <v>20</v>
      </c>
      <c r="J522" s="75" t="s">
        <v>17</v>
      </c>
      <c r="K522" s="74">
        <v>637181</v>
      </c>
      <c r="L522" s="74" t="s">
        <v>1452</v>
      </c>
      <c r="M522" s="74" t="s">
        <v>292</v>
      </c>
      <c r="N522" s="74" t="s">
        <v>5</v>
      </c>
      <c r="O522" s="74" t="s">
        <v>1453</v>
      </c>
      <c r="P522" s="74">
        <v>2</v>
      </c>
      <c r="Q522" s="74">
        <v>2</v>
      </c>
      <c r="R522" s="74">
        <v>2</v>
      </c>
    </row>
    <row r="523" spans="6:18">
      <c r="F523" s="74">
        <v>1093</v>
      </c>
      <c r="G523" s="74" t="s">
        <v>118</v>
      </c>
      <c r="H523" s="74" t="s">
        <v>110</v>
      </c>
      <c r="I523" s="74" t="s">
        <v>20</v>
      </c>
      <c r="J523" s="75" t="s">
        <v>35</v>
      </c>
      <c r="K523" s="74">
        <v>632091</v>
      </c>
      <c r="L523" s="74" t="s">
        <v>1454</v>
      </c>
      <c r="M523" s="74" t="s">
        <v>292</v>
      </c>
      <c r="N523" s="74" t="s">
        <v>5</v>
      </c>
      <c r="O523" s="74" t="s">
        <v>1455</v>
      </c>
      <c r="P523" s="74">
        <v>3</v>
      </c>
      <c r="Q523" s="74">
        <v>4</v>
      </c>
      <c r="R523" s="74">
        <v>2</v>
      </c>
    </row>
    <row r="524" spans="6:18">
      <c r="F524" s="74">
        <v>1094</v>
      </c>
      <c r="G524" s="74" t="s">
        <v>118</v>
      </c>
      <c r="H524" s="74" t="s">
        <v>110</v>
      </c>
      <c r="I524" s="74" t="s">
        <v>23</v>
      </c>
      <c r="J524" s="75" t="s">
        <v>78</v>
      </c>
      <c r="K524" s="74">
        <v>632411</v>
      </c>
      <c r="L524" s="74" t="s">
        <v>1456</v>
      </c>
      <c r="M524" s="74" t="s">
        <v>292</v>
      </c>
      <c r="N524" s="74" t="s">
        <v>5</v>
      </c>
      <c r="O524" s="74" t="s">
        <v>1457</v>
      </c>
      <c r="P524" s="74">
        <v>2</v>
      </c>
      <c r="Q524" s="74">
        <v>2</v>
      </c>
      <c r="R524" s="74">
        <v>1</v>
      </c>
    </row>
    <row r="525" spans="6:18">
      <c r="F525" s="74">
        <v>1095</v>
      </c>
      <c r="G525" s="74" t="s">
        <v>118</v>
      </c>
      <c r="H525" s="74" t="s">
        <v>110</v>
      </c>
      <c r="I525" s="74" t="s">
        <v>23</v>
      </c>
      <c r="J525" s="75" t="s">
        <v>78</v>
      </c>
      <c r="K525" s="74">
        <v>632410</v>
      </c>
      <c r="L525" s="74" t="s">
        <v>1458</v>
      </c>
      <c r="M525" s="74" t="s">
        <v>292</v>
      </c>
      <c r="N525" s="74" t="s">
        <v>5</v>
      </c>
      <c r="O525" s="74" t="s">
        <v>1459</v>
      </c>
      <c r="P525" s="74">
        <v>1</v>
      </c>
      <c r="Q525" s="74">
        <v>3</v>
      </c>
      <c r="R525" s="74">
        <v>1</v>
      </c>
    </row>
    <row r="526" spans="6:18">
      <c r="F526" s="74">
        <v>1096</v>
      </c>
      <c r="G526" s="74" t="s">
        <v>118</v>
      </c>
      <c r="H526" s="74" t="s">
        <v>110</v>
      </c>
      <c r="I526" s="74" t="s">
        <v>9</v>
      </c>
      <c r="J526" s="75" t="s">
        <v>13</v>
      </c>
      <c r="K526" s="74">
        <v>630739</v>
      </c>
      <c r="L526" s="74" t="s">
        <v>1460</v>
      </c>
      <c r="M526" s="74" t="s">
        <v>292</v>
      </c>
      <c r="N526" s="74" t="s">
        <v>5</v>
      </c>
      <c r="O526" s="74" t="s">
        <v>1461</v>
      </c>
      <c r="P526" s="74">
        <v>2</v>
      </c>
      <c r="Q526" s="74">
        <v>2</v>
      </c>
      <c r="R526" s="74">
        <v>0</v>
      </c>
    </row>
    <row r="527" spans="6:18" ht="22.5">
      <c r="F527" s="74">
        <v>1097</v>
      </c>
      <c r="G527" s="74" t="s">
        <v>118</v>
      </c>
      <c r="H527" s="74" t="s">
        <v>110</v>
      </c>
      <c r="I527" s="74" t="s">
        <v>12</v>
      </c>
      <c r="J527" s="75" t="s">
        <v>33</v>
      </c>
      <c r="K527" s="74">
        <v>631095</v>
      </c>
      <c r="L527" s="74" t="s">
        <v>1462</v>
      </c>
      <c r="M527" s="74" t="s">
        <v>292</v>
      </c>
      <c r="N527" s="74" t="s">
        <v>5</v>
      </c>
      <c r="O527" s="74" t="s">
        <v>4605</v>
      </c>
      <c r="P527" s="74">
        <v>4</v>
      </c>
      <c r="Q527" s="74">
        <v>6</v>
      </c>
      <c r="R527" s="74">
        <v>2</v>
      </c>
    </row>
    <row r="528" spans="6:18" ht="22.5">
      <c r="F528" s="74">
        <v>1098</v>
      </c>
      <c r="G528" s="74" t="s">
        <v>118</v>
      </c>
      <c r="H528" s="74" t="s">
        <v>110</v>
      </c>
      <c r="I528" s="74" t="s">
        <v>46</v>
      </c>
      <c r="J528" s="75" t="s">
        <v>63</v>
      </c>
      <c r="K528" s="74">
        <v>637175</v>
      </c>
      <c r="L528" s="74" t="s">
        <v>1463</v>
      </c>
      <c r="M528" s="74" t="s">
        <v>292</v>
      </c>
      <c r="N528" s="74" t="s">
        <v>5</v>
      </c>
      <c r="O528" s="74" t="s">
        <v>1464</v>
      </c>
      <c r="P528" s="74">
        <v>2</v>
      </c>
      <c r="Q528" s="74">
        <v>2</v>
      </c>
      <c r="R528" s="74">
        <v>2</v>
      </c>
    </row>
    <row r="529" spans="6:18" ht="22.5">
      <c r="F529" s="74">
        <v>1099</v>
      </c>
      <c r="G529" s="74" t="s">
        <v>118</v>
      </c>
      <c r="H529" s="74" t="s">
        <v>110</v>
      </c>
      <c r="I529" s="74" t="s">
        <v>46</v>
      </c>
      <c r="J529" s="75" t="s">
        <v>63</v>
      </c>
      <c r="K529" s="74">
        <v>637176</v>
      </c>
      <c r="L529" s="74" t="s">
        <v>1465</v>
      </c>
      <c r="M529" s="74" t="s">
        <v>292</v>
      </c>
      <c r="N529" s="74" t="s">
        <v>5</v>
      </c>
      <c r="O529" s="74" t="s">
        <v>1466</v>
      </c>
      <c r="P529" s="74">
        <v>2</v>
      </c>
      <c r="Q529" s="74">
        <v>2</v>
      </c>
      <c r="R529" s="74">
        <v>2</v>
      </c>
    </row>
    <row r="530" spans="6:18">
      <c r="F530" s="74">
        <v>1100</v>
      </c>
      <c r="G530" s="74" t="s">
        <v>118</v>
      </c>
      <c r="H530" s="74" t="s">
        <v>110</v>
      </c>
      <c r="I530" s="74" t="s">
        <v>38</v>
      </c>
      <c r="J530" s="75" t="s">
        <v>82</v>
      </c>
      <c r="K530" s="74">
        <v>637113</v>
      </c>
      <c r="L530" s="74" t="s">
        <v>1467</v>
      </c>
      <c r="M530" s="74" t="s">
        <v>292</v>
      </c>
      <c r="N530" s="74" t="s">
        <v>5</v>
      </c>
      <c r="O530" s="74" t="s">
        <v>1468</v>
      </c>
      <c r="P530" s="74">
        <v>2</v>
      </c>
      <c r="Q530" s="74">
        <v>3</v>
      </c>
      <c r="R530" s="74">
        <v>2</v>
      </c>
    </row>
    <row r="531" spans="6:18">
      <c r="F531" s="74">
        <v>1101</v>
      </c>
      <c r="G531" s="74" t="s">
        <v>117</v>
      </c>
      <c r="H531" s="74" t="s">
        <v>110</v>
      </c>
      <c r="I531" s="74" t="s">
        <v>65</v>
      </c>
      <c r="J531" s="75" t="s">
        <v>30</v>
      </c>
      <c r="K531" s="74">
        <v>633500</v>
      </c>
      <c r="L531" s="74" t="s">
        <v>4606</v>
      </c>
      <c r="M531" s="74" t="s">
        <v>292</v>
      </c>
      <c r="N531" s="74" t="s">
        <v>5</v>
      </c>
      <c r="O531" s="74" t="s">
        <v>4607</v>
      </c>
      <c r="P531" s="74">
        <v>0</v>
      </c>
      <c r="Q531" s="74">
        <v>6</v>
      </c>
      <c r="R531" s="74">
        <v>4</v>
      </c>
    </row>
    <row r="532" spans="6:18">
      <c r="F532" s="74">
        <v>1102</v>
      </c>
      <c r="G532" s="74" t="s">
        <v>117</v>
      </c>
      <c r="H532" s="74" t="s">
        <v>110</v>
      </c>
      <c r="I532" s="74" t="s">
        <v>9</v>
      </c>
      <c r="J532" s="75" t="s">
        <v>13</v>
      </c>
      <c r="K532" s="74">
        <v>634407</v>
      </c>
      <c r="L532" s="74" t="s">
        <v>4608</v>
      </c>
      <c r="M532" s="74" t="s">
        <v>1060</v>
      </c>
      <c r="N532" s="74" t="s">
        <v>5</v>
      </c>
      <c r="O532" s="74" t="s">
        <v>4609</v>
      </c>
      <c r="P532" s="74">
        <v>4</v>
      </c>
      <c r="Q532" s="74">
        <v>4</v>
      </c>
      <c r="R532" s="74">
        <v>0</v>
      </c>
    </row>
    <row r="533" spans="6:18">
      <c r="F533" s="74">
        <v>1107</v>
      </c>
      <c r="G533" s="74" t="s">
        <v>116</v>
      </c>
      <c r="H533" s="74" t="s">
        <v>110</v>
      </c>
      <c r="I533" s="74" t="s">
        <v>38</v>
      </c>
      <c r="J533" s="75" t="s">
        <v>82</v>
      </c>
      <c r="K533" s="74">
        <v>637005001</v>
      </c>
      <c r="L533" s="74" t="s">
        <v>4759</v>
      </c>
      <c r="M533" s="74" t="s">
        <v>330</v>
      </c>
      <c r="N533" s="74" t="s">
        <v>5</v>
      </c>
      <c r="O533" s="74" t="s">
        <v>4760</v>
      </c>
      <c r="P533" s="74">
        <v>4</v>
      </c>
      <c r="Q533" s="74">
        <v>4</v>
      </c>
      <c r="R533" s="74">
        <v>4</v>
      </c>
    </row>
    <row r="534" spans="6:18">
      <c r="F534" s="74">
        <v>1109</v>
      </c>
      <c r="G534" s="74" t="s">
        <v>116</v>
      </c>
      <c r="H534" s="74" t="s">
        <v>110</v>
      </c>
      <c r="I534" s="74" t="s">
        <v>20</v>
      </c>
      <c r="J534" s="75" t="s">
        <v>72</v>
      </c>
      <c r="K534" s="74">
        <v>636527</v>
      </c>
      <c r="L534" s="74" t="s">
        <v>4761</v>
      </c>
      <c r="M534" s="74" t="s">
        <v>330</v>
      </c>
      <c r="N534" s="74" t="s">
        <v>5</v>
      </c>
      <c r="O534" s="74" t="s">
        <v>4762</v>
      </c>
      <c r="P534" s="74">
        <v>2</v>
      </c>
      <c r="Q534" s="74">
        <v>2</v>
      </c>
      <c r="R534" s="74">
        <v>1</v>
      </c>
    </row>
    <row r="535" spans="6:18">
      <c r="F535" s="74">
        <v>1110</v>
      </c>
      <c r="G535" s="74" t="s">
        <v>116</v>
      </c>
      <c r="H535" s="74" t="s">
        <v>110</v>
      </c>
      <c r="I535" s="74" t="s">
        <v>38</v>
      </c>
      <c r="J535" s="75" t="s">
        <v>82</v>
      </c>
      <c r="K535" s="74">
        <v>637005</v>
      </c>
      <c r="L535" s="74" t="s">
        <v>4763</v>
      </c>
      <c r="M535" s="74" t="s">
        <v>330</v>
      </c>
      <c r="N535" s="74" t="s">
        <v>5</v>
      </c>
      <c r="O535" s="74" t="s">
        <v>4764</v>
      </c>
      <c r="P535" s="74">
        <v>2</v>
      </c>
      <c r="Q535" s="74">
        <v>2</v>
      </c>
      <c r="R535" s="74">
        <v>1</v>
      </c>
    </row>
    <row r="536" spans="6:18">
      <c r="F536" s="74">
        <v>1111</v>
      </c>
      <c r="G536" s="74" t="s">
        <v>116</v>
      </c>
      <c r="H536" s="74" t="s">
        <v>110</v>
      </c>
      <c r="I536" s="74" t="s">
        <v>23</v>
      </c>
      <c r="J536" s="75" t="s">
        <v>78</v>
      </c>
      <c r="K536" s="74">
        <v>637307</v>
      </c>
      <c r="L536" s="74" t="s">
        <v>4765</v>
      </c>
      <c r="M536" s="74" t="s">
        <v>330</v>
      </c>
      <c r="N536" s="74" t="s">
        <v>5</v>
      </c>
      <c r="O536" s="74" t="s">
        <v>4766</v>
      </c>
      <c r="P536" s="74">
        <v>2</v>
      </c>
      <c r="Q536" s="74">
        <v>2</v>
      </c>
      <c r="R536" s="74">
        <v>1</v>
      </c>
    </row>
    <row r="537" spans="6:18" ht="22.5">
      <c r="F537" s="74">
        <v>1112</v>
      </c>
      <c r="G537" s="74" t="s">
        <v>116</v>
      </c>
      <c r="H537" s="74" t="s">
        <v>110</v>
      </c>
      <c r="I537" s="74" t="s">
        <v>18</v>
      </c>
      <c r="J537" s="75" t="s">
        <v>76</v>
      </c>
      <c r="K537" s="74">
        <v>637377</v>
      </c>
      <c r="L537" s="74" t="s">
        <v>4767</v>
      </c>
      <c r="M537" s="74" t="s">
        <v>330</v>
      </c>
      <c r="N537" s="74" t="s">
        <v>5</v>
      </c>
      <c r="O537" s="74" t="s">
        <v>4768</v>
      </c>
      <c r="P537" s="74">
        <v>2</v>
      </c>
      <c r="Q537" s="74">
        <v>2</v>
      </c>
      <c r="R537" s="74">
        <v>1</v>
      </c>
    </row>
    <row r="538" spans="6:18">
      <c r="F538" s="74">
        <v>1113</v>
      </c>
      <c r="G538" s="74" t="s">
        <v>116</v>
      </c>
      <c r="H538" s="74" t="s">
        <v>110</v>
      </c>
      <c r="I538" s="74" t="s">
        <v>26</v>
      </c>
      <c r="J538" s="75" t="s">
        <v>86</v>
      </c>
      <c r="K538" s="74">
        <v>637143</v>
      </c>
      <c r="L538" s="74" t="s">
        <v>4769</v>
      </c>
      <c r="M538" s="74" t="s">
        <v>330</v>
      </c>
      <c r="N538" s="74" t="s">
        <v>5</v>
      </c>
      <c r="O538" s="74" t="s">
        <v>4770</v>
      </c>
      <c r="P538" s="74">
        <v>2</v>
      </c>
      <c r="Q538" s="74">
        <v>2</v>
      </c>
      <c r="R538" s="74">
        <v>1</v>
      </c>
    </row>
    <row r="539" spans="6:18">
      <c r="F539" s="74">
        <v>1114</v>
      </c>
      <c r="G539" s="74" t="s">
        <v>116</v>
      </c>
      <c r="H539" s="74" t="s">
        <v>110</v>
      </c>
      <c r="I539" s="74" t="s">
        <v>28</v>
      </c>
      <c r="J539" s="75" t="s">
        <v>97</v>
      </c>
      <c r="K539" s="74">
        <v>632709</v>
      </c>
      <c r="L539" s="74" t="s">
        <v>4771</v>
      </c>
      <c r="M539" s="74" t="s">
        <v>330</v>
      </c>
      <c r="N539" s="74" t="s">
        <v>5</v>
      </c>
      <c r="O539" s="74" t="s">
        <v>4772</v>
      </c>
      <c r="P539" s="74">
        <v>2</v>
      </c>
      <c r="Q539" s="74">
        <v>2</v>
      </c>
      <c r="R539" s="74">
        <v>1</v>
      </c>
    </row>
    <row r="540" spans="6:18">
      <c r="F540" s="74">
        <v>1115</v>
      </c>
      <c r="G540" s="74" t="s">
        <v>116</v>
      </c>
      <c r="H540" s="74" t="s">
        <v>110</v>
      </c>
      <c r="I540" s="74" t="s">
        <v>20</v>
      </c>
      <c r="J540" s="75" t="s">
        <v>17</v>
      </c>
      <c r="K540" s="74">
        <v>634966</v>
      </c>
      <c r="L540" s="74" t="s">
        <v>4773</v>
      </c>
      <c r="M540" s="74" t="s">
        <v>330</v>
      </c>
      <c r="N540" s="74" t="s">
        <v>5</v>
      </c>
      <c r="O540" s="74" t="s">
        <v>4774</v>
      </c>
      <c r="P540" s="74">
        <v>2</v>
      </c>
      <c r="Q540" s="74">
        <v>2</v>
      </c>
      <c r="R540" s="74">
        <v>1</v>
      </c>
    </row>
    <row r="541" spans="6:18">
      <c r="F541" s="74">
        <v>1116</v>
      </c>
      <c r="G541" s="74" t="s">
        <v>116</v>
      </c>
      <c r="H541" s="74" t="s">
        <v>110</v>
      </c>
      <c r="I541" s="74" t="s">
        <v>28</v>
      </c>
      <c r="J541" s="75" t="s">
        <v>97</v>
      </c>
      <c r="K541" s="74">
        <v>637389</v>
      </c>
      <c r="L541" s="74" t="s">
        <v>4775</v>
      </c>
      <c r="M541" s="74" t="s">
        <v>330</v>
      </c>
      <c r="N541" s="74" t="s">
        <v>5</v>
      </c>
      <c r="O541" s="74" t="s">
        <v>4776</v>
      </c>
      <c r="P541" s="74">
        <v>2</v>
      </c>
      <c r="Q541" s="74">
        <v>2</v>
      </c>
      <c r="R541" s="74">
        <v>1</v>
      </c>
    </row>
    <row r="542" spans="6:18">
      <c r="F542" s="74">
        <v>1117</v>
      </c>
      <c r="G542" s="74" t="s">
        <v>116</v>
      </c>
      <c r="H542" s="74" t="s">
        <v>110</v>
      </c>
      <c r="I542" s="74" t="s">
        <v>36</v>
      </c>
      <c r="J542" s="75" t="s">
        <v>8</v>
      </c>
      <c r="K542" s="74">
        <v>637360</v>
      </c>
      <c r="L542" s="74" t="s">
        <v>4777</v>
      </c>
      <c r="M542" s="74" t="s">
        <v>330</v>
      </c>
      <c r="N542" s="74" t="s">
        <v>5</v>
      </c>
      <c r="O542" s="74" t="s">
        <v>4778</v>
      </c>
      <c r="P542" s="74">
        <v>2</v>
      </c>
      <c r="Q542" s="74">
        <v>2</v>
      </c>
      <c r="R542" s="74">
        <v>1</v>
      </c>
    </row>
    <row r="543" spans="6:18">
      <c r="F543" s="74">
        <v>1118</v>
      </c>
      <c r="G543" s="74" t="s">
        <v>116</v>
      </c>
      <c r="H543" s="74" t="s">
        <v>110</v>
      </c>
      <c r="I543" s="74" t="s">
        <v>49</v>
      </c>
      <c r="J543" s="75" t="s">
        <v>4779</v>
      </c>
      <c r="K543" s="74">
        <v>637309</v>
      </c>
      <c r="L543" s="74" t="s">
        <v>4780</v>
      </c>
      <c r="M543" s="74" t="s">
        <v>330</v>
      </c>
      <c r="N543" s="74" t="s">
        <v>5</v>
      </c>
      <c r="O543" s="74" t="s">
        <v>4781</v>
      </c>
      <c r="P543" s="74">
        <v>2</v>
      </c>
      <c r="Q543" s="74">
        <v>2</v>
      </c>
      <c r="R543" s="74">
        <v>1</v>
      </c>
    </row>
    <row r="544" spans="6:18">
      <c r="F544" s="74">
        <v>1119</v>
      </c>
      <c r="G544" s="74" t="s">
        <v>116</v>
      </c>
      <c r="H544" s="74" t="s">
        <v>110</v>
      </c>
      <c r="I544" s="74" t="s">
        <v>49</v>
      </c>
      <c r="J544" s="75" t="s">
        <v>4782</v>
      </c>
      <c r="K544" s="74">
        <v>637399</v>
      </c>
      <c r="L544" s="74" t="s">
        <v>4783</v>
      </c>
      <c r="M544" s="74" t="s">
        <v>330</v>
      </c>
      <c r="N544" s="74" t="s">
        <v>5</v>
      </c>
      <c r="O544" s="74" t="s">
        <v>4784</v>
      </c>
      <c r="P544" s="74">
        <v>2</v>
      </c>
      <c r="Q544" s="74">
        <v>2</v>
      </c>
      <c r="R544" s="74">
        <v>1</v>
      </c>
    </row>
    <row r="545" spans="6:18">
      <c r="F545" s="74">
        <v>1120</v>
      </c>
      <c r="G545" s="74" t="s">
        <v>116</v>
      </c>
      <c r="H545" s="74" t="s">
        <v>110</v>
      </c>
      <c r="I545" s="74" t="s">
        <v>16</v>
      </c>
      <c r="J545" s="75" t="s">
        <v>74</v>
      </c>
      <c r="K545" s="74">
        <v>631352</v>
      </c>
      <c r="L545" s="74" t="s">
        <v>4785</v>
      </c>
      <c r="M545" s="74" t="s">
        <v>330</v>
      </c>
      <c r="N545" s="74" t="s">
        <v>5</v>
      </c>
      <c r="O545" s="74" t="s">
        <v>4786</v>
      </c>
      <c r="P545" s="74">
        <v>2</v>
      </c>
      <c r="Q545" s="74">
        <v>2</v>
      </c>
      <c r="R545" s="74">
        <v>1</v>
      </c>
    </row>
    <row r="546" spans="6:18">
      <c r="F546" s="74">
        <v>1121</v>
      </c>
      <c r="G546" s="74" t="s">
        <v>116</v>
      </c>
      <c r="H546" s="74" t="s">
        <v>110</v>
      </c>
      <c r="I546" s="74" t="s">
        <v>6</v>
      </c>
      <c r="J546" s="75" t="s">
        <v>4787</v>
      </c>
      <c r="K546" s="74">
        <v>637376</v>
      </c>
      <c r="L546" s="74" t="s">
        <v>4788</v>
      </c>
      <c r="M546" s="74" t="s">
        <v>330</v>
      </c>
      <c r="N546" s="74" t="s">
        <v>5</v>
      </c>
      <c r="O546" s="74" t="s">
        <v>4789</v>
      </c>
      <c r="P546" s="74">
        <v>2</v>
      </c>
      <c r="Q546" s="74">
        <v>4</v>
      </c>
      <c r="R546" s="74">
        <v>1</v>
      </c>
    </row>
    <row r="547" spans="6:18">
      <c r="F547" s="74">
        <v>1122</v>
      </c>
      <c r="G547" s="74" t="s">
        <v>116</v>
      </c>
      <c r="H547" s="74" t="s">
        <v>110</v>
      </c>
      <c r="I547" s="74" t="s">
        <v>6</v>
      </c>
      <c r="J547" s="75" t="s">
        <v>4787</v>
      </c>
      <c r="K547" s="74">
        <v>635246</v>
      </c>
      <c r="L547" s="74" t="s">
        <v>4790</v>
      </c>
      <c r="M547" s="74" t="s">
        <v>330</v>
      </c>
      <c r="N547" s="74" t="s">
        <v>5</v>
      </c>
      <c r="O547" s="74" t="s">
        <v>4791</v>
      </c>
      <c r="P547" s="74">
        <v>4</v>
      </c>
      <c r="Q547" s="74">
        <v>4</v>
      </c>
      <c r="R547" s="74">
        <v>1</v>
      </c>
    </row>
    <row r="548" spans="6:18">
      <c r="F548" s="74">
        <v>1123</v>
      </c>
      <c r="G548" s="74" t="s">
        <v>116</v>
      </c>
      <c r="H548" s="74" t="s">
        <v>110</v>
      </c>
      <c r="I548" s="74" t="s">
        <v>46</v>
      </c>
      <c r="J548" s="75" t="s">
        <v>63</v>
      </c>
      <c r="K548" s="74">
        <v>636596</v>
      </c>
      <c r="L548" s="74" t="s">
        <v>4792</v>
      </c>
      <c r="M548" s="74" t="s">
        <v>330</v>
      </c>
      <c r="N548" s="74" t="s">
        <v>5</v>
      </c>
      <c r="O548" s="74" t="s">
        <v>4793</v>
      </c>
      <c r="P548" s="74">
        <v>2</v>
      </c>
      <c r="Q548" s="74">
        <v>2</v>
      </c>
      <c r="R548" s="74">
        <v>0</v>
      </c>
    </row>
    <row r="549" spans="6:18">
      <c r="F549" s="74">
        <v>1124</v>
      </c>
      <c r="G549" s="74" t="s">
        <v>116</v>
      </c>
      <c r="H549" s="74" t="s">
        <v>110</v>
      </c>
      <c r="I549" s="74" t="s">
        <v>46</v>
      </c>
      <c r="J549" s="75" t="s">
        <v>63</v>
      </c>
      <c r="K549" s="74">
        <v>633312</v>
      </c>
      <c r="L549" s="74" t="s">
        <v>4794</v>
      </c>
      <c r="M549" s="74" t="s">
        <v>330</v>
      </c>
      <c r="N549" s="74" t="s">
        <v>5</v>
      </c>
      <c r="O549" s="74" t="s">
        <v>4795</v>
      </c>
      <c r="P549" s="74">
        <v>5</v>
      </c>
      <c r="Q549" s="74">
        <v>5</v>
      </c>
      <c r="R549" s="74">
        <v>1</v>
      </c>
    </row>
    <row r="550" spans="6:18">
      <c r="F550" s="74">
        <v>1162</v>
      </c>
      <c r="G550" s="74" t="s">
        <v>117</v>
      </c>
      <c r="H550" s="74" t="s">
        <v>110</v>
      </c>
      <c r="I550" s="74" t="s">
        <v>38</v>
      </c>
      <c r="J550" s="75" t="s">
        <v>82</v>
      </c>
      <c r="K550" s="74">
        <v>637407</v>
      </c>
      <c r="L550" s="74" t="s">
        <v>4734</v>
      </c>
      <c r="M550" s="74" t="s">
        <v>292</v>
      </c>
      <c r="N550" s="74" t="s">
        <v>5</v>
      </c>
      <c r="O550" s="74" t="s">
        <v>4735</v>
      </c>
      <c r="P550" s="74">
        <v>4</v>
      </c>
      <c r="Q550" s="74">
        <v>4</v>
      </c>
      <c r="R550" s="74">
        <v>0</v>
      </c>
    </row>
    <row r="551" spans="6:18">
      <c r="F551" s="74">
        <v>1183</v>
      </c>
      <c r="G551" s="74" t="s">
        <v>116</v>
      </c>
      <c r="H551" s="74" t="s">
        <v>4796</v>
      </c>
      <c r="I551" s="74" t="s">
        <v>20</v>
      </c>
      <c r="J551" s="75" t="s">
        <v>17</v>
      </c>
      <c r="K551" s="74">
        <v>631019115</v>
      </c>
      <c r="L551" s="74" t="s">
        <v>4797</v>
      </c>
      <c r="M551" s="74" t="s">
        <v>330</v>
      </c>
      <c r="N551" s="74" t="s">
        <v>5</v>
      </c>
      <c r="O551" s="74" t="s">
        <v>4798</v>
      </c>
      <c r="P551" s="74">
        <v>3</v>
      </c>
      <c r="Q551" s="74">
        <v>4</v>
      </c>
      <c r="R551" s="74">
        <v>2</v>
      </c>
    </row>
    <row r="552" spans="6:18" ht="22.5">
      <c r="F552" s="74">
        <v>1184</v>
      </c>
      <c r="G552" s="74" t="s">
        <v>116</v>
      </c>
      <c r="H552" s="74" t="s">
        <v>110</v>
      </c>
      <c r="I552" s="74" t="s">
        <v>6</v>
      </c>
      <c r="J552" s="75" t="s">
        <v>75</v>
      </c>
      <c r="K552" s="74">
        <v>637447</v>
      </c>
      <c r="L552" s="74" t="s">
        <v>4799</v>
      </c>
      <c r="M552" s="74" t="s">
        <v>330</v>
      </c>
      <c r="N552" s="74" t="s">
        <v>5</v>
      </c>
      <c r="O552" s="74" t="s">
        <v>4800</v>
      </c>
      <c r="P552" s="74">
        <v>2</v>
      </c>
      <c r="Q552" s="74">
        <v>4</v>
      </c>
      <c r="R552" s="74">
        <v>2</v>
      </c>
    </row>
    <row r="553" spans="6:18">
      <c r="F553" s="74">
        <v>1185</v>
      </c>
      <c r="G553" s="74" t="s">
        <v>116</v>
      </c>
      <c r="H553" s="74" t="s">
        <v>110</v>
      </c>
      <c r="I553" s="74" t="s">
        <v>9</v>
      </c>
      <c r="J553" s="75" t="s">
        <v>13</v>
      </c>
      <c r="K553" s="74">
        <v>630794</v>
      </c>
      <c r="L553" s="74" t="s">
        <v>4801</v>
      </c>
      <c r="M553" s="74" t="s">
        <v>330</v>
      </c>
      <c r="N553" s="74" t="s">
        <v>5</v>
      </c>
      <c r="O553" s="74" t="s">
        <v>4802</v>
      </c>
      <c r="P553" s="74">
        <v>2</v>
      </c>
      <c r="Q553" s="74">
        <v>3</v>
      </c>
      <c r="R553" s="74">
        <v>2</v>
      </c>
    </row>
    <row r="554" spans="6:18">
      <c r="F554" s="74">
        <v>1186</v>
      </c>
      <c r="G554" s="74" t="s">
        <v>116</v>
      </c>
      <c r="H554" s="74" t="s">
        <v>110</v>
      </c>
      <c r="I554" s="74" t="s">
        <v>9</v>
      </c>
      <c r="J554" s="75" t="s">
        <v>13</v>
      </c>
      <c r="K554" s="74">
        <v>630724</v>
      </c>
      <c r="L554" s="74" t="s">
        <v>4803</v>
      </c>
      <c r="M554" s="74" t="s">
        <v>330</v>
      </c>
      <c r="N554" s="74" t="s">
        <v>5</v>
      </c>
      <c r="O554" s="74" t="s">
        <v>4804</v>
      </c>
      <c r="P554" s="74">
        <v>2</v>
      </c>
      <c r="Q554" s="74">
        <v>2</v>
      </c>
      <c r="R554" s="74">
        <v>2</v>
      </c>
    </row>
    <row r="555" spans="6:18">
      <c r="F555" s="74">
        <v>1187</v>
      </c>
      <c r="G555" s="74" t="s">
        <v>116</v>
      </c>
      <c r="H555" s="74" t="s">
        <v>110</v>
      </c>
      <c r="I555" s="74" t="s">
        <v>26</v>
      </c>
      <c r="J555" s="75" t="s">
        <v>86</v>
      </c>
      <c r="K555" s="74">
        <v>637145</v>
      </c>
      <c r="L555" s="74" t="s">
        <v>4805</v>
      </c>
      <c r="M555" s="74" t="s">
        <v>330</v>
      </c>
      <c r="N555" s="74" t="s">
        <v>5</v>
      </c>
      <c r="O555" s="74" t="s">
        <v>4806</v>
      </c>
      <c r="P555" s="74">
        <v>2</v>
      </c>
      <c r="Q555" s="74">
        <v>2</v>
      </c>
      <c r="R555" s="74">
        <v>2</v>
      </c>
    </row>
    <row r="556" spans="6:18">
      <c r="F556" s="74">
        <v>1188</v>
      </c>
      <c r="G556" s="74" t="s">
        <v>116</v>
      </c>
      <c r="H556" s="74" t="s">
        <v>110</v>
      </c>
      <c r="I556" s="74" t="s">
        <v>44</v>
      </c>
      <c r="J556" s="75" t="s">
        <v>88</v>
      </c>
      <c r="K556" s="74">
        <v>633226</v>
      </c>
      <c r="L556" s="74" t="s">
        <v>4807</v>
      </c>
      <c r="M556" s="74" t="s">
        <v>330</v>
      </c>
      <c r="N556" s="74" t="s">
        <v>5</v>
      </c>
      <c r="O556" s="74" t="s">
        <v>4808</v>
      </c>
      <c r="P556" s="74">
        <v>2</v>
      </c>
      <c r="Q556" s="74">
        <v>3</v>
      </c>
      <c r="R556" s="74">
        <v>2</v>
      </c>
    </row>
    <row r="557" spans="6:18">
      <c r="F557" s="74">
        <v>1189</v>
      </c>
      <c r="G557" s="74" t="s">
        <v>116</v>
      </c>
      <c r="H557" s="74" t="s">
        <v>110</v>
      </c>
      <c r="I557" s="74" t="s">
        <v>6</v>
      </c>
      <c r="J557" s="75" t="s">
        <v>70</v>
      </c>
      <c r="K557" s="74">
        <v>637265</v>
      </c>
      <c r="L557" s="74" t="s">
        <v>4809</v>
      </c>
      <c r="M557" s="74" t="s">
        <v>330</v>
      </c>
      <c r="N557" s="74" t="s">
        <v>5</v>
      </c>
      <c r="O557" s="74" t="s">
        <v>4810</v>
      </c>
      <c r="P557" s="74">
        <v>2</v>
      </c>
      <c r="Q557" s="74">
        <v>2</v>
      </c>
      <c r="R557" s="74">
        <v>2</v>
      </c>
    </row>
    <row r="558" spans="6:18">
      <c r="F558" s="74">
        <v>1190</v>
      </c>
      <c r="G558" s="74" t="s">
        <v>116</v>
      </c>
      <c r="H558" s="74" t="s">
        <v>110</v>
      </c>
      <c r="I558" s="74" t="s">
        <v>20</v>
      </c>
      <c r="J558" s="75" t="s">
        <v>72</v>
      </c>
      <c r="K558" s="74">
        <v>634058</v>
      </c>
      <c r="L558" s="74" t="s">
        <v>4811</v>
      </c>
      <c r="M558" s="74" t="s">
        <v>330</v>
      </c>
      <c r="N558" s="74" t="s">
        <v>5</v>
      </c>
      <c r="O558" s="74" t="s">
        <v>4812</v>
      </c>
      <c r="P558" s="74">
        <v>2</v>
      </c>
      <c r="Q558" s="74">
        <v>3</v>
      </c>
      <c r="R558" s="74">
        <v>2</v>
      </c>
    </row>
    <row r="559" spans="6:18">
      <c r="F559" s="74">
        <v>1191</v>
      </c>
      <c r="G559" s="74" t="s">
        <v>116</v>
      </c>
      <c r="H559" s="74" t="s">
        <v>110</v>
      </c>
      <c r="I559" s="74" t="s">
        <v>49</v>
      </c>
      <c r="J559" s="75" t="s">
        <v>30</v>
      </c>
      <c r="K559" s="74">
        <v>633484</v>
      </c>
      <c r="L559" s="74" t="s">
        <v>4813</v>
      </c>
      <c r="M559" s="74" t="s">
        <v>330</v>
      </c>
      <c r="N559" s="74" t="s">
        <v>5</v>
      </c>
      <c r="O559" s="74" t="s">
        <v>4814</v>
      </c>
      <c r="P559" s="74">
        <v>2</v>
      </c>
      <c r="Q559" s="74">
        <v>3</v>
      </c>
      <c r="R559" s="74">
        <v>2</v>
      </c>
    </row>
    <row r="560" spans="6:18">
      <c r="F560" s="74">
        <v>1192</v>
      </c>
      <c r="G560" s="74" t="s">
        <v>116</v>
      </c>
      <c r="H560" s="74" t="s">
        <v>110</v>
      </c>
      <c r="I560" s="74" t="s">
        <v>46</v>
      </c>
      <c r="J560" s="75" t="s">
        <v>63</v>
      </c>
      <c r="K560" s="74">
        <v>633341</v>
      </c>
      <c r="L560" s="74" t="s">
        <v>4815</v>
      </c>
      <c r="M560" s="74" t="s">
        <v>330</v>
      </c>
      <c r="N560" s="74" t="s">
        <v>5</v>
      </c>
      <c r="O560" s="74" t="s">
        <v>4816</v>
      </c>
      <c r="P560" s="74">
        <v>2</v>
      </c>
      <c r="Q560" s="74">
        <v>4</v>
      </c>
      <c r="R560" s="74">
        <v>2</v>
      </c>
    </row>
    <row r="561" spans="6:18">
      <c r="F561" s="74">
        <v>1193</v>
      </c>
      <c r="G561" s="74" t="s">
        <v>116</v>
      </c>
      <c r="H561" s="74" t="s">
        <v>110</v>
      </c>
      <c r="I561" s="74" t="s">
        <v>36</v>
      </c>
      <c r="J561" s="75" t="s">
        <v>8</v>
      </c>
      <c r="K561" s="74">
        <v>632917</v>
      </c>
      <c r="L561" s="74" t="s">
        <v>4817</v>
      </c>
      <c r="M561" s="74" t="s">
        <v>330</v>
      </c>
      <c r="N561" s="74" t="s">
        <v>5</v>
      </c>
      <c r="O561" s="74" t="s">
        <v>4818</v>
      </c>
      <c r="P561" s="74">
        <v>2</v>
      </c>
      <c r="Q561" s="74">
        <v>2</v>
      </c>
      <c r="R561" s="74">
        <v>2</v>
      </c>
    </row>
  </sheetData>
  <sheetProtection algorithmName="SHA-512" hashValue="xNWc6iLSxJTKEpTZ57XpkQLcIJnMWy6qx5RcvYot9vj7YIH4l105CTcQfi6w/5iubJGhvdA4MWmNw3Eo+LLlcA==" saltValue="e9MFSZhbjETrPwm/8pnkKg==" spinCount="100000" sheet="1" objects="1" scenarios="1"/>
  <autoFilter ref="F12:R534">
    <filterColumn colId="10" showButton="0"/>
    <filterColumn colId="11" showButton="0"/>
  </autoFilter>
  <mergeCells count="12">
    <mergeCell ref="O12:O13"/>
    <mergeCell ref="P12:R12"/>
    <mergeCell ref="F11:R11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tabColor rgb="FFFFFF00"/>
  </sheetPr>
  <dimension ref="A1:BS200"/>
  <sheetViews>
    <sheetView showGridLines="0" workbookViewId="0">
      <selection activeCell="A22" sqref="A22:A23"/>
    </sheetView>
  </sheetViews>
  <sheetFormatPr baseColWidth="10" defaultColWidth="0" defaultRowHeight="14.25" zeroHeight="1"/>
  <cols>
    <col min="1" max="1" width="31.25" style="134" customWidth="1"/>
    <col min="2" max="2" width="1.625" customWidth="1"/>
    <col min="3" max="14" width="10.75" customWidth="1"/>
    <col min="15" max="15" width="0.625" style="78" customWidth="1"/>
    <col min="16" max="71" width="5" hidden="1" customWidth="1"/>
    <col min="72" max="16384" width="11" hidden="1"/>
  </cols>
  <sheetData>
    <row r="1" spans="1:27" ht="25.9" customHeight="1">
      <c r="B1" s="135"/>
      <c r="C1" s="162" t="s">
        <v>4475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78" t="s">
        <v>4576</v>
      </c>
      <c r="P1" t="s">
        <v>4457</v>
      </c>
      <c r="Q1" t="s">
        <v>4469</v>
      </c>
      <c r="AA1" t="s">
        <v>4498</v>
      </c>
    </row>
    <row r="2" spans="1:27" ht="14.25" customHeight="1">
      <c r="B2" s="135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78" t="s">
        <v>167</v>
      </c>
      <c r="P2" t="s">
        <v>4937</v>
      </c>
      <c r="Q2" t="s">
        <v>4472</v>
      </c>
      <c r="AA2">
        <v>4</v>
      </c>
    </row>
    <row r="3" spans="1:27" ht="14.25" customHeight="1">
      <c r="B3" s="136"/>
      <c r="C3" s="175" t="s">
        <v>4709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33"/>
      <c r="P3" s="133"/>
      <c r="Q3" s="133"/>
      <c r="R3" s="133"/>
      <c r="S3" s="133"/>
      <c r="T3" s="133"/>
    </row>
    <row r="4" spans="1:27" ht="14.25" customHeight="1">
      <c r="A4" s="139" t="s">
        <v>4926</v>
      </c>
      <c r="B4" s="136"/>
      <c r="C4" s="138"/>
      <c r="D4" s="137"/>
      <c r="E4" s="137"/>
      <c r="F4" s="137"/>
      <c r="G4" s="137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1:27" ht="13.9" hidden="1" customHeight="1">
      <c r="A5" s="177" t="s">
        <v>4468</v>
      </c>
    </row>
    <row r="6" spans="1:27" ht="14.25" customHeight="1">
      <c r="A6" s="178"/>
    </row>
    <row r="7" spans="1:27" ht="14.25" customHeight="1">
      <c r="A7" s="179"/>
    </row>
    <row r="8" spans="1:27" ht="15">
      <c r="A8" s="165" t="s">
        <v>4461</v>
      </c>
      <c r="C8" s="167" t="s">
        <v>4476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27">
      <c r="A9" s="166"/>
      <c r="C9" s="168" t="s">
        <v>4577</v>
      </c>
      <c r="D9" s="168"/>
      <c r="E9" s="168"/>
      <c r="F9" s="168"/>
      <c r="G9" s="172" t="s">
        <v>4578</v>
      </c>
      <c r="H9" s="173"/>
      <c r="I9" s="173"/>
      <c r="J9" s="174"/>
      <c r="K9" s="169" t="s">
        <v>4477</v>
      </c>
      <c r="L9" s="169"/>
      <c r="M9" s="169"/>
      <c r="N9" s="169"/>
    </row>
    <row r="10" spans="1:27">
      <c r="A10" s="180" t="s">
        <v>4579</v>
      </c>
      <c r="C10" s="170" t="s">
        <v>4570</v>
      </c>
      <c r="D10" s="170"/>
      <c r="E10" s="170"/>
      <c r="F10" s="170"/>
      <c r="G10" s="171" t="s">
        <v>4571</v>
      </c>
      <c r="H10" s="171"/>
      <c r="I10" s="171"/>
      <c r="J10" s="171"/>
      <c r="K10" s="171" t="s">
        <v>4572</v>
      </c>
      <c r="L10" s="171"/>
      <c r="M10" s="171"/>
      <c r="N10" s="171"/>
    </row>
    <row r="11" spans="1:27" ht="4.5" customHeight="1">
      <c r="A11" s="180"/>
      <c r="C11" s="170"/>
      <c r="D11" s="170"/>
      <c r="E11" s="170"/>
      <c r="F11" s="170"/>
      <c r="G11" s="171"/>
      <c r="H11" s="171"/>
      <c r="I11" s="171"/>
      <c r="J11" s="171"/>
      <c r="K11" s="171"/>
      <c r="L11" s="171"/>
      <c r="M11" s="171"/>
      <c r="N11" s="171"/>
    </row>
    <row r="12" spans="1:27">
      <c r="A12" s="176" t="s">
        <v>4462</v>
      </c>
      <c r="C12" s="170"/>
      <c r="D12" s="170"/>
      <c r="E12" s="170"/>
      <c r="F12" s="170"/>
      <c r="G12" s="171"/>
      <c r="H12" s="171"/>
      <c r="I12" s="171"/>
      <c r="J12" s="171"/>
      <c r="K12" s="171"/>
      <c r="L12" s="171"/>
      <c r="M12" s="171"/>
      <c r="N12" s="171"/>
    </row>
    <row r="13" spans="1:27" ht="4.5" customHeight="1">
      <c r="A13" s="176"/>
      <c r="C13" s="170"/>
      <c r="D13" s="170"/>
      <c r="E13" s="170"/>
      <c r="F13" s="170"/>
      <c r="G13" s="171"/>
      <c r="H13" s="171"/>
      <c r="I13" s="171"/>
      <c r="J13" s="171"/>
      <c r="K13" s="171"/>
      <c r="L13" s="171"/>
      <c r="M13" s="171"/>
      <c r="N13" s="171"/>
    </row>
    <row r="14" spans="1:27">
      <c r="A14" s="176" t="s">
        <v>4575</v>
      </c>
      <c r="C14" s="170"/>
      <c r="D14" s="170"/>
      <c r="E14" s="170"/>
      <c r="F14" s="170"/>
      <c r="G14" s="171"/>
      <c r="H14" s="171"/>
      <c r="I14" s="171"/>
      <c r="J14" s="171"/>
      <c r="K14" s="171"/>
      <c r="L14" s="171"/>
      <c r="M14" s="171"/>
      <c r="N14" s="171"/>
    </row>
    <row r="15" spans="1:27" ht="4.5" customHeight="1">
      <c r="A15" s="176"/>
      <c r="C15" s="170"/>
      <c r="D15" s="170"/>
      <c r="E15" s="170"/>
      <c r="F15" s="170"/>
      <c r="G15" s="171"/>
      <c r="H15" s="171"/>
      <c r="I15" s="171"/>
      <c r="J15" s="171"/>
      <c r="K15" s="171"/>
      <c r="L15" s="171"/>
      <c r="M15" s="171"/>
      <c r="N15" s="171"/>
    </row>
    <row r="16" spans="1:27">
      <c r="A16" s="176" t="s">
        <v>4463</v>
      </c>
      <c r="C16" s="170"/>
      <c r="D16" s="170"/>
      <c r="E16" s="170"/>
      <c r="F16" s="170"/>
      <c r="G16" s="171"/>
      <c r="H16" s="171"/>
      <c r="I16" s="171"/>
      <c r="J16" s="171"/>
      <c r="K16" s="171"/>
      <c r="L16" s="171"/>
      <c r="M16" s="171"/>
      <c r="N16" s="171"/>
    </row>
    <row r="17" spans="1:14" ht="4.5" customHeight="1">
      <c r="A17" s="176"/>
      <c r="C17" s="170"/>
      <c r="D17" s="170"/>
      <c r="E17" s="170"/>
      <c r="F17" s="170"/>
      <c r="G17" s="171"/>
      <c r="H17" s="171"/>
      <c r="I17" s="171"/>
      <c r="J17" s="171"/>
      <c r="K17" s="171"/>
      <c r="L17" s="171"/>
      <c r="M17" s="171"/>
      <c r="N17" s="171"/>
    </row>
    <row r="18" spans="1:14">
      <c r="A18" s="176" t="s">
        <v>4553</v>
      </c>
      <c r="C18" s="168"/>
      <c r="D18" s="168"/>
      <c r="E18" s="168"/>
      <c r="F18" s="168"/>
      <c r="G18" s="169"/>
      <c r="H18" s="169"/>
      <c r="I18" s="169"/>
      <c r="J18" s="169"/>
      <c r="K18" s="169"/>
      <c r="L18" s="169"/>
      <c r="M18" s="169"/>
      <c r="N18" s="169"/>
    </row>
    <row r="19" spans="1:14" ht="4.5" customHeight="1">
      <c r="A19" s="176"/>
      <c r="C19" s="168"/>
      <c r="D19" s="168"/>
      <c r="E19" s="168"/>
      <c r="F19" s="168"/>
      <c r="G19" s="169"/>
      <c r="H19" s="169"/>
      <c r="I19" s="169"/>
      <c r="J19" s="169"/>
      <c r="K19" s="169"/>
      <c r="L19" s="169"/>
      <c r="M19" s="169"/>
      <c r="N19" s="169"/>
    </row>
    <row r="20" spans="1:14">
      <c r="A20" s="165" t="s">
        <v>4464</v>
      </c>
      <c r="C20" s="168"/>
      <c r="D20" s="168"/>
      <c r="E20" s="168"/>
      <c r="F20" s="168"/>
      <c r="G20" s="169"/>
      <c r="H20" s="169"/>
      <c r="I20" s="169"/>
      <c r="J20" s="169"/>
      <c r="K20" s="169"/>
      <c r="L20" s="169"/>
      <c r="M20" s="169"/>
      <c r="N20" s="169"/>
    </row>
    <row r="21" spans="1:14">
      <c r="A21" s="166"/>
      <c r="C21" s="168"/>
      <c r="D21" s="168"/>
      <c r="E21" s="168"/>
      <c r="F21" s="168"/>
      <c r="G21" s="169"/>
      <c r="H21" s="169"/>
      <c r="I21" s="169"/>
      <c r="J21" s="169"/>
      <c r="K21" s="169"/>
      <c r="L21" s="169"/>
      <c r="M21" s="169"/>
      <c r="N21" s="169"/>
    </row>
    <row r="22" spans="1:14">
      <c r="A22" s="176" t="s">
        <v>4465</v>
      </c>
    </row>
    <row r="23" spans="1:14" ht="4.5" customHeight="1">
      <c r="A23" s="176"/>
    </row>
    <row r="24" spans="1:14">
      <c r="A24" s="165" t="s">
        <v>4466</v>
      </c>
    </row>
    <row r="25" spans="1:14">
      <c r="A25" s="166"/>
    </row>
    <row r="26" spans="1:14">
      <c r="A26" s="163" t="s">
        <v>4467</v>
      </c>
    </row>
    <row r="27" spans="1:14" ht="4.5" customHeight="1">
      <c r="A27" s="164"/>
    </row>
    <row r="28" spans="1:14" ht="2.4500000000000002" customHeight="1"/>
    <row r="29" spans="1:14" ht="13.9" hidden="1" customHeight="1"/>
    <row r="30" spans="1:14" ht="13.9" hidden="1" customHeight="1"/>
    <row r="31" spans="1:14" ht="13.9" hidden="1" customHeight="1"/>
    <row r="32" spans="1:14" ht="13.9" hidden="1" customHeight="1"/>
    <row r="33" ht="13.9" hidden="1" customHeight="1"/>
    <row r="34" ht="13.9" hidden="1" customHeight="1"/>
    <row r="35" ht="13.9" hidden="1" customHeight="1"/>
    <row r="36" ht="13.9" hidden="1" customHeight="1"/>
    <row r="37" ht="13.9" hidden="1" customHeight="1"/>
    <row r="38" ht="13.9" hidden="1" customHeight="1"/>
    <row r="39" ht="13.9" hidden="1" customHeight="1"/>
    <row r="40" ht="13.9" hidden="1" customHeight="1"/>
    <row r="41" ht="13.9" hidden="1" customHeight="1"/>
    <row r="42" ht="13.9" hidden="1" customHeight="1"/>
    <row r="43" ht="13.9" hidden="1" customHeight="1"/>
    <row r="44" ht="13.9" hidden="1" customHeight="1"/>
    <row r="45" ht="13.9" hidden="1" customHeight="1"/>
    <row r="46" ht="13.9" hidden="1" customHeight="1"/>
    <row r="47" ht="13.9" hidden="1" customHeight="1"/>
    <row r="48" ht="13.9" hidden="1" customHeight="1"/>
    <row r="49" ht="13.9" hidden="1" customHeight="1"/>
    <row r="50" ht="13.9" hidden="1" customHeight="1"/>
    <row r="51" ht="13.9" hidden="1" customHeight="1"/>
    <row r="52" ht="13.9" hidden="1" customHeight="1"/>
    <row r="53" ht="13.9" hidden="1" customHeight="1"/>
    <row r="54" ht="13.9" hidden="1" customHeight="1"/>
    <row r="55" ht="13.9" hidden="1" customHeight="1"/>
    <row r="56" ht="13.9" hidden="1" customHeight="1"/>
    <row r="57" ht="13.9" hidden="1" customHeight="1"/>
    <row r="58" ht="13.9" hidden="1" customHeight="1"/>
    <row r="59" ht="13.9" hidden="1" customHeight="1"/>
    <row r="60" ht="13.9" hidden="1" customHeight="1"/>
    <row r="61" ht="13.9" hidden="1" customHeight="1"/>
    <row r="62" ht="13.9" hidden="1" customHeight="1"/>
    <row r="63" ht="13.9" hidden="1" customHeight="1"/>
    <row r="64" ht="13.9" hidden="1" customHeight="1"/>
    <row r="65" ht="13.9" hidden="1" customHeight="1"/>
    <row r="66" ht="13.9" hidden="1" customHeight="1"/>
    <row r="67" ht="13.9" hidden="1" customHeight="1"/>
    <row r="68" ht="13.9" hidden="1" customHeight="1"/>
    <row r="69" ht="13.9" hidden="1" customHeight="1"/>
    <row r="70" ht="13.9" hidden="1" customHeight="1"/>
    <row r="71" ht="13.9" hidden="1" customHeight="1"/>
    <row r="72" ht="13.9" hidden="1" customHeight="1"/>
    <row r="73" ht="13.9" hidden="1" customHeight="1"/>
    <row r="74" ht="13.9" hidden="1" customHeight="1"/>
    <row r="75" ht="13.9" hidden="1" customHeight="1"/>
    <row r="76" ht="13.9" hidden="1" customHeight="1"/>
    <row r="77" ht="13.9" hidden="1" customHeight="1"/>
    <row r="78" ht="13.9" hidden="1" customHeight="1"/>
    <row r="79" ht="13.9" hidden="1" customHeight="1"/>
    <row r="80" ht="13.9" hidden="1" customHeight="1"/>
    <row r="81" ht="13.9" hidden="1" customHeight="1"/>
    <row r="82" ht="13.9" hidden="1" customHeight="1"/>
    <row r="83" ht="13.9" hidden="1" customHeight="1"/>
    <row r="84" ht="13.9" hidden="1" customHeight="1"/>
    <row r="85" ht="13.9" hidden="1" customHeight="1"/>
    <row r="86" ht="13.9" hidden="1" customHeight="1"/>
    <row r="87" ht="13.9" hidden="1" customHeight="1"/>
    <row r="88" ht="13.9" hidden="1" customHeight="1"/>
    <row r="89" ht="13.9" hidden="1" customHeight="1"/>
    <row r="90" ht="13.9" hidden="1" customHeight="1"/>
    <row r="91" ht="13.9" hidden="1" customHeight="1"/>
    <row r="92" ht="13.9" hidden="1" customHeight="1"/>
    <row r="93" ht="13.9" hidden="1" customHeight="1"/>
    <row r="94" ht="13.9" hidden="1" customHeight="1"/>
    <row r="95" ht="13.9" hidden="1" customHeight="1"/>
    <row r="96" ht="13.9" hidden="1" customHeight="1"/>
    <row r="97" ht="13.9" hidden="1" customHeight="1"/>
    <row r="98" ht="13.9" hidden="1" customHeight="1"/>
    <row r="99" ht="13.9" hidden="1" customHeight="1"/>
    <row r="100" ht="13.9" hidden="1" customHeight="1"/>
    <row r="101" ht="13.9" hidden="1" customHeight="1"/>
    <row r="102" ht="13.9" hidden="1" customHeight="1"/>
    <row r="103" ht="13.9" hidden="1" customHeight="1"/>
    <row r="104" ht="13.9" hidden="1" customHeight="1"/>
    <row r="105" ht="13.9" hidden="1" customHeight="1"/>
    <row r="106" ht="13.9" hidden="1" customHeight="1"/>
    <row r="107" ht="13.9" hidden="1" customHeight="1"/>
    <row r="108" ht="13.9" hidden="1" customHeight="1"/>
    <row r="109" ht="13.9" hidden="1" customHeight="1"/>
    <row r="110" ht="13.9" hidden="1" customHeight="1"/>
    <row r="111" ht="13.9" hidden="1" customHeight="1"/>
    <row r="112" ht="13.9" hidden="1" customHeight="1"/>
    <row r="113" ht="13.9" hidden="1" customHeight="1"/>
    <row r="114" ht="13.9" hidden="1" customHeight="1"/>
    <row r="115" ht="13.9" hidden="1" customHeight="1"/>
    <row r="116" ht="13.9" hidden="1" customHeight="1"/>
    <row r="117" ht="13.9" hidden="1" customHeight="1"/>
    <row r="118" ht="13.9" hidden="1" customHeight="1"/>
    <row r="119" ht="13.9" hidden="1" customHeight="1"/>
    <row r="120" ht="13.9" hidden="1" customHeight="1"/>
    <row r="121" ht="13.9" hidden="1" customHeight="1"/>
    <row r="122" ht="13.9" hidden="1" customHeight="1"/>
    <row r="123" ht="13.9" hidden="1" customHeight="1"/>
    <row r="124" ht="13.9" hidden="1" customHeight="1"/>
    <row r="125" ht="13.9" hidden="1" customHeight="1"/>
    <row r="126" ht="13.9" hidden="1" customHeight="1"/>
    <row r="127" ht="13.9" hidden="1" customHeight="1"/>
    <row r="128" ht="13.9" hidden="1" customHeight="1"/>
    <row r="129" ht="13.9" hidden="1" customHeight="1"/>
    <row r="130" ht="13.9" hidden="1" customHeight="1"/>
    <row r="131" ht="13.9" hidden="1" customHeight="1"/>
    <row r="132" ht="13.9" hidden="1" customHeight="1"/>
    <row r="133" ht="13.9" hidden="1" customHeight="1"/>
    <row r="134" ht="13.9" hidden="1" customHeight="1"/>
    <row r="135" ht="13.9" hidden="1" customHeight="1"/>
    <row r="136" ht="13.9" hidden="1" customHeight="1"/>
    <row r="137" ht="13.9" hidden="1" customHeight="1"/>
    <row r="138" ht="13.9" hidden="1" customHeight="1"/>
    <row r="139" ht="13.9" hidden="1" customHeight="1"/>
    <row r="140" ht="13.9" hidden="1" customHeight="1"/>
    <row r="141" ht="13.9" hidden="1" customHeight="1"/>
    <row r="142" ht="13.9" hidden="1" customHeight="1"/>
    <row r="143" ht="13.9" hidden="1" customHeight="1"/>
    <row r="144" ht="13.9" hidden="1" customHeight="1"/>
    <row r="145" ht="13.9" hidden="1" customHeight="1"/>
    <row r="146" ht="13.9" hidden="1" customHeight="1"/>
    <row r="147" ht="13.9" hidden="1" customHeight="1"/>
    <row r="148" ht="13.9" hidden="1" customHeight="1"/>
    <row r="149" ht="13.9" hidden="1" customHeight="1"/>
    <row r="150" ht="13.9" hidden="1" customHeight="1"/>
    <row r="151" ht="13.9" hidden="1" customHeight="1"/>
    <row r="152" ht="13.9" hidden="1" customHeight="1"/>
    <row r="153" ht="13.9" hidden="1" customHeight="1"/>
    <row r="154" ht="13.9" hidden="1" customHeight="1"/>
    <row r="155" ht="13.9" hidden="1" customHeight="1"/>
    <row r="156" ht="13.9" hidden="1" customHeight="1"/>
    <row r="157" ht="13.9" hidden="1" customHeight="1"/>
    <row r="158" ht="13.9" hidden="1" customHeight="1"/>
    <row r="159" ht="13.9" hidden="1" customHeight="1"/>
    <row r="160" ht="13.9" hidden="1" customHeight="1"/>
    <row r="161" ht="13.9" hidden="1" customHeight="1"/>
    <row r="162" ht="13.9" hidden="1" customHeight="1"/>
    <row r="163" ht="13.9" hidden="1" customHeight="1"/>
    <row r="164" ht="13.9" hidden="1" customHeight="1"/>
    <row r="165" ht="13.9" hidden="1" customHeight="1"/>
    <row r="166" ht="13.9" hidden="1" customHeight="1"/>
    <row r="167" ht="13.9" hidden="1" customHeight="1"/>
    <row r="168" ht="13.9" hidden="1" customHeight="1"/>
    <row r="169" ht="13.9" hidden="1" customHeight="1"/>
    <row r="170" ht="13.9" hidden="1" customHeight="1"/>
    <row r="171" ht="13.9" hidden="1" customHeight="1"/>
    <row r="172" ht="13.9" hidden="1" customHeight="1"/>
    <row r="173" ht="13.9" hidden="1" customHeight="1"/>
    <row r="174" ht="13.9" hidden="1" customHeight="1"/>
    <row r="175" ht="13.9" hidden="1" customHeight="1"/>
    <row r="176" ht="13.9" hidden="1" customHeight="1"/>
    <row r="177" ht="13.9" hidden="1" customHeight="1"/>
    <row r="178" ht="13.9" hidden="1" customHeight="1"/>
    <row r="179" ht="13.9" hidden="1" customHeight="1"/>
    <row r="180" ht="13.9" hidden="1" customHeight="1"/>
    <row r="181" ht="13.9" hidden="1" customHeight="1"/>
    <row r="182" ht="13.9" hidden="1" customHeight="1"/>
    <row r="183" ht="13.9" hidden="1" customHeight="1"/>
    <row r="184" ht="13.9" hidden="1" customHeight="1"/>
    <row r="185" ht="13.9" hidden="1" customHeight="1"/>
    <row r="186" ht="13.9" hidden="1" customHeight="1"/>
    <row r="187" ht="13.9" hidden="1" customHeight="1"/>
    <row r="188" ht="13.9" hidden="1" customHeight="1"/>
    <row r="189" ht="13.9" hidden="1" customHeight="1"/>
    <row r="190" ht="13.9" hidden="1" customHeight="1"/>
    <row r="191" ht="13.9" hidden="1" customHeight="1"/>
    <row r="192" ht="13.9" hidden="1" customHeight="1"/>
    <row r="193" ht="13.9" hidden="1" customHeight="1"/>
    <row r="194" ht="13.9" hidden="1" customHeight="1"/>
    <row r="195" ht="13.9" hidden="1" customHeight="1"/>
    <row r="196" ht="13.9" hidden="1" customHeight="1"/>
    <row r="197" ht="13.9" hidden="1" customHeight="1"/>
    <row r="198" ht="13.9" hidden="1" customHeight="1"/>
    <row r="199" ht="13.9" hidden="1" customHeight="1"/>
    <row r="200" ht="13.9" hidden="1" customHeight="1"/>
  </sheetData>
  <sheetProtection algorithmName="SHA-512" hashValue="m9fhGiztRz4LzmrFK9n2ymVQ+aJvUvlSR1PhPk4swYtAIjHN9whW+fUM96Zl3W4lOWP2Tz+0OqW41pTQoZKwqg==" saltValue="YvMlyBnHkfTM7lYJpmjA7w==" spinCount="100000" sheet="1" objects="1" scenarios="1"/>
  <mergeCells count="23">
    <mergeCell ref="A18:A19"/>
    <mergeCell ref="A22:A23"/>
    <mergeCell ref="A5:A7"/>
    <mergeCell ref="A10:A11"/>
    <mergeCell ref="A12:A13"/>
    <mergeCell ref="A14:A15"/>
    <mergeCell ref="A16:A17"/>
    <mergeCell ref="C1:N2"/>
    <mergeCell ref="A26:A27"/>
    <mergeCell ref="A20:A21"/>
    <mergeCell ref="C8:N8"/>
    <mergeCell ref="C18:F21"/>
    <mergeCell ref="G18:J21"/>
    <mergeCell ref="K18:N21"/>
    <mergeCell ref="C10:F17"/>
    <mergeCell ref="K10:N17"/>
    <mergeCell ref="C9:F9"/>
    <mergeCell ref="K9:N9"/>
    <mergeCell ref="G10:J17"/>
    <mergeCell ref="G9:J9"/>
    <mergeCell ref="C3:N3"/>
    <mergeCell ref="A8:A9"/>
    <mergeCell ref="A24:A25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8673" r:id="rId4" name="btn_CatA">
          <controlPr defaultSize="0" autoLine="0" autoPict="0" r:id="rId5">
            <anchor moveWithCells="1">
              <from>
                <xdr:col>3</xdr:col>
                <xdr:colOff>9525</xdr:colOff>
                <xdr:row>17</xdr:row>
                <xdr:rowOff>133350</xdr:rowOff>
              </from>
              <to>
                <xdr:col>4</xdr:col>
                <xdr:colOff>476250</xdr:colOff>
                <xdr:row>20</xdr:row>
                <xdr:rowOff>76200</xdr:rowOff>
              </to>
            </anchor>
          </controlPr>
        </control>
      </mc:Choice>
      <mc:Fallback>
        <control shapeId="28673" r:id="rId4" name="btn_CatA"/>
      </mc:Fallback>
    </mc:AlternateContent>
    <mc:AlternateContent xmlns:mc="http://schemas.openxmlformats.org/markup-compatibility/2006">
      <mc:Choice Requires="x14">
        <control shapeId="28674" r:id="rId6" name="btn_CatC">
          <controlPr defaultSize="0" autoLine="0" autoPict="0" r:id="rId7">
            <anchor moveWithCells="1">
              <from>
                <xdr:col>7</xdr:col>
                <xdr:colOff>66675</xdr:colOff>
                <xdr:row>17</xdr:row>
                <xdr:rowOff>123825</xdr:rowOff>
              </from>
              <to>
                <xdr:col>8</xdr:col>
                <xdr:colOff>781050</xdr:colOff>
                <xdr:row>20</xdr:row>
                <xdr:rowOff>104775</xdr:rowOff>
              </to>
            </anchor>
          </controlPr>
        </control>
      </mc:Choice>
      <mc:Fallback>
        <control shapeId="28674" r:id="rId6" name="btn_CatC"/>
      </mc:Fallback>
    </mc:AlternateContent>
    <mc:AlternateContent xmlns:mc="http://schemas.openxmlformats.org/markup-compatibility/2006">
      <mc:Choice Requires="x14">
        <control shapeId="28675" r:id="rId8" name="btn_seg3">
          <controlPr defaultSize="0" autoLine="0" autoPict="0" r:id="rId9">
            <anchor moveWithCells="1">
              <from>
                <xdr:col>11</xdr:col>
                <xdr:colOff>266700</xdr:colOff>
                <xdr:row>17</xdr:row>
                <xdr:rowOff>114300</xdr:rowOff>
              </from>
              <to>
                <xdr:col>13</xdr:col>
                <xdr:colOff>161925</xdr:colOff>
                <xdr:row>20</xdr:row>
                <xdr:rowOff>95250</xdr:rowOff>
              </to>
            </anchor>
          </controlPr>
        </control>
      </mc:Choice>
      <mc:Fallback>
        <control shapeId="28675" r:id="rId8" name="btn_seg3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 tint="0.59999389629810485"/>
  </sheetPr>
  <dimension ref="F11:N1577"/>
  <sheetViews>
    <sheetView topLeftCell="H11" workbookViewId="0">
      <selection activeCell="K19" sqref="K19"/>
    </sheetView>
  </sheetViews>
  <sheetFormatPr baseColWidth="10" defaultRowHeight="14.25"/>
  <cols>
    <col min="6" max="6" width="7.375" customWidth="1"/>
    <col min="7" max="7" width="31.25" customWidth="1"/>
    <col min="9" max="9" width="21.625" customWidth="1"/>
    <col min="10" max="10" width="17.625" customWidth="1"/>
    <col min="11" max="11" width="31.125" customWidth="1"/>
    <col min="13" max="13" width="12.25" customWidth="1"/>
    <col min="14" max="14" width="43.375" customWidth="1"/>
  </cols>
  <sheetData>
    <row r="11" spans="6:14" ht="15.75">
      <c r="F11" s="341" t="s">
        <v>196</v>
      </c>
      <c r="G11" s="341"/>
      <c r="H11" s="341"/>
      <c r="I11" s="341"/>
      <c r="J11" s="341"/>
      <c r="K11" s="341"/>
      <c r="L11" s="341"/>
      <c r="M11" s="341"/>
      <c r="N11" s="341"/>
    </row>
    <row r="12" spans="6:14">
      <c r="F12" s="342" t="s">
        <v>197</v>
      </c>
      <c r="G12" s="337" t="s">
        <v>103</v>
      </c>
      <c r="H12" s="337" t="s">
        <v>1</v>
      </c>
      <c r="I12" s="337" t="s">
        <v>2</v>
      </c>
      <c r="J12" s="337" t="s">
        <v>198</v>
      </c>
      <c r="K12" s="344" t="s">
        <v>200</v>
      </c>
      <c r="L12" s="346" t="s">
        <v>202</v>
      </c>
      <c r="M12" s="344" t="s">
        <v>201</v>
      </c>
      <c r="N12" s="337" t="s">
        <v>203</v>
      </c>
    </row>
    <row r="13" spans="6:14">
      <c r="F13" s="343"/>
      <c r="G13" s="338"/>
      <c r="H13" s="338"/>
      <c r="I13" s="338"/>
      <c r="J13" s="338"/>
      <c r="K13" s="345"/>
      <c r="L13" s="347"/>
      <c r="M13" s="345"/>
      <c r="N13" s="338"/>
    </row>
    <row r="14" spans="6:14" ht="22.5">
      <c r="F14" s="74">
        <v>1</v>
      </c>
      <c r="G14" s="74" t="s">
        <v>1469</v>
      </c>
      <c r="H14" s="74" t="s">
        <v>112</v>
      </c>
      <c r="I14" s="74" t="s">
        <v>1470</v>
      </c>
      <c r="J14" s="75" t="s">
        <v>1471</v>
      </c>
      <c r="K14" s="74" t="s">
        <v>1472</v>
      </c>
      <c r="L14" s="74" t="s">
        <v>5</v>
      </c>
      <c r="M14" s="74" t="s">
        <v>215</v>
      </c>
      <c r="N14" s="74" t="s">
        <v>1473</v>
      </c>
    </row>
    <row r="15" spans="6:14" ht="22.5">
      <c r="F15" s="74">
        <v>2</v>
      </c>
      <c r="G15" s="74" t="s">
        <v>1469</v>
      </c>
      <c r="H15" s="74" t="s">
        <v>112</v>
      </c>
      <c r="I15" s="74" t="s">
        <v>1470</v>
      </c>
      <c r="J15" s="75" t="s">
        <v>1471</v>
      </c>
      <c r="K15" s="74" t="s">
        <v>1474</v>
      </c>
      <c r="L15" s="74" t="s">
        <v>5</v>
      </c>
      <c r="M15" s="74" t="s">
        <v>215</v>
      </c>
      <c r="N15" s="74" t="s">
        <v>1475</v>
      </c>
    </row>
    <row r="16" spans="6:14" ht="22.5">
      <c r="F16" s="74">
        <v>3</v>
      </c>
      <c r="G16" s="74" t="s">
        <v>1469</v>
      </c>
      <c r="H16" s="74" t="s">
        <v>112</v>
      </c>
      <c r="I16" s="74" t="s">
        <v>1470</v>
      </c>
      <c r="J16" s="75" t="s">
        <v>1471</v>
      </c>
      <c r="K16" s="74" t="s">
        <v>1476</v>
      </c>
      <c r="L16" s="74" t="s">
        <v>5</v>
      </c>
      <c r="M16" s="74" t="s">
        <v>215</v>
      </c>
      <c r="N16" s="74" t="s">
        <v>1475</v>
      </c>
    </row>
    <row r="17" spans="6:14" ht="22.5">
      <c r="F17" s="74">
        <v>4</v>
      </c>
      <c r="G17" s="74" t="s">
        <v>1469</v>
      </c>
      <c r="H17" s="74" t="s">
        <v>112</v>
      </c>
      <c r="I17" s="74" t="s">
        <v>1477</v>
      </c>
      <c r="J17" s="75" t="s">
        <v>1478</v>
      </c>
      <c r="K17" s="74" t="s">
        <v>1479</v>
      </c>
      <c r="L17" s="74" t="s">
        <v>5</v>
      </c>
      <c r="M17" s="74" t="s">
        <v>222</v>
      </c>
      <c r="N17" s="74" t="s">
        <v>1480</v>
      </c>
    </row>
    <row r="18" spans="6:14" ht="22.5">
      <c r="F18" s="74">
        <v>5</v>
      </c>
      <c r="G18" s="74" t="s">
        <v>1469</v>
      </c>
      <c r="H18" s="74" t="s">
        <v>112</v>
      </c>
      <c r="I18" s="74" t="s">
        <v>1477</v>
      </c>
      <c r="J18" s="75" t="s">
        <v>1478</v>
      </c>
      <c r="K18" s="74" t="s">
        <v>1481</v>
      </c>
      <c r="L18" s="74" t="s">
        <v>5</v>
      </c>
      <c r="M18" s="74" t="s">
        <v>222</v>
      </c>
      <c r="N18" s="74" t="s">
        <v>1482</v>
      </c>
    </row>
    <row r="19" spans="6:14" ht="22.5">
      <c r="F19" s="74">
        <v>6</v>
      </c>
      <c r="G19" s="74" t="s">
        <v>1469</v>
      </c>
      <c r="H19" s="74" t="s">
        <v>112</v>
      </c>
      <c r="I19" s="74" t="s">
        <v>1477</v>
      </c>
      <c r="J19" s="75" t="s">
        <v>1483</v>
      </c>
      <c r="K19" s="74" t="s">
        <v>1484</v>
      </c>
      <c r="L19" s="74" t="s">
        <v>5</v>
      </c>
      <c r="M19" s="74" t="s">
        <v>222</v>
      </c>
      <c r="N19" s="74" t="s">
        <v>1485</v>
      </c>
    </row>
    <row r="20" spans="6:14" ht="22.5">
      <c r="F20" s="74">
        <v>7</v>
      </c>
      <c r="G20" s="74" t="s">
        <v>1469</v>
      </c>
      <c r="H20" s="74" t="s">
        <v>112</v>
      </c>
      <c r="I20" s="74" t="s">
        <v>1477</v>
      </c>
      <c r="J20" s="75" t="s">
        <v>1486</v>
      </c>
      <c r="K20" s="74" t="s">
        <v>1487</v>
      </c>
      <c r="L20" s="74" t="s">
        <v>5</v>
      </c>
      <c r="M20" s="74" t="s">
        <v>222</v>
      </c>
      <c r="N20" s="74" t="s">
        <v>1488</v>
      </c>
    </row>
    <row r="21" spans="6:14" ht="22.5">
      <c r="F21" s="74">
        <v>8</v>
      </c>
      <c r="G21" s="74" t="s">
        <v>1469</v>
      </c>
      <c r="H21" s="74" t="s">
        <v>112</v>
      </c>
      <c r="I21" s="74" t="s">
        <v>1477</v>
      </c>
      <c r="J21" s="75" t="s">
        <v>1489</v>
      </c>
      <c r="K21" s="74" t="s">
        <v>1490</v>
      </c>
      <c r="L21" s="74" t="s">
        <v>5</v>
      </c>
      <c r="M21" s="74" t="s">
        <v>222</v>
      </c>
      <c r="N21" s="74" t="s">
        <v>1252</v>
      </c>
    </row>
    <row r="22" spans="6:14" ht="22.5">
      <c r="F22" s="74">
        <v>9</v>
      </c>
      <c r="G22" s="74" t="s">
        <v>1469</v>
      </c>
      <c r="H22" s="74" t="s">
        <v>112</v>
      </c>
      <c r="I22" s="74" t="s">
        <v>1477</v>
      </c>
      <c r="J22" s="75" t="s">
        <v>1491</v>
      </c>
      <c r="K22" s="74" t="s">
        <v>1492</v>
      </c>
      <c r="L22" s="74" t="s">
        <v>5</v>
      </c>
      <c r="M22" s="74" t="s">
        <v>222</v>
      </c>
      <c r="N22" s="74" t="s">
        <v>1264</v>
      </c>
    </row>
    <row r="23" spans="6:14" ht="22.5">
      <c r="F23" s="74">
        <v>10</v>
      </c>
      <c r="G23" s="74" t="s">
        <v>1469</v>
      </c>
      <c r="H23" s="74" t="s">
        <v>112</v>
      </c>
      <c r="I23" s="74" t="s">
        <v>1477</v>
      </c>
      <c r="J23" s="75" t="s">
        <v>1493</v>
      </c>
      <c r="K23" s="74" t="s">
        <v>1494</v>
      </c>
      <c r="L23" s="74" t="s">
        <v>5</v>
      </c>
      <c r="M23" s="74" t="s">
        <v>222</v>
      </c>
      <c r="N23" s="74" t="s">
        <v>1495</v>
      </c>
    </row>
    <row r="24" spans="6:14" ht="22.5">
      <c r="F24" s="74">
        <v>11</v>
      </c>
      <c r="G24" s="74" t="s">
        <v>1469</v>
      </c>
      <c r="H24" s="74" t="s">
        <v>112</v>
      </c>
      <c r="I24" s="74" t="s">
        <v>1477</v>
      </c>
      <c r="J24" s="75" t="s">
        <v>1496</v>
      </c>
      <c r="K24" s="74" t="s">
        <v>1497</v>
      </c>
      <c r="L24" s="74" t="s">
        <v>5</v>
      </c>
      <c r="M24" s="74" t="s">
        <v>222</v>
      </c>
      <c r="N24" s="74" t="s">
        <v>1498</v>
      </c>
    </row>
    <row r="25" spans="6:14" ht="22.5">
      <c r="F25" s="74">
        <v>12</v>
      </c>
      <c r="G25" s="74" t="s">
        <v>1469</v>
      </c>
      <c r="H25" s="74" t="s">
        <v>112</v>
      </c>
      <c r="I25" s="74" t="s">
        <v>1477</v>
      </c>
      <c r="J25" s="75" t="s">
        <v>1478</v>
      </c>
      <c r="K25" s="74" t="s">
        <v>1499</v>
      </c>
      <c r="L25" s="74" t="s">
        <v>5</v>
      </c>
      <c r="M25" s="74" t="s">
        <v>222</v>
      </c>
      <c r="N25" s="74" t="s">
        <v>1500</v>
      </c>
    </row>
    <row r="26" spans="6:14" ht="22.5">
      <c r="F26" s="74">
        <v>13</v>
      </c>
      <c r="G26" s="74" t="s">
        <v>1469</v>
      </c>
      <c r="H26" s="74" t="s">
        <v>112</v>
      </c>
      <c r="I26" s="74" t="s">
        <v>1477</v>
      </c>
      <c r="J26" s="75" t="s">
        <v>1491</v>
      </c>
      <c r="K26" s="74" t="s">
        <v>1501</v>
      </c>
      <c r="L26" s="74" t="s">
        <v>5</v>
      </c>
      <c r="M26" s="74" t="s">
        <v>222</v>
      </c>
      <c r="N26" s="74" t="s">
        <v>1502</v>
      </c>
    </row>
    <row r="27" spans="6:14" ht="22.5">
      <c r="F27" s="74">
        <v>14</v>
      </c>
      <c r="G27" s="74" t="s">
        <v>1469</v>
      </c>
      <c r="H27" s="74" t="s">
        <v>112</v>
      </c>
      <c r="I27" s="74" t="s">
        <v>1477</v>
      </c>
      <c r="J27" s="75" t="s">
        <v>1503</v>
      </c>
      <c r="K27" s="74" t="s">
        <v>1504</v>
      </c>
      <c r="L27" s="74" t="s">
        <v>5</v>
      </c>
      <c r="M27" s="74" t="s">
        <v>222</v>
      </c>
      <c r="N27" s="74" t="s">
        <v>1505</v>
      </c>
    </row>
    <row r="28" spans="6:14" ht="22.5">
      <c r="F28" s="74">
        <v>15</v>
      </c>
      <c r="G28" s="74" t="s">
        <v>1469</v>
      </c>
      <c r="H28" s="74" t="s">
        <v>112</v>
      </c>
      <c r="I28" s="74" t="s">
        <v>1477</v>
      </c>
      <c r="J28" s="75" t="s">
        <v>1506</v>
      </c>
      <c r="K28" s="74" t="s">
        <v>1507</v>
      </c>
      <c r="L28" s="74" t="s">
        <v>5</v>
      </c>
      <c r="M28" s="74" t="s">
        <v>222</v>
      </c>
      <c r="N28" s="74" t="s">
        <v>1508</v>
      </c>
    </row>
    <row r="29" spans="6:14" ht="22.5">
      <c r="F29" s="74">
        <v>16</v>
      </c>
      <c r="G29" s="74" t="s">
        <v>1469</v>
      </c>
      <c r="H29" s="74" t="s">
        <v>112</v>
      </c>
      <c r="I29" s="74" t="s">
        <v>1477</v>
      </c>
      <c r="J29" s="75" t="s">
        <v>1478</v>
      </c>
      <c r="K29" s="74" t="s">
        <v>1509</v>
      </c>
      <c r="L29" s="74" t="s">
        <v>5</v>
      </c>
      <c r="M29" s="74" t="s">
        <v>222</v>
      </c>
      <c r="N29" s="74" t="s">
        <v>1510</v>
      </c>
    </row>
    <row r="30" spans="6:14" ht="22.5">
      <c r="F30" s="74">
        <v>17</v>
      </c>
      <c r="G30" s="74" t="s">
        <v>1469</v>
      </c>
      <c r="H30" s="74" t="s">
        <v>112</v>
      </c>
      <c r="I30" s="74" t="s">
        <v>1477</v>
      </c>
      <c r="J30" s="75" t="s">
        <v>1478</v>
      </c>
      <c r="K30" s="74" t="s">
        <v>1511</v>
      </c>
      <c r="L30" s="74" t="s">
        <v>5</v>
      </c>
      <c r="M30" s="74" t="s">
        <v>222</v>
      </c>
      <c r="N30" s="74" t="s">
        <v>1512</v>
      </c>
    </row>
    <row r="31" spans="6:14" ht="22.5">
      <c r="F31" s="74">
        <v>18</v>
      </c>
      <c r="G31" s="74" t="s">
        <v>1469</v>
      </c>
      <c r="H31" s="74" t="s">
        <v>112</v>
      </c>
      <c r="I31" s="74" t="s">
        <v>1477</v>
      </c>
      <c r="J31" s="75" t="s">
        <v>1478</v>
      </c>
      <c r="K31" s="74" t="s">
        <v>1513</v>
      </c>
      <c r="L31" s="74" t="s">
        <v>5</v>
      </c>
      <c r="M31" s="74" t="s">
        <v>222</v>
      </c>
      <c r="N31" s="74" t="s">
        <v>1514</v>
      </c>
    </row>
    <row r="32" spans="6:14" ht="22.5">
      <c r="F32" s="74">
        <v>19</v>
      </c>
      <c r="G32" s="74" t="s">
        <v>1469</v>
      </c>
      <c r="H32" s="74" t="s">
        <v>112</v>
      </c>
      <c r="I32" s="74" t="s">
        <v>1477</v>
      </c>
      <c r="J32" s="75" t="s">
        <v>1515</v>
      </c>
      <c r="K32" s="74" t="s">
        <v>1516</v>
      </c>
      <c r="L32" s="74" t="s">
        <v>5</v>
      </c>
      <c r="M32" s="74" t="s">
        <v>212</v>
      </c>
      <c r="N32" s="74" t="s">
        <v>1517</v>
      </c>
    </row>
    <row r="33" spans="6:14" ht="22.5">
      <c r="F33" s="74">
        <v>20</v>
      </c>
      <c r="G33" s="74" t="s">
        <v>1469</v>
      </c>
      <c r="H33" s="74" t="s">
        <v>112</v>
      </c>
      <c r="I33" s="74" t="s">
        <v>1477</v>
      </c>
      <c r="J33" s="75" t="s">
        <v>1518</v>
      </c>
      <c r="K33" s="74" t="s">
        <v>1519</v>
      </c>
      <c r="L33" s="74" t="s">
        <v>5</v>
      </c>
      <c r="M33" s="74" t="s">
        <v>212</v>
      </c>
      <c r="N33" s="74" t="s">
        <v>1520</v>
      </c>
    </row>
    <row r="34" spans="6:14" ht="22.5">
      <c r="F34" s="74">
        <v>21</v>
      </c>
      <c r="G34" s="74" t="s">
        <v>1469</v>
      </c>
      <c r="H34" s="74" t="s">
        <v>112</v>
      </c>
      <c r="I34" s="74" t="s">
        <v>1477</v>
      </c>
      <c r="J34" s="75" t="s">
        <v>1521</v>
      </c>
      <c r="K34" s="74" t="s">
        <v>1522</v>
      </c>
      <c r="L34" s="74" t="s">
        <v>5</v>
      </c>
      <c r="M34" s="74" t="s">
        <v>1523</v>
      </c>
      <c r="N34" s="74" t="s">
        <v>1524</v>
      </c>
    </row>
    <row r="35" spans="6:14" ht="22.5">
      <c r="F35" s="74">
        <v>22</v>
      </c>
      <c r="G35" s="74" t="s">
        <v>1469</v>
      </c>
      <c r="H35" s="74" t="s">
        <v>112</v>
      </c>
      <c r="I35" s="74" t="s">
        <v>1477</v>
      </c>
      <c r="J35" s="75" t="s">
        <v>1525</v>
      </c>
      <c r="K35" s="74" t="s">
        <v>1526</v>
      </c>
      <c r="L35" s="74" t="s">
        <v>5</v>
      </c>
      <c r="M35" s="74" t="s">
        <v>212</v>
      </c>
      <c r="N35" s="74" t="s">
        <v>1337</v>
      </c>
    </row>
    <row r="36" spans="6:14" ht="22.5">
      <c r="F36" s="74">
        <v>23</v>
      </c>
      <c r="G36" s="74" t="s">
        <v>1469</v>
      </c>
      <c r="H36" s="74" t="s">
        <v>112</v>
      </c>
      <c r="I36" s="74" t="s">
        <v>1477</v>
      </c>
      <c r="J36" s="75" t="s">
        <v>1527</v>
      </c>
      <c r="K36" s="74" t="s">
        <v>1528</v>
      </c>
      <c r="L36" s="74" t="s">
        <v>5</v>
      </c>
      <c r="M36" s="74" t="s">
        <v>1529</v>
      </c>
      <c r="N36" s="74" t="s">
        <v>1530</v>
      </c>
    </row>
    <row r="37" spans="6:14" ht="22.5">
      <c r="F37" s="74">
        <v>24</v>
      </c>
      <c r="G37" s="74" t="s">
        <v>1469</v>
      </c>
      <c r="H37" s="74" t="s">
        <v>112</v>
      </c>
      <c r="I37" s="74" t="s">
        <v>1477</v>
      </c>
      <c r="J37" s="75" t="s">
        <v>1531</v>
      </c>
      <c r="K37" s="74" t="s">
        <v>1532</v>
      </c>
      <c r="L37" s="74" t="s">
        <v>5</v>
      </c>
      <c r="M37" s="74" t="s">
        <v>212</v>
      </c>
      <c r="N37" s="74" t="s">
        <v>1533</v>
      </c>
    </row>
    <row r="38" spans="6:14" ht="22.5">
      <c r="F38" s="74">
        <v>25</v>
      </c>
      <c r="G38" s="74" t="s">
        <v>1469</v>
      </c>
      <c r="H38" s="74" t="s">
        <v>112</v>
      </c>
      <c r="I38" s="74" t="s">
        <v>1477</v>
      </c>
      <c r="J38" s="75" t="s">
        <v>1534</v>
      </c>
      <c r="K38" s="74" t="s">
        <v>1535</v>
      </c>
      <c r="L38" s="74" t="s">
        <v>5</v>
      </c>
      <c r="M38" s="74" t="s">
        <v>212</v>
      </c>
      <c r="N38" s="74" t="s">
        <v>1536</v>
      </c>
    </row>
    <row r="39" spans="6:14" ht="22.5">
      <c r="F39" s="74">
        <v>26</v>
      </c>
      <c r="G39" s="74" t="s">
        <v>1469</v>
      </c>
      <c r="H39" s="74" t="s">
        <v>112</v>
      </c>
      <c r="I39" s="74" t="s">
        <v>1477</v>
      </c>
      <c r="J39" s="75" t="s">
        <v>1506</v>
      </c>
      <c r="K39" s="74" t="s">
        <v>1537</v>
      </c>
      <c r="L39" s="74" t="s">
        <v>5</v>
      </c>
      <c r="M39" s="74" t="s">
        <v>222</v>
      </c>
      <c r="N39" s="74" t="s">
        <v>1538</v>
      </c>
    </row>
    <row r="40" spans="6:14" ht="22.5">
      <c r="F40" s="74">
        <v>27</v>
      </c>
      <c r="G40" s="74" t="s">
        <v>1469</v>
      </c>
      <c r="H40" s="74" t="s">
        <v>112</v>
      </c>
      <c r="I40" s="74" t="s">
        <v>1477</v>
      </c>
      <c r="J40" s="75" t="s">
        <v>1506</v>
      </c>
      <c r="K40" s="74" t="s">
        <v>1539</v>
      </c>
      <c r="L40" s="74" t="s">
        <v>5</v>
      </c>
      <c r="M40" s="74" t="s">
        <v>222</v>
      </c>
      <c r="N40" s="74" t="s">
        <v>1540</v>
      </c>
    </row>
    <row r="41" spans="6:14" ht="22.5">
      <c r="F41" s="74">
        <v>28</v>
      </c>
      <c r="G41" s="74" t="s">
        <v>1469</v>
      </c>
      <c r="H41" s="74" t="s">
        <v>112</v>
      </c>
      <c r="I41" s="74" t="s">
        <v>1477</v>
      </c>
      <c r="J41" s="75" t="s">
        <v>1541</v>
      </c>
      <c r="K41" s="74" t="s">
        <v>1542</v>
      </c>
      <c r="L41" s="74" t="s">
        <v>5</v>
      </c>
      <c r="M41" s="74" t="s">
        <v>222</v>
      </c>
      <c r="N41" s="74" t="s">
        <v>1543</v>
      </c>
    </row>
    <row r="42" spans="6:14" ht="22.5">
      <c r="F42" s="74">
        <v>29</v>
      </c>
      <c r="G42" s="74" t="s">
        <v>1469</v>
      </c>
      <c r="H42" s="74" t="s">
        <v>112</v>
      </c>
      <c r="I42" s="74" t="s">
        <v>1477</v>
      </c>
      <c r="J42" s="75" t="s">
        <v>1544</v>
      </c>
      <c r="K42" s="74" t="s">
        <v>1545</v>
      </c>
      <c r="L42" s="74" t="s">
        <v>5</v>
      </c>
      <c r="M42" s="74" t="s">
        <v>212</v>
      </c>
      <c r="N42" s="74" t="s">
        <v>1546</v>
      </c>
    </row>
    <row r="43" spans="6:14" ht="22.5">
      <c r="F43" s="74">
        <v>30</v>
      </c>
      <c r="G43" s="74" t="s">
        <v>1469</v>
      </c>
      <c r="H43" s="74" t="s">
        <v>112</v>
      </c>
      <c r="I43" s="74" t="s">
        <v>1477</v>
      </c>
      <c r="J43" s="75" t="s">
        <v>1547</v>
      </c>
      <c r="K43" s="74" t="s">
        <v>1548</v>
      </c>
      <c r="L43" s="74" t="s">
        <v>5</v>
      </c>
      <c r="M43" s="74" t="s">
        <v>212</v>
      </c>
      <c r="N43" s="74" t="s">
        <v>1549</v>
      </c>
    </row>
    <row r="44" spans="6:14" ht="22.5">
      <c r="F44" s="74">
        <v>31</v>
      </c>
      <c r="G44" s="74" t="s">
        <v>1469</v>
      </c>
      <c r="H44" s="74" t="s">
        <v>112</v>
      </c>
      <c r="I44" s="74" t="s">
        <v>1477</v>
      </c>
      <c r="J44" s="75" t="s">
        <v>1550</v>
      </c>
      <c r="K44" s="74" t="s">
        <v>1551</v>
      </c>
      <c r="L44" s="74" t="s">
        <v>5</v>
      </c>
      <c r="M44" s="74" t="s">
        <v>212</v>
      </c>
      <c r="N44" s="74" t="s">
        <v>1552</v>
      </c>
    </row>
    <row r="45" spans="6:14" ht="22.5">
      <c r="F45" s="74">
        <v>32</v>
      </c>
      <c r="G45" s="74" t="s">
        <v>1469</v>
      </c>
      <c r="H45" s="74" t="s">
        <v>112</v>
      </c>
      <c r="I45" s="74" t="s">
        <v>1477</v>
      </c>
      <c r="J45" s="75" t="s">
        <v>1553</v>
      </c>
      <c r="K45" s="74" t="s">
        <v>1554</v>
      </c>
      <c r="L45" s="74" t="s">
        <v>5</v>
      </c>
      <c r="M45" s="74" t="s">
        <v>212</v>
      </c>
      <c r="N45" s="74" t="s">
        <v>1555</v>
      </c>
    </row>
    <row r="46" spans="6:14" ht="22.5">
      <c r="F46" s="74">
        <v>33</v>
      </c>
      <c r="G46" s="74" t="s">
        <v>1469</v>
      </c>
      <c r="H46" s="74" t="s">
        <v>112</v>
      </c>
      <c r="I46" s="74" t="s">
        <v>1477</v>
      </c>
      <c r="J46" s="75" t="s">
        <v>1556</v>
      </c>
      <c r="K46" s="74" t="s">
        <v>1557</v>
      </c>
      <c r="L46" s="74" t="s">
        <v>5</v>
      </c>
      <c r="M46" s="74" t="s">
        <v>212</v>
      </c>
      <c r="N46" s="74" t="s">
        <v>1558</v>
      </c>
    </row>
    <row r="47" spans="6:14" ht="22.5">
      <c r="F47" s="74">
        <v>34</v>
      </c>
      <c r="G47" s="74" t="s">
        <v>1469</v>
      </c>
      <c r="H47" s="74" t="s">
        <v>112</v>
      </c>
      <c r="I47" s="74" t="s">
        <v>1477</v>
      </c>
      <c r="J47" s="75" t="s">
        <v>1478</v>
      </c>
      <c r="K47" s="74" t="s">
        <v>1559</v>
      </c>
      <c r="L47" s="74" t="s">
        <v>5</v>
      </c>
      <c r="M47" s="74" t="s">
        <v>222</v>
      </c>
      <c r="N47" s="74" t="s">
        <v>1482</v>
      </c>
    </row>
    <row r="48" spans="6:14" ht="22.5">
      <c r="F48" s="74">
        <v>35</v>
      </c>
      <c r="G48" s="74" t="s">
        <v>1469</v>
      </c>
      <c r="H48" s="74" t="s">
        <v>112</v>
      </c>
      <c r="I48" s="74" t="s">
        <v>1477</v>
      </c>
      <c r="J48" s="75" t="s">
        <v>1560</v>
      </c>
      <c r="K48" s="74" t="s">
        <v>1561</v>
      </c>
      <c r="L48" s="74" t="s">
        <v>5</v>
      </c>
      <c r="M48" s="74" t="s">
        <v>1523</v>
      </c>
      <c r="N48" s="74" t="s">
        <v>1562</v>
      </c>
    </row>
    <row r="49" spans="6:14" ht="22.5">
      <c r="F49" s="74">
        <v>36</v>
      </c>
      <c r="G49" s="74" t="s">
        <v>1469</v>
      </c>
      <c r="H49" s="74" t="s">
        <v>112</v>
      </c>
      <c r="I49" s="74" t="s">
        <v>1477</v>
      </c>
      <c r="J49" s="75" t="s">
        <v>1541</v>
      </c>
      <c r="K49" s="74" t="s">
        <v>1002</v>
      </c>
      <c r="L49" s="74" t="s">
        <v>5</v>
      </c>
      <c r="M49" s="74" t="s">
        <v>215</v>
      </c>
      <c r="N49" s="74" t="s">
        <v>1563</v>
      </c>
    </row>
    <row r="50" spans="6:14" ht="22.5">
      <c r="F50" s="74">
        <v>37</v>
      </c>
      <c r="G50" s="74" t="s">
        <v>1469</v>
      </c>
      <c r="H50" s="74" t="s">
        <v>112</v>
      </c>
      <c r="I50" s="74" t="s">
        <v>1477</v>
      </c>
      <c r="J50" s="75" t="s">
        <v>1489</v>
      </c>
      <c r="K50" s="74" t="s">
        <v>1564</v>
      </c>
      <c r="L50" s="74" t="s">
        <v>5</v>
      </c>
      <c r="M50" s="74" t="s">
        <v>1565</v>
      </c>
      <c r="N50" s="74" t="s">
        <v>1566</v>
      </c>
    </row>
    <row r="51" spans="6:14" ht="22.5">
      <c r="F51" s="74">
        <v>38</v>
      </c>
      <c r="G51" s="74" t="s">
        <v>1469</v>
      </c>
      <c r="H51" s="74" t="s">
        <v>112</v>
      </c>
      <c r="I51" s="74" t="s">
        <v>1477</v>
      </c>
      <c r="J51" s="75" t="s">
        <v>1489</v>
      </c>
      <c r="K51" s="74" t="s">
        <v>1567</v>
      </c>
      <c r="L51" s="74" t="s">
        <v>5</v>
      </c>
      <c r="M51" s="74" t="s">
        <v>1565</v>
      </c>
      <c r="N51" s="74" t="s">
        <v>1568</v>
      </c>
    </row>
    <row r="52" spans="6:14" ht="22.5">
      <c r="F52" s="74">
        <v>39</v>
      </c>
      <c r="G52" s="74" t="s">
        <v>1469</v>
      </c>
      <c r="H52" s="74" t="s">
        <v>112</v>
      </c>
      <c r="I52" s="74" t="s">
        <v>1477</v>
      </c>
      <c r="J52" s="75" t="s">
        <v>1569</v>
      </c>
      <c r="K52" s="74" t="s">
        <v>1570</v>
      </c>
      <c r="L52" s="74" t="s">
        <v>5</v>
      </c>
      <c r="M52" s="74" t="s">
        <v>212</v>
      </c>
      <c r="N52" s="74" t="s">
        <v>1571</v>
      </c>
    </row>
    <row r="53" spans="6:14" ht="22.5">
      <c r="F53" s="74">
        <v>40</v>
      </c>
      <c r="G53" s="74" t="s">
        <v>1469</v>
      </c>
      <c r="H53" s="74" t="s">
        <v>112</v>
      </c>
      <c r="I53" s="74" t="s">
        <v>1477</v>
      </c>
      <c r="J53" s="75" t="s">
        <v>1572</v>
      </c>
      <c r="K53" s="74" t="s">
        <v>1573</v>
      </c>
      <c r="L53" s="74" t="s">
        <v>5</v>
      </c>
      <c r="M53" s="74" t="s">
        <v>1523</v>
      </c>
      <c r="N53" s="74" t="s">
        <v>1288</v>
      </c>
    </row>
    <row r="54" spans="6:14" ht="22.5">
      <c r="F54" s="74">
        <v>41</v>
      </c>
      <c r="G54" s="74" t="s">
        <v>1469</v>
      </c>
      <c r="H54" s="74" t="s">
        <v>112</v>
      </c>
      <c r="I54" s="74" t="s">
        <v>1477</v>
      </c>
      <c r="J54" s="75" t="s">
        <v>1574</v>
      </c>
      <c r="K54" s="74" t="s">
        <v>1575</v>
      </c>
      <c r="L54" s="74" t="s">
        <v>5</v>
      </c>
      <c r="M54" s="74" t="s">
        <v>212</v>
      </c>
      <c r="N54" s="74" t="s">
        <v>1576</v>
      </c>
    </row>
    <row r="55" spans="6:14" ht="22.5">
      <c r="F55" s="74">
        <v>42</v>
      </c>
      <c r="G55" s="74" t="s">
        <v>1469</v>
      </c>
      <c r="H55" s="74" t="s">
        <v>112</v>
      </c>
      <c r="I55" s="74" t="s">
        <v>1477</v>
      </c>
      <c r="J55" s="75" t="s">
        <v>1577</v>
      </c>
      <c r="K55" s="74" t="s">
        <v>1578</v>
      </c>
      <c r="L55" s="74" t="s">
        <v>5</v>
      </c>
      <c r="M55" s="74" t="s">
        <v>212</v>
      </c>
      <c r="N55" s="74" t="s">
        <v>1579</v>
      </c>
    </row>
    <row r="56" spans="6:14" ht="22.5">
      <c r="F56" s="74">
        <v>43</v>
      </c>
      <c r="G56" s="74" t="s">
        <v>1469</v>
      </c>
      <c r="H56" s="74" t="s">
        <v>112</v>
      </c>
      <c r="I56" s="74" t="s">
        <v>1477</v>
      </c>
      <c r="J56" s="75" t="s">
        <v>1506</v>
      </c>
      <c r="K56" s="74" t="s">
        <v>1033</v>
      </c>
      <c r="L56" s="74" t="s">
        <v>5</v>
      </c>
      <c r="M56" s="74" t="s">
        <v>222</v>
      </c>
      <c r="N56" s="74" t="s">
        <v>1508</v>
      </c>
    </row>
    <row r="57" spans="6:14" ht="22.5">
      <c r="F57" s="74">
        <v>44</v>
      </c>
      <c r="G57" s="74" t="s">
        <v>1469</v>
      </c>
      <c r="H57" s="74" t="s">
        <v>112</v>
      </c>
      <c r="I57" s="74" t="s">
        <v>1477</v>
      </c>
      <c r="J57" s="75" t="s">
        <v>1580</v>
      </c>
      <c r="K57" s="74" t="s">
        <v>986</v>
      </c>
      <c r="L57" s="74" t="s">
        <v>5</v>
      </c>
      <c r="M57" s="74" t="s">
        <v>215</v>
      </c>
      <c r="N57" s="74" t="s">
        <v>1581</v>
      </c>
    </row>
    <row r="58" spans="6:14" ht="22.5">
      <c r="F58" s="74">
        <v>45</v>
      </c>
      <c r="G58" s="74" t="s">
        <v>1469</v>
      </c>
      <c r="H58" s="74" t="s">
        <v>112</v>
      </c>
      <c r="I58" s="74" t="s">
        <v>1477</v>
      </c>
      <c r="J58" s="75" t="s">
        <v>1582</v>
      </c>
      <c r="K58" s="74" t="s">
        <v>1583</v>
      </c>
      <c r="L58" s="74" t="s">
        <v>5</v>
      </c>
      <c r="M58" s="74" t="s">
        <v>215</v>
      </c>
      <c r="N58" s="74" t="s">
        <v>1584</v>
      </c>
    </row>
    <row r="59" spans="6:14" ht="22.5">
      <c r="F59" s="74">
        <v>46</v>
      </c>
      <c r="G59" s="74" t="s">
        <v>1469</v>
      </c>
      <c r="H59" s="74" t="s">
        <v>112</v>
      </c>
      <c r="I59" s="74" t="s">
        <v>1477</v>
      </c>
      <c r="J59" s="75" t="s">
        <v>1478</v>
      </c>
      <c r="K59" s="74" t="s">
        <v>1585</v>
      </c>
      <c r="L59" s="74" t="s">
        <v>5</v>
      </c>
      <c r="M59" s="74" t="s">
        <v>215</v>
      </c>
      <c r="N59" s="74" t="s">
        <v>1586</v>
      </c>
    </row>
    <row r="60" spans="6:14" ht="22.5">
      <c r="F60" s="74">
        <v>47</v>
      </c>
      <c r="G60" s="74" t="s">
        <v>1469</v>
      </c>
      <c r="H60" s="74" t="s">
        <v>112</v>
      </c>
      <c r="I60" s="74" t="s">
        <v>1477</v>
      </c>
      <c r="J60" s="75" t="s">
        <v>1515</v>
      </c>
      <c r="K60" s="74" t="s">
        <v>1587</v>
      </c>
      <c r="L60" s="74" t="s">
        <v>5</v>
      </c>
      <c r="M60" s="74" t="s">
        <v>212</v>
      </c>
      <c r="N60" s="74" t="s">
        <v>1588</v>
      </c>
    </row>
    <row r="61" spans="6:14" ht="22.5">
      <c r="F61" s="74">
        <v>48</v>
      </c>
      <c r="G61" s="74" t="s">
        <v>1469</v>
      </c>
      <c r="H61" s="74" t="s">
        <v>112</v>
      </c>
      <c r="I61" s="74" t="s">
        <v>1477</v>
      </c>
      <c r="J61" s="75" t="s">
        <v>1527</v>
      </c>
      <c r="K61" s="74" t="s">
        <v>1019</v>
      </c>
      <c r="L61" s="74" t="s">
        <v>5</v>
      </c>
      <c r="M61" s="74" t="s">
        <v>215</v>
      </c>
      <c r="N61" s="74" t="s">
        <v>1589</v>
      </c>
    </row>
    <row r="62" spans="6:14" ht="22.5">
      <c r="F62" s="74">
        <v>49</v>
      </c>
      <c r="G62" s="74" t="s">
        <v>1469</v>
      </c>
      <c r="H62" s="74" t="s">
        <v>112</v>
      </c>
      <c r="I62" s="74" t="s">
        <v>1477</v>
      </c>
      <c r="J62" s="75" t="s">
        <v>1590</v>
      </c>
      <c r="K62" s="74" t="s">
        <v>1591</v>
      </c>
      <c r="L62" s="74" t="s">
        <v>5</v>
      </c>
      <c r="M62" s="74" t="s">
        <v>212</v>
      </c>
      <c r="N62" s="74" t="s">
        <v>1592</v>
      </c>
    </row>
    <row r="63" spans="6:14" ht="22.5">
      <c r="F63" s="74">
        <v>50</v>
      </c>
      <c r="G63" s="74" t="s">
        <v>1469</v>
      </c>
      <c r="H63" s="74" t="s">
        <v>112</v>
      </c>
      <c r="I63" s="74" t="s">
        <v>1477</v>
      </c>
      <c r="J63" s="75" t="s">
        <v>1593</v>
      </c>
      <c r="K63" s="74" t="s">
        <v>1014</v>
      </c>
      <c r="L63" s="74" t="s">
        <v>5</v>
      </c>
      <c r="M63" s="74" t="s">
        <v>215</v>
      </c>
      <c r="N63" s="74" t="s">
        <v>1594</v>
      </c>
    </row>
    <row r="64" spans="6:14" ht="22.5">
      <c r="F64" s="74">
        <v>51</v>
      </c>
      <c r="G64" s="74" t="s">
        <v>1469</v>
      </c>
      <c r="H64" s="74" t="s">
        <v>112</v>
      </c>
      <c r="I64" s="74" t="s">
        <v>1477</v>
      </c>
      <c r="J64" s="75" t="s">
        <v>1595</v>
      </c>
      <c r="K64" s="74" t="s">
        <v>1023</v>
      </c>
      <c r="L64" s="74" t="s">
        <v>5</v>
      </c>
      <c r="M64" s="74" t="s">
        <v>215</v>
      </c>
      <c r="N64" s="74" t="s">
        <v>1596</v>
      </c>
    </row>
    <row r="65" spans="6:14" ht="22.5">
      <c r="F65" s="74">
        <v>52</v>
      </c>
      <c r="G65" s="74" t="s">
        <v>1469</v>
      </c>
      <c r="H65" s="74" t="s">
        <v>112</v>
      </c>
      <c r="I65" s="74" t="s">
        <v>1477</v>
      </c>
      <c r="J65" s="75" t="s">
        <v>1595</v>
      </c>
      <c r="K65" s="74" t="s">
        <v>1597</v>
      </c>
      <c r="L65" s="74" t="s">
        <v>5</v>
      </c>
      <c r="M65" s="74" t="s">
        <v>215</v>
      </c>
      <c r="N65" s="74" t="s">
        <v>1598</v>
      </c>
    </row>
    <row r="66" spans="6:14" ht="22.5">
      <c r="F66" s="74">
        <v>53</v>
      </c>
      <c r="G66" s="74" t="s">
        <v>1469</v>
      </c>
      <c r="H66" s="74" t="s">
        <v>112</v>
      </c>
      <c r="I66" s="74" t="s">
        <v>1477</v>
      </c>
      <c r="J66" s="75" t="s">
        <v>1599</v>
      </c>
      <c r="K66" s="74" t="s">
        <v>988</v>
      </c>
      <c r="L66" s="74" t="s">
        <v>5</v>
      </c>
      <c r="M66" s="74" t="s">
        <v>215</v>
      </c>
      <c r="N66" s="74" t="s">
        <v>1600</v>
      </c>
    </row>
    <row r="67" spans="6:14" ht="22.5">
      <c r="F67" s="74">
        <v>54</v>
      </c>
      <c r="G67" s="74" t="s">
        <v>1469</v>
      </c>
      <c r="H67" s="74" t="s">
        <v>112</v>
      </c>
      <c r="I67" s="74" t="s">
        <v>1477</v>
      </c>
      <c r="J67" s="75" t="s">
        <v>1496</v>
      </c>
      <c r="K67" s="74" t="s">
        <v>1018</v>
      </c>
      <c r="L67" s="74" t="s">
        <v>5</v>
      </c>
      <c r="M67" s="74" t="s">
        <v>215</v>
      </c>
      <c r="N67" s="74" t="s">
        <v>1601</v>
      </c>
    </row>
    <row r="68" spans="6:14" ht="22.5">
      <c r="F68" s="74">
        <v>55</v>
      </c>
      <c r="G68" s="74" t="s">
        <v>1469</v>
      </c>
      <c r="H68" s="74" t="s">
        <v>112</v>
      </c>
      <c r="I68" s="74" t="s">
        <v>1477</v>
      </c>
      <c r="J68" s="75" t="s">
        <v>1602</v>
      </c>
      <c r="K68" s="74" t="s">
        <v>1603</v>
      </c>
      <c r="L68" s="74" t="s">
        <v>5</v>
      </c>
      <c r="M68" s="74" t="s">
        <v>1523</v>
      </c>
      <c r="N68" s="74" t="s">
        <v>1604</v>
      </c>
    </row>
    <row r="69" spans="6:14" ht="22.5">
      <c r="F69" s="74">
        <v>56</v>
      </c>
      <c r="G69" s="74" t="s">
        <v>1469</v>
      </c>
      <c r="H69" s="74" t="s">
        <v>112</v>
      </c>
      <c r="I69" s="74" t="s">
        <v>1477</v>
      </c>
      <c r="J69" s="75" t="s">
        <v>1605</v>
      </c>
      <c r="K69" s="74" t="s">
        <v>1606</v>
      </c>
      <c r="L69" s="74" t="s">
        <v>5</v>
      </c>
      <c r="M69" s="74" t="s">
        <v>215</v>
      </c>
      <c r="N69" s="74" t="s">
        <v>1607</v>
      </c>
    </row>
    <row r="70" spans="6:14" ht="22.5">
      <c r="F70" s="74">
        <v>57</v>
      </c>
      <c r="G70" s="74" t="s">
        <v>1469</v>
      </c>
      <c r="H70" s="74" t="s">
        <v>112</v>
      </c>
      <c r="I70" s="74" t="s">
        <v>1477</v>
      </c>
      <c r="J70" s="75" t="s">
        <v>1534</v>
      </c>
      <c r="K70" s="74" t="s">
        <v>1608</v>
      </c>
      <c r="L70" s="74" t="s">
        <v>5</v>
      </c>
      <c r="M70" s="74" t="s">
        <v>1523</v>
      </c>
      <c r="N70" s="74" t="s">
        <v>1609</v>
      </c>
    </row>
    <row r="71" spans="6:14" ht="22.5">
      <c r="F71" s="74">
        <v>58</v>
      </c>
      <c r="G71" s="74" t="s">
        <v>1469</v>
      </c>
      <c r="H71" s="74" t="s">
        <v>112</v>
      </c>
      <c r="I71" s="74" t="s">
        <v>1477</v>
      </c>
      <c r="J71" s="75" t="s">
        <v>1610</v>
      </c>
      <c r="K71" s="74" t="s">
        <v>1611</v>
      </c>
      <c r="L71" s="74" t="s">
        <v>5</v>
      </c>
      <c r="M71" s="74" t="s">
        <v>222</v>
      </c>
      <c r="N71" s="74" t="s">
        <v>1612</v>
      </c>
    </row>
    <row r="72" spans="6:14" ht="22.5">
      <c r="F72" s="74">
        <v>59</v>
      </c>
      <c r="G72" s="74" t="s">
        <v>1469</v>
      </c>
      <c r="H72" s="74" t="s">
        <v>112</v>
      </c>
      <c r="I72" s="74" t="s">
        <v>1477</v>
      </c>
      <c r="J72" s="75" t="s">
        <v>1613</v>
      </c>
      <c r="K72" s="74" t="s">
        <v>1614</v>
      </c>
      <c r="L72" s="74" t="s">
        <v>5</v>
      </c>
      <c r="M72" s="74" t="s">
        <v>212</v>
      </c>
      <c r="N72" s="74" t="s">
        <v>1615</v>
      </c>
    </row>
    <row r="73" spans="6:14" ht="22.5">
      <c r="F73" s="74">
        <v>60</v>
      </c>
      <c r="G73" s="74" t="s">
        <v>1469</v>
      </c>
      <c r="H73" s="74" t="s">
        <v>112</v>
      </c>
      <c r="I73" s="74" t="s">
        <v>1477</v>
      </c>
      <c r="J73" s="75" t="s">
        <v>1616</v>
      </c>
      <c r="K73" s="74" t="s">
        <v>1617</v>
      </c>
      <c r="L73" s="74" t="s">
        <v>5</v>
      </c>
      <c r="M73" s="74" t="s">
        <v>212</v>
      </c>
      <c r="N73" s="74" t="s">
        <v>1618</v>
      </c>
    </row>
    <row r="74" spans="6:14" ht="22.5">
      <c r="F74" s="74">
        <v>61</v>
      </c>
      <c r="G74" s="74" t="s">
        <v>1469</v>
      </c>
      <c r="H74" s="74" t="s">
        <v>112</v>
      </c>
      <c r="I74" s="74" t="s">
        <v>1477</v>
      </c>
      <c r="J74" s="75" t="s">
        <v>1619</v>
      </c>
      <c r="K74" s="74" t="s">
        <v>1620</v>
      </c>
      <c r="L74" s="74" t="s">
        <v>5</v>
      </c>
      <c r="M74" s="74" t="s">
        <v>212</v>
      </c>
      <c r="N74" s="74" t="s">
        <v>1621</v>
      </c>
    </row>
    <row r="75" spans="6:14" ht="22.5">
      <c r="F75" s="74">
        <v>62</v>
      </c>
      <c r="G75" s="74" t="s">
        <v>1469</v>
      </c>
      <c r="H75" s="74" t="s">
        <v>112</v>
      </c>
      <c r="I75" s="74" t="s">
        <v>1477</v>
      </c>
      <c r="J75" s="75" t="s">
        <v>1622</v>
      </c>
      <c r="K75" s="74" t="s">
        <v>1022</v>
      </c>
      <c r="L75" s="74" t="s">
        <v>5</v>
      </c>
      <c r="M75" s="74" t="s">
        <v>215</v>
      </c>
      <c r="N75" s="74" t="s">
        <v>1623</v>
      </c>
    </row>
    <row r="76" spans="6:14" ht="22.5">
      <c r="F76" s="74">
        <v>63</v>
      </c>
      <c r="G76" s="74" t="s">
        <v>1469</v>
      </c>
      <c r="H76" s="74" t="s">
        <v>112</v>
      </c>
      <c r="I76" s="74" t="s">
        <v>1477</v>
      </c>
      <c r="J76" s="75" t="s">
        <v>1624</v>
      </c>
      <c r="K76" s="74" t="s">
        <v>1625</v>
      </c>
      <c r="L76" s="74" t="s">
        <v>5</v>
      </c>
      <c r="M76" s="74" t="s">
        <v>1626</v>
      </c>
      <c r="N76" s="74" t="s">
        <v>1627</v>
      </c>
    </row>
    <row r="77" spans="6:14" ht="22.5">
      <c r="F77" s="74">
        <v>64</v>
      </c>
      <c r="G77" s="74" t="s">
        <v>1469</v>
      </c>
      <c r="H77" s="74" t="s">
        <v>112</v>
      </c>
      <c r="I77" s="74" t="s">
        <v>1477</v>
      </c>
      <c r="J77" s="75" t="s">
        <v>1628</v>
      </c>
      <c r="K77" s="74" t="s">
        <v>1629</v>
      </c>
      <c r="L77" s="74" t="s">
        <v>5</v>
      </c>
      <c r="M77" s="74" t="s">
        <v>1523</v>
      </c>
      <c r="N77" s="74" t="s">
        <v>1630</v>
      </c>
    </row>
    <row r="78" spans="6:14" ht="22.5">
      <c r="F78" s="74">
        <v>65</v>
      </c>
      <c r="G78" s="74" t="s">
        <v>1469</v>
      </c>
      <c r="H78" s="74" t="s">
        <v>112</v>
      </c>
      <c r="I78" s="74" t="s">
        <v>1477</v>
      </c>
      <c r="J78" s="75" t="s">
        <v>1631</v>
      </c>
      <c r="K78" s="74" t="s">
        <v>1632</v>
      </c>
      <c r="L78" s="74" t="s">
        <v>5</v>
      </c>
      <c r="M78" s="74" t="s">
        <v>215</v>
      </c>
      <c r="N78" s="74" t="s">
        <v>1633</v>
      </c>
    </row>
    <row r="79" spans="6:14" ht="22.5">
      <c r="F79" s="74">
        <v>66</v>
      </c>
      <c r="G79" s="74" t="s">
        <v>1469</v>
      </c>
      <c r="H79" s="74" t="s">
        <v>112</v>
      </c>
      <c r="I79" s="74" t="s">
        <v>1477</v>
      </c>
      <c r="J79" s="75" t="s">
        <v>1550</v>
      </c>
      <c r="K79" s="74" t="s">
        <v>1634</v>
      </c>
      <c r="L79" s="74" t="s">
        <v>5</v>
      </c>
      <c r="M79" s="74" t="s">
        <v>215</v>
      </c>
      <c r="N79" s="74" t="s">
        <v>1635</v>
      </c>
    </row>
    <row r="80" spans="6:14" ht="22.5">
      <c r="F80" s="74">
        <v>67</v>
      </c>
      <c r="G80" s="74" t="s">
        <v>1469</v>
      </c>
      <c r="H80" s="74" t="s">
        <v>112</v>
      </c>
      <c r="I80" s="74" t="s">
        <v>1477</v>
      </c>
      <c r="J80" s="75" t="s">
        <v>1636</v>
      </c>
      <c r="K80" s="74" t="s">
        <v>1637</v>
      </c>
      <c r="L80" s="74" t="s">
        <v>5</v>
      </c>
      <c r="M80" s="74" t="s">
        <v>212</v>
      </c>
      <c r="N80" s="74" t="s">
        <v>1638</v>
      </c>
    </row>
    <row r="81" spans="6:14" ht="22.5">
      <c r="F81" s="74">
        <v>68</v>
      </c>
      <c r="G81" s="74" t="s">
        <v>1469</v>
      </c>
      <c r="H81" s="74" t="s">
        <v>112</v>
      </c>
      <c r="I81" s="74" t="s">
        <v>1477</v>
      </c>
      <c r="J81" s="75" t="s">
        <v>1605</v>
      </c>
      <c r="K81" s="74" t="s">
        <v>1639</v>
      </c>
      <c r="L81" s="74" t="s">
        <v>5</v>
      </c>
      <c r="M81" s="74" t="s">
        <v>1523</v>
      </c>
      <c r="N81" s="74" t="s">
        <v>1640</v>
      </c>
    </row>
    <row r="82" spans="6:14" ht="22.5">
      <c r="F82" s="74">
        <v>69</v>
      </c>
      <c r="G82" s="74" t="s">
        <v>1469</v>
      </c>
      <c r="H82" s="74" t="s">
        <v>112</v>
      </c>
      <c r="I82" s="74" t="s">
        <v>1477</v>
      </c>
      <c r="J82" s="75" t="s">
        <v>1560</v>
      </c>
      <c r="K82" s="74" t="s">
        <v>1641</v>
      </c>
      <c r="L82" s="74" t="s">
        <v>5</v>
      </c>
      <c r="M82" s="74" t="s">
        <v>1523</v>
      </c>
      <c r="N82" s="74" t="s">
        <v>1642</v>
      </c>
    </row>
    <row r="83" spans="6:14" ht="22.5">
      <c r="F83" s="74">
        <v>70</v>
      </c>
      <c r="G83" s="74" t="s">
        <v>1469</v>
      </c>
      <c r="H83" s="74" t="s">
        <v>112</v>
      </c>
      <c r="I83" s="74" t="s">
        <v>1477</v>
      </c>
      <c r="J83" s="75" t="s">
        <v>1643</v>
      </c>
      <c r="K83" s="74" t="s">
        <v>1644</v>
      </c>
      <c r="L83" s="74" t="s">
        <v>5</v>
      </c>
      <c r="M83" s="74" t="s">
        <v>1565</v>
      </c>
      <c r="N83" s="74" t="s">
        <v>1645</v>
      </c>
    </row>
    <row r="84" spans="6:14" ht="22.5">
      <c r="F84" s="74">
        <v>71</v>
      </c>
      <c r="G84" s="74" t="s">
        <v>1469</v>
      </c>
      <c r="H84" s="74" t="s">
        <v>112</v>
      </c>
      <c r="I84" s="74" t="s">
        <v>1477</v>
      </c>
      <c r="J84" s="75" t="s">
        <v>1646</v>
      </c>
      <c r="K84" s="74" t="s">
        <v>1647</v>
      </c>
      <c r="L84" s="74" t="s">
        <v>5</v>
      </c>
      <c r="M84" s="74" t="s">
        <v>1565</v>
      </c>
      <c r="N84" s="74" t="s">
        <v>1648</v>
      </c>
    </row>
    <row r="85" spans="6:14" ht="22.5">
      <c r="F85" s="74">
        <v>72</v>
      </c>
      <c r="G85" s="74" t="s">
        <v>1469</v>
      </c>
      <c r="H85" s="74" t="s">
        <v>112</v>
      </c>
      <c r="I85" s="74" t="s">
        <v>1477</v>
      </c>
      <c r="J85" s="75" t="s">
        <v>1649</v>
      </c>
      <c r="K85" s="74" t="s">
        <v>1650</v>
      </c>
      <c r="L85" s="74" t="s">
        <v>5</v>
      </c>
      <c r="M85" s="74" t="s">
        <v>1523</v>
      </c>
      <c r="N85" s="74" t="s">
        <v>1651</v>
      </c>
    </row>
    <row r="86" spans="6:14" ht="22.5">
      <c r="F86" s="74">
        <v>73</v>
      </c>
      <c r="G86" s="74" t="s">
        <v>1469</v>
      </c>
      <c r="H86" s="74" t="s">
        <v>112</v>
      </c>
      <c r="I86" s="74" t="s">
        <v>1477</v>
      </c>
      <c r="J86" s="75" t="s">
        <v>1652</v>
      </c>
      <c r="K86" s="74" t="s">
        <v>1653</v>
      </c>
      <c r="L86" s="74" t="s">
        <v>5</v>
      </c>
      <c r="M86" s="74" t="s">
        <v>1523</v>
      </c>
      <c r="N86" s="74" t="s">
        <v>1654</v>
      </c>
    </row>
    <row r="87" spans="6:14" ht="22.5">
      <c r="F87" s="74">
        <v>74</v>
      </c>
      <c r="G87" s="74" t="s">
        <v>1469</v>
      </c>
      <c r="H87" s="74" t="s">
        <v>112</v>
      </c>
      <c r="I87" s="74" t="s">
        <v>1477</v>
      </c>
      <c r="J87" s="75" t="s">
        <v>1547</v>
      </c>
      <c r="K87" s="74" t="s">
        <v>1035</v>
      </c>
      <c r="L87" s="74" t="s">
        <v>5</v>
      </c>
      <c r="M87" s="74" t="s">
        <v>215</v>
      </c>
      <c r="N87" s="74" t="s">
        <v>1655</v>
      </c>
    </row>
    <row r="88" spans="6:14" ht="22.5">
      <c r="F88" s="74">
        <v>75</v>
      </c>
      <c r="G88" s="74" t="s">
        <v>1469</v>
      </c>
      <c r="H88" s="74" t="s">
        <v>112</v>
      </c>
      <c r="I88" s="74" t="s">
        <v>1477</v>
      </c>
      <c r="J88" s="75" t="s">
        <v>1656</v>
      </c>
      <c r="K88" s="74" t="s">
        <v>1657</v>
      </c>
      <c r="L88" s="74" t="s">
        <v>5</v>
      </c>
      <c r="M88" s="74" t="s">
        <v>215</v>
      </c>
      <c r="N88" s="74" t="s">
        <v>1658</v>
      </c>
    </row>
    <row r="89" spans="6:14" ht="22.5">
      <c r="F89" s="74">
        <v>76</v>
      </c>
      <c r="G89" s="74" t="s">
        <v>1469</v>
      </c>
      <c r="H89" s="74" t="s">
        <v>112</v>
      </c>
      <c r="I89" s="74" t="s">
        <v>1477</v>
      </c>
      <c r="J89" s="75" t="s">
        <v>1595</v>
      </c>
      <c r="K89" s="74" t="s">
        <v>1659</v>
      </c>
      <c r="L89" s="74" t="s">
        <v>5</v>
      </c>
      <c r="M89" s="74" t="s">
        <v>1660</v>
      </c>
      <c r="N89" s="74" t="s">
        <v>1661</v>
      </c>
    </row>
    <row r="90" spans="6:14" ht="22.5">
      <c r="F90" s="74">
        <v>77</v>
      </c>
      <c r="G90" s="74" t="s">
        <v>1469</v>
      </c>
      <c r="H90" s="74" t="s">
        <v>112</v>
      </c>
      <c r="I90" s="74" t="s">
        <v>1477</v>
      </c>
      <c r="J90" s="75" t="s">
        <v>1602</v>
      </c>
      <c r="K90" s="74" t="s">
        <v>1662</v>
      </c>
      <c r="L90" s="74" t="s">
        <v>5</v>
      </c>
      <c r="M90" s="74" t="s">
        <v>1660</v>
      </c>
      <c r="N90" s="74" t="s">
        <v>1663</v>
      </c>
    </row>
    <row r="91" spans="6:14" ht="22.5">
      <c r="F91" s="74">
        <v>78</v>
      </c>
      <c r="G91" s="74" t="s">
        <v>1469</v>
      </c>
      <c r="H91" s="74" t="s">
        <v>112</v>
      </c>
      <c r="I91" s="74" t="s">
        <v>1477</v>
      </c>
      <c r="J91" s="75" t="s">
        <v>1527</v>
      </c>
      <c r="K91" s="74" t="s">
        <v>1664</v>
      </c>
      <c r="L91" s="74" t="s">
        <v>5</v>
      </c>
      <c r="M91" s="74" t="s">
        <v>215</v>
      </c>
      <c r="N91" s="74" t="s">
        <v>1665</v>
      </c>
    </row>
    <row r="92" spans="6:14" ht="22.5">
      <c r="F92" s="74">
        <v>79</v>
      </c>
      <c r="G92" s="74" t="s">
        <v>1469</v>
      </c>
      <c r="H92" s="74" t="s">
        <v>112</v>
      </c>
      <c r="I92" s="74" t="s">
        <v>1477</v>
      </c>
      <c r="J92" s="75" t="s">
        <v>1595</v>
      </c>
      <c r="K92" s="74" t="s">
        <v>1666</v>
      </c>
      <c r="L92" s="74" t="s">
        <v>5</v>
      </c>
      <c r="M92" s="74" t="s">
        <v>1667</v>
      </c>
      <c r="N92" s="74" t="s">
        <v>1668</v>
      </c>
    </row>
    <row r="93" spans="6:14" ht="22.5">
      <c r="F93" s="74">
        <v>80</v>
      </c>
      <c r="G93" s="74" t="s">
        <v>1469</v>
      </c>
      <c r="H93" s="74" t="s">
        <v>112</v>
      </c>
      <c r="I93" s="74" t="s">
        <v>1477</v>
      </c>
      <c r="J93" s="75" t="s">
        <v>1478</v>
      </c>
      <c r="K93" s="74" t="s">
        <v>1669</v>
      </c>
      <c r="L93" s="74" t="s">
        <v>5</v>
      </c>
      <c r="M93" s="74" t="s">
        <v>222</v>
      </c>
      <c r="N93" s="74" t="s">
        <v>1670</v>
      </c>
    </row>
    <row r="94" spans="6:14" ht="22.5">
      <c r="F94" s="74">
        <v>81</v>
      </c>
      <c r="G94" s="74" t="s">
        <v>1469</v>
      </c>
      <c r="H94" s="74" t="s">
        <v>112</v>
      </c>
      <c r="I94" s="74" t="s">
        <v>1477</v>
      </c>
      <c r="J94" s="75" t="s">
        <v>1493</v>
      </c>
      <c r="K94" s="74" t="s">
        <v>1671</v>
      </c>
      <c r="L94" s="74" t="s">
        <v>5</v>
      </c>
      <c r="M94" s="74" t="s">
        <v>1523</v>
      </c>
      <c r="N94" s="74" t="s">
        <v>1672</v>
      </c>
    </row>
    <row r="95" spans="6:14" ht="22.5">
      <c r="F95" s="74">
        <v>82</v>
      </c>
      <c r="G95" s="74" t="s">
        <v>1469</v>
      </c>
      <c r="H95" s="74" t="s">
        <v>112</v>
      </c>
      <c r="I95" s="74" t="s">
        <v>1477</v>
      </c>
      <c r="J95" s="75" t="s">
        <v>1478</v>
      </c>
      <c r="K95" s="74" t="s">
        <v>1673</v>
      </c>
      <c r="L95" s="74" t="s">
        <v>5</v>
      </c>
      <c r="M95" s="74" t="s">
        <v>222</v>
      </c>
      <c r="N95" s="74" t="s">
        <v>1674</v>
      </c>
    </row>
    <row r="96" spans="6:14" ht="22.5">
      <c r="F96" s="74">
        <v>83</v>
      </c>
      <c r="G96" s="74" t="s">
        <v>1469</v>
      </c>
      <c r="H96" s="74" t="s">
        <v>112</v>
      </c>
      <c r="I96" s="74" t="s">
        <v>1477</v>
      </c>
      <c r="J96" s="75" t="s">
        <v>1541</v>
      </c>
      <c r="K96" s="74" t="s">
        <v>1675</v>
      </c>
      <c r="L96" s="74" t="s">
        <v>5</v>
      </c>
      <c r="M96" s="74" t="s">
        <v>215</v>
      </c>
      <c r="N96" s="74" t="s">
        <v>1676</v>
      </c>
    </row>
    <row r="97" spans="6:14" ht="22.5">
      <c r="F97" s="74">
        <v>84</v>
      </c>
      <c r="G97" s="74" t="s">
        <v>1469</v>
      </c>
      <c r="H97" s="74" t="s">
        <v>112</v>
      </c>
      <c r="I97" s="74" t="s">
        <v>1477</v>
      </c>
      <c r="J97" s="75" t="s">
        <v>1560</v>
      </c>
      <c r="K97" s="74" t="s">
        <v>1677</v>
      </c>
      <c r="L97" s="74" t="s">
        <v>5</v>
      </c>
      <c r="M97" s="74" t="s">
        <v>1523</v>
      </c>
      <c r="N97" s="74" t="s">
        <v>1678</v>
      </c>
    </row>
    <row r="98" spans="6:14" ht="22.5">
      <c r="F98" s="74">
        <v>85</v>
      </c>
      <c r="G98" s="74" t="s">
        <v>1469</v>
      </c>
      <c r="H98" s="74" t="s">
        <v>112</v>
      </c>
      <c r="I98" s="74" t="s">
        <v>1477</v>
      </c>
      <c r="J98" s="75" t="s">
        <v>1679</v>
      </c>
      <c r="K98" s="74" t="s">
        <v>1680</v>
      </c>
      <c r="L98" s="74" t="s">
        <v>5</v>
      </c>
      <c r="M98" s="74" t="s">
        <v>212</v>
      </c>
      <c r="N98" s="74" t="s">
        <v>1681</v>
      </c>
    </row>
    <row r="99" spans="6:14" ht="22.5">
      <c r="F99" s="74">
        <v>86</v>
      </c>
      <c r="G99" s="74" t="s">
        <v>1469</v>
      </c>
      <c r="H99" s="74" t="s">
        <v>112</v>
      </c>
      <c r="I99" s="74" t="s">
        <v>1477</v>
      </c>
      <c r="J99" s="75" t="s">
        <v>1595</v>
      </c>
      <c r="K99" s="74" t="s">
        <v>1682</v>
      </c>
      <c r="L99" s="74" t="s">
        <v>5</v>
      </c>
      <c r="M99" s="74" t="s">
        <v>212</v>
      </c>
      <c r="N99" s="74" t="s">
        <v>1683</v>
      </c>
    </row>
    <row r="100" spans="6:14" ht="22.5">
      <c r="F100" s="74">
        <v>87</v>
      </c>
      <c r="G100" s="74" t="s">
        <v>1469</v>
      </c>
      <c r="H100" s="74" t="s">
        <v>112</v>
      </c>
      <c r="I100" s="74" t="s">
        <v>1477</v>
      </c>
      <c r="J100" s="75" t="s">
        <v>1684</v>
      </c>
      <c r="K100" s="74" t="s">
        <v>1685</v>
      </c>
      <c r="L100" s="74" t="s">
        <v>5</v>
      </c>
      <c r="M100" s="74" t="s">
        <v>1523</v>
      </c>
      <c r="N100" s="74" t="s">
        <v>1686</v>
      </c>
    </row>
    <row r="101" spans="6:14" ht="22.5">
      <c r="F101" s="74">
        <v>88</v>
      </c>
      <c r="G101" s="74" t="s">
        <v>1469</v>
      </c>
      <c r="H101" s="74" t="s">
        <v>112</v>
      </c>
      <c r="I101" s="74" t="s">
        <v>1477</v>
      </c>
      <c r="J101" s="75" t="s">
        <v>1643</v>
      </c>
      <c r="K101" s="74" t="s">
        <v>1687</v>
      </c>
      <c r="L101" s="74" t="s">
        <v>5</v>
      </c>
      <c r="M101" s="74" t="s">
        <v>1565</v>
      </c>
      <c r="N101" s="74" t="s">
        <v>1688</v>
      </c>
    </row>
    <row r="102" spans="6:14" ht="22.5">
      <c r="F102" s="74">
        <v>89</v>
      </c>
      <c r="G102" s="74" t="s">
        <v>1469</v>
      </c>
      <c r="H102" s="74" t="s">
        <v>112</v>
      </c>
      <c r="I102" s="74" t="s">
        <v>1477</v>
      </c>
      <c r="J102" s="75" t="s">
        <v>1649</v>
      </c>
      <c r="K102" s="74" t="s">
        <v>1689</v>
      </c>
      <c r="L102" s="74" t="s">
        <v>5</v>
      </c>
      <c r="M102" s="74" t="s">
        <v>215</v>
      </c>
      <c r="N102" s="74" t="s">
        <v>1690</v>
      </c>
    </row>
    <row r="103" spans="6:14" ht="22.5">
      <c r="F103" s="74">
        <v>90</v>
      </c>
      <c r="G103" s="74" t="s">
        <v>1469</v>
      </c>
      <c r="H103" s="74" t="s">
        <v>112</v>
      </c>
      <c r="I103" s="74" t="s">
        <v>1477</v>
      </c>
      <c r="J103" s="75" t="s">
        <v>1491</v>
      </c>
      <c r="K103" s="74" t="s">
        <v>1025</v>
      </c>
      <c r="L103" s="74" t="s">
        <v>5</v>
      </c>
      <c r="M103" s="74" t="s">
        <v>215</v>
      </c>
      <c r="N103" s="74" t="s">
        <v>1691</v>
      </c>
    </row>
    <row r="104" spans="6:14" ht="22.5">
      <c r="F104" s="74">
        <v>91</v>
      </c>
      <c r="G104" s="74" t="s">
        <v>1469</v>
      </c>
      <c r="H104" s="74" t="s">
        <v>112</v>
      </c>
      <c r="I104" s="74" t="s">
        <v>1477</v>
      </c>
      <c r="J104" s="75" t="s">
        <v>1692</v>
      </c>
      <c r="K104" s="74" t="s">
        <v>1693</v>
      </c>
      <c r="L104" s="74" t="s">
        <v>5</v>
      </c>
      <c r="M104" s="74" t="s">
        <v>222</v>
      </c>
      <c r="N104" s="74" t="s">
        <v>1694</v>
      </c>
    </row>
    <row r="105" spans="6:14" ht="22.5">
      <c r="F105" s="74">
        <v>92</v>
      </c>
      <c r="G105" s="74" t="s">
        <v>1469</v>
      </c>
      <c r="H105" s="74" t="s">
        <v>112</v>
      </c>
      <c r="I105" s="74" t="s">
        <v>1477</v>
      </c>
      <c r="J105" s="75" t="s">
        <v>1695</v>
      </c>
      <c r="K105" s="74" t="s">
        <v>1696</v>
      </c>
      <c r="L105" s="74" t="s">
        <v>5</v>
      </c>
      <c r="M105" s="74" t="s">
        <v>222</v>
      </c>
      <c r="N105" s="74" t="s">
        <v>1697</v>
      </c>
    </row>
    <row r="106" spans="6:14" ht="22.5">
      <c r="F106" s="74">
        <v>93</v>
      </c>
      <c r="G106" s="74" t="s">
        <v>1469</v>
      </c>
      <c r="H106" s="74" t="s">
        <v>112</v>
      </c>
      <c r="I106" s="74" t="s">
        <v>1477</v>
      </c>
      <c r="J106" s="75" t="s">
        <v>1646</v>
      </c>
      <c r="K106" s="74" t="s">
        <v>1698</v>
      </c>
      <c r="L106" s="74" t="s">
        <v>5</v>
      </c>
      <c r="M106" s="74" t="s">
        <v>1565</v>
      </c>
      <c r="N106" s="74" t="s">
        <v>1699</v>
      </c>
    </row>
    <row r="107" spans="6:14" ht="22.5">
      <c r="F107" s="74">
        <v>94</v>
      </c>
      <c r="G107" s="74" t="s">
        <v>1469</v>
      </c>
      <c r="H107" s="74" t="s">
        <v>112</v>
      </c>
      <c r="I107" s="74" t="s">
        <v>1700</v>
      </c>
      <c r="J107" s="75" t="s">
        <v>1701</v>
      </c>
      <c r="K107" s="74" t="s">
        <v>1702</v>
      </c>
      <c r="L107" s="74" t="s">
        <v>5</v>
      </c>
      <c r="M107" s="74" t="s">
        <v>215</v>
      </c>
      <c r="N107" s="74" t="s">
        <v>1703</v>
      </c>
    </row>
    <row r="108" spans="6:14" ht="22.5">
      <c r="F108" s="74">
        <v>95</v>
      </c>
      <c r="G108" s="74" t="s">
        <v>1469</v>
      </c>
      <c r="H108" s="74" t="s">
        <v>112</v>
      </c>
      <c r="I108" s="74" t="s">
        <v>1700</v>
      </c>
      <c r="J108" s="75" t="s">
        <v>1700</v>
      </c>
      <c r="K108" s="74" t="s">
        <v>1704</v>
      </c>
      <c r="L108" s="74" t="s">
        <v>5</v>
      </c>
      <c r="M108" s="74" t="s">
        <v>215</v>
      </c>
      <c r="N108" s="74" t="s">
        <v>1705</v>
      </c>
    </row>
    <row r="109" spans="6:14" ht="22.5">
      <c r="F109" s="74">
        <v>96</v>
      </c>
      <c r="G109" s="74" t="s">
        <v>1469</v>
      </c>
      <c r="H109" s="74" t="s">
        <v>112</v>
      </c>
      <c r="I109" s="74" t="s">
        <v>1700</v>
      </c>
      <c r="J109" s="75" t="s">
        <v>1706</v>
      </c>
      <c r="K109" s="74" t="s">
        <v>1707</v>
      </c>
      <c r="L109" s="74" t="s">
        <v>5</v>
      </c>
      <c r="M109" s="74" t="s">
        <v>215</v>
      </c>
      <c r="N109" s="74" t="s">
        <v>1708</v>
      </c>
    </row>
    <row r="110" spans="6:14" ht="22.5">
      <c r="F110" s="74">
        <v>97</v>
      </c>
      <c r="G110" s="74" t="s">
        <v>1469</v>
      </c>
      <c r="H110" s="74" t="s">
        <v>112</v>
      </c>
      <c r="I110" s="74" t="s">
        <v>1700</v>
      </c>
      <c r="J110" s="75" t="s">
        <v>1700</v>
      </c>
      <c r="K110" s="74" t="s">
        <v>1709</v>
      </c>
      <c r="L110" s="74" t="s">
        <v>5</v>
      </c>
      <c r="M110" s="74" t="s">
        <v>215</v>
      </c>
      <c r="N110" s="74" t="s">
        <v>1710</v>
      </c>
    </row>
    <row r="111" spans="6:14" ht="22.5">
      <c r="F111" s="74">
        <v>98</v>
      </c>
      <c r="G111" s="74" t="s">
        <v>1469</v>
      </c>
      <c r="H111" s="74" t="s">
        <v>112</v>
      </c>
      <c r="I111" s="74" t="s">
        <v>1700</v>
      </c>
      <c r="J111" s="75" t="s">
        <v>1711</v>
      </c>
      <c r="K111" s="74" t="s">
        <v>1712</v>
      </c>
      <c r="L111" s="74" t="s">
        <v>5</v>
      </c>
      <c r="M111" s="74" t="s">
        <v>215</v>
      </c>
      <c r="N111" s="74" t="s">
        <v>1713</v>
      </c>
    </row>
    <row r="112" spans="6:14" ht="22.5">
      <c r="F112" s="74">
        <v>99</v>
      </c>
      <c r="G112" s="74" t="s">
        <v>1469</v>
      </c>
      <c r="H112" s="74" t="s">
        <v>112</v>
      </c>
      <c r="I112" s="74" t="s">
        <v>1700</v>
      </c>
      <c r="J112" s="75" t="s">
        <v>1700</v>
      </c>
      <c r="K112" s="74" t="s">
        <v>1714</v>
      </c>
      <c r="L112" s="74" t="s">
        <v>5</v>
      </c>
      <c r="M112" s="74" t="s">
        <v>215</v>
      </c>
      <c r="N112" s="74" t="s">
        <v>1715</v>
      </c>
    </row>
    <row r="113" spans="6:14" ht="22.5">
      <c r="F113" s="74">
        <v>100</v>
      </c>
      <c r="G113" s="74" t="s">
        <v>1469</v>
      </c>
      <c r="H113" s="74" t="s">
        <v>112</v>
      </c>
      <c r="I113" s="74" t="s">
        <v>1700</v>
      </c>
      <c r="J113" s="75" t="s">
        <v>1716</v>
      </c>
      <c r="K113" s="74" t="s">
        <v>1717</v>
      </c>
      <c r="L113" s="74" t="s">
        <v>5</v>
      </c>
      <c r="M113" s="74" t="s">
        <v>215</v>
      </c>
      <c r="N113" s="74" t="s">
        <v>1718</v>
      </c>
    </row>
    <row r="114" spans="6:14" ht="22.5">
      <c r="F114" s="74">
        <v>101</v>
      </c>
      <c r="G114" s="74" t="s">
        <v>1469</v>
      </c>
      <c r="H114" s="74" t="s">
        <v>112</v>
      </c>
      <c r="I114" s="74" t="s">
        <v>1700</v>
      </c>
      <c r="J114" s="75" t="s">
        <v>1706</v>
      </c>
      <c r="K114" s="74" t="s">
        <v>1719</v>
      </c>
      <c r="L114" s="74" t="s">
        <v>5</v>
      </c>
      <c r="M114" s="74" t="s">
        <v>215</v>
      </c>
      <c r="N114" s="74" t="s">
        <v>1720</v>
      </c>
    </row>
    <row r="115" spans="6:14" ht="22.5">
      <c r="F115" s="74">
        <v>102</v>
      </c>
      <c r="G115" s="74" t="s">
        <v>1469</v>
      </c>
      <c r="H115" s="74" t="s">
        <v>112</v>
      </c>
      <c r="I115" s="74" t="s">
        <v>1700</v>
      </c>
      <c r="J115" s="75" t="s">
        <v>1721</v>
      </c>
      <c r="K115" s="74" t="s">
        <v>1722</v>
      </c>
      <c r="L115" s="74" t="s">
        <v>5</v>
      </c>
      <c r="M115" s="74" t="s">
        <v>215</v>
      </c>
      <c r="N115" s="74" t="s">
        <v>1723</v>
      </c>
    </row>
    <row r="116" spans="6:14" ht="22.5">
      <c r="F116" s="74">
        <v>103</v>
      </c>
      <c r="G116" s="74" t="s">
        <v>1469</v>
      </c>
      <c r="H116" s="74" t="s">
        <v>112</v>
      </c>
      <c r="I116" s="74" t="s">
        <v>1700</v>
      </c>
      <c r="J116" s="75" t="s">
        <v>1724</v>
      </c>
      <c r="K116" s="74" t="s">
        <v>1725</v>
      </c>
      <c r="L116" s="74" t="s">
        <v>5</v>
      </c>
      <c r="M116" s="74" t="s">
        <v>215</v>
      </c>
      <c r="N116" s="74" t="s">
        <v>1726</v>
      </c>
    </row>
    <row r="117" spans="6:14" ht="22.5">
      <c r="F117" s="74">
        <v>104</v>
      </c>
      <c r="G117" s="74" t="s">
        <v>1469</v>
      </c>
      <c r="H117" s="74" t="s">
        <v>112</v>
      </c>
      <c r="I117" s="74" t="s">
        <v>1700</v>
      </c>
      <c r="J117" s="75" t="s">
        <v>1724</v>
      </c>
      <c r="K117" s="74" t="s">
        <v>1727</v>
      </c>
      <c r="L117" s="74" t="s">
        <v>5</v>
      </c>
      <c r="M117" s="74" t="s">
        <v>215</v>
      </c>
      <c r="N117" s="74" t="s">
        <v>1728</v>
      </c>
    </row>
    <row r="118" spans="6:14" ht="22.5">
      <c r="F118" s="74">
        <v>105</v>
      </c>
      <c r="G118" s="74" t="s">
        <v>1469</v>
      </c>
      <c r="H118" s="74" t="s">
        <v>112</v>
      </c>
      <c r="I118" s="74" t="s">
        <v>1700</v>
      </c>
      <c r="J118" s="75" t="s">
        <v>1706</v>
      </c>
      <c r="K118" s="74" t="s">
        <v>1729</v>
      </c>
      <c r="L118" s="74" t="s">
        <v>5</v>
      </c>
      <c r="M118" s="74" t="s">
        <v>215</v>
      </c>
      <c r="N118" s="74" t="s">
        <v>1730</v>
      </c>
    </row>
    <row r="119" spans="6:14" ht="22.5">
      <c r="F119" s="74">
        <v>106</v>
      </c>
      <c r="G119" s="74" t="s">
        <v>1469</v>
      </c>
      <c r="H119" s="74" t="s">
        <v>112</v>
      </c>
      <c r="I119" s="74" t="s">
        <v>1700</v>
      </c>
      <c r="J119" s="75" t="s">
        <v>1706</v>
      </c>
      <c r="K119" s="74" t="s">
        <v>1731</v>
      </c>
      <c r="L119" s="74" t="s">
        <v>5</v>
      </c>
      <c r="M119" s="74" t="s">
        <v>215</v>
      </c>
      <c r="N119" s="74" t="s">
        <v>1732</v>
      </c>
    </row>
    <row r="120" spans="6:14" ht="22.5">
      <c r="F120" s="74">
        <v>107</v>
      </c>
      <c r="G120" s="74" t="s">
        <v>1469</v>
      </c>
      <c r="H120" s="74" t="s">
        <v>112</v>
      </c>
      <c r="I120" s="74" t="s">
        <v>4353</v>
      </c>
      <c r="J120" s="75" t="s">
        <v>1733</v>
      </c>
      <c r="K120" s="74" t="s">
        <v>1734</v>
      </c>
      <c r="L120" s="74" t="s">
        <v>5</v>
      </c>
      <c r="M120" s="74" t="s">
        <v>222</v>
      </c>
      <c r="N120" s="74" t="s">
        <v>1735</v>
      </c>
    </row>
    <row r="121" spans="6:14" ht="22.5">
      <c r="F121" s="74">
        <v>108</v>
      </c>
      <c r="G121" s="74" t="s">
        <v>1469</v>
      </c>
      <c r="H121" s="74" t="s">
        <v>112</v>
      </c>
      <c r="I121" s="74" t="s">
        <v>4353</v>
      </c>
      <c r="J121" s="75" t="s">
        <v>1733</v>
      </c>
      <c r="K121" s="74" t="s">
        <v>1733</v>
      </c>
      <c r="L121" s="74" t="s">
        <v>5</v>
      </c>
      <c r="M121" s="74" t="s">
        <v>222</v>
      </c>
      <c r="N121" s="74" t="s">
        <v>1736</v>
      </c>
    </row>
    <row r="122" spans="6:14" ht="22.5">
      <c r="F122" s="74">
        <v>109</v>
      </c>
      <c r="G122" s="74" t="s">
        <v>1469</v>
      </c>
      <c r="H122" s="74" t="s">
        <v>112</v>
      </c>
      <c r="I122" s="74" t="s">
        <v>4353</v>
      </c>
      <c r="J122" s="75" t="s">
        <v>1737</v>
      </c>
      <c r="K122" s="74" t="s">
        <v>1738</v>
      </c>
      <c r="L122" s="74" t="s">
        <v>5</v>
      </c>
      <c r="M122" s="74" t="s">
        <v>222</v>
      </c>
      <c r="N122" s="74" t="s">
        <v>1739</v>
      </c>
    </row>
    <row r="123" spans="6:14" ht="22.5">
      <c r="F123" s="74">
        <v>110</v>
      </c>
      <c r="G123" s="74" t="s">
        <v>1469</v>
      </c>
      <c r="H123" s="74" t="s">
        <v>112</v>
      </c>
      <c r="I123" s="74" t="s">
        <v>4353</v>
      </c>
      <c r="J123" s="75" t="s">
        <v>1740</v>
      </c>
      <c r="K123" s="74" t="s">
        <v>1028</v>
      </c>
      <c r="L123" s="74" t="s">
        <v>5</v>
      </c>
      <c r="M123" s="74" t="s">
        <v>215</v>
      </c>
      <c r="N123" s="74" t="s">
        <v>1741</v>
      </c>
    </row>
    <row r="124" spans="6:14" ht="22.5">
      <c r="F124" s="74">
        <v>111</v>
      </c>
      <c r="G124" s="74" t="s">
        <v>1469</v>
      </c>
      <c r="H124" s="74" t="s">
        <v>112</v>
      </c>
      <c r="I124" s="74" t="s">
        <v>4353</v>
      </c>
      <c r="J124" s="75" t="s">
        <v>1740</v>
      </c>
      <c r="K124" s="74" t="s">
        <v>985</v>
      </c>
      <c r="L124" s="74" t="s">
        <v>5</v>
      </c>
      <c r="M124" s="74" t="s">
        <v>215</v>
      </c>
      <c r="N124" s="74" t="s">
        <v>1742</v>
      </c>
    </row>
    <row r="125" spans="6:14" ht="22.5">
      <c r="F125" s="74">
        <v>112</v>
      </c>
      <c r="G125" s="74" t="s">
        <v>1469</v>
      </c>
      <c r="H125" s="74" t="s">
        <v>112</v>
      </c>
      <c r="I125" s="74" t="s">
        <v>4353</v>
      </c>
      <c r="J125" s="75" t="s">
        <v>1740</v>
      </c>
      <c r="K125" s="74" t="s">
        <v>1743</v>
      </c>
      <c r="L125" s="74" t="s">
        <v>5</v>
      </c>
      <c r="M125" s="74" t="s">
        <v>215</v>
      </c>
      <c r="N125" s="74" t="s">
        <v>1744</v>
      </c>
    </row>
    <row r="126" spans="6:14" ht="22.5">
      <c r="F126" s="74">
        <v>113</v>
      </c>
      <c r="G126" s="74" t="s">
        <v>1469</v>
      </c>
      <c r="H126" s="74" t="s">
        <v>112</v>
      </c>
      <c r="I126" s="74" t="s">
        <v>4353</v>
      </c>
      <c r="J126" s="75" t="s">
        <v>1745</v>
      </c>
      <c r="K126" s="74" t="s">
        <v>1746</v>
      </c>
      <c r="L126" s="74" t="s">
        <v>5</v>
      </c>
      <c r="M126" s="74" t="s">
        <v>215</v>
      </c>
      <c r="N126" s="74" t="s">
        <v>1747</v>
      </c>
    </row>
    <row r="127" spans="6:14" ht="22.5">
      <c r="F127" s="74">
        <v>114</v>
      </c>
      <c r="G127" s="74" t="s">
        <v>1469</v>
      </c>
      <c r="H127" s="74" t="s">
        <v>112</v>
      </c>
      <c r="I127" s="74" t="s">
        <v>4353</v>
      </c>
      <c r="J127" s="75" t="s">
        <v>1748</v>
      </c>
      <c r="K127" s="74" t="s">
        <v>1749</v>
      </c>
      <c r="L127" s="74" t="s">
        <v>5</v>
      </c>
      <c r="M127" s="74" t="s">
        <v>1565</v>
      </c>
      <c r="N127" s="74" t="s">
        <v>1750</v>
      </c>
    </row>
    <row r="128" spans="6:14" ht="22.5">
      <c r="F128" s="74">
        <v>115</v>
      </c>
      <c r="G128" s="74" t="s">
        <v>1469</v>
      </c>
      <c r="H128" s="74" t="s">
        <v>112</v>
      </c>
      <c r="I128" s="74" t="s">
        <v>4353</v>
      </c>
      <c r="J128" s="75" t="s">
        <v>1737</v>
      </c>
      <c r="K128" s="74" t="s">
        <v>1751</v>
      </c>
      <c r="L128" s="74" t="s">
        <v>5</v>
      </c>
      <c r="M128" s="74" t="s">
        <v>222</v>
      </c>
      <c r="N128" s="74" t="s">
        <v>1752</v>
      </c>
    </row>
    <row r="129" spans="6:14" ht="22.5">
      <c r="F129" s="74">
        <v>116</v>
      </c>
      <c r="G129" s="74" t="s">
        <v>1469</v>
      </c>
      <c r="H129" s="74" t="s">
        <v>112</v>
      </c>
      <c r="I129" s="74" t="s">
        <v>4353</v>
      </c>
      <c r="J129" s="75" t="s">
        <v>1740</v>
      </c>
      <c r="K129" s="74" t="s">
        <v>1753</v>
      </c>
      <c r="L129" s="74" t="s">
        <v>5</v>
      </c>
      <c r="M129" s="74" t="s">
        <v>1754</v>
      </c>
      <c r="N129" s="74" t="s">
        <v>1755</v>
      </c>
    </row>
    <row r="130" spans="6:14" ht="22.5">
      <c r="F130" s="74">
        <v>117</v>
      </c>
      <c r="G130" s="74" t="s">
        <v>1469</v>
      </c>
      <c r="H130" s="74" t="s">
        <v>112</v>
      </c>
      <c r="I130" s="74" t="s">
        <v>4355</v>
      </c>
      <c r="J130" s="75" t="s">
        <v>1757</v>
      </c>
      <c r="K130" s="74" t="s">
        <v>1758</v>
      </c>
      <c r="L130" s="74" t="s">
        <v>5</v>
      </c>
      <c r="M130" s="74" t="s">
        <v>222</v>
      </c>
      <c r="N130" s="74" t="s">
        <v>1759</v>
      </c>
    </row>
    <row r="131" spans="6:14" ht="22.5">
      <c r="F131" s="74">
        <v>118</v>
      </c>
      <c r="G131" s="74" t="s">
        <v>1469</v>
      </c>
      <c r="H131" s="74" t="s">
        <v>112</v>
      </c>
      <c r="I131" s="74" t="s">
        <v>4355</v>
      </c>
      <c r="J131" s="75" t="s">
        <v>1760</v>
      </c>
      <c r="K131" s="74" t="s">
        <v>1761</v>
      </c>
      <c r="L131" s="74" t="s">
        <v>5</v>
      </c>
      <c r="M131" s="74" t="s">
        <v>215</v>
      </c>
      <c r="N131" s="74" t="s">
        <v>1263</v>
      </c>
    </row>
    <row r="132" spans="6:14" ht="22.5">
      <c r="F132" s="74">
        <v>119</v>
      </c>
      <c r="G132" s="74" t="s">
        <v>1469</v>
      </c>
      <c r="H132" s="74" t="s">
        <v>112</v>
      </c>
      <c r="I132" s="74" t="s">
        <v>4355</v>
      </c>
      <c r="J132" s="75" t="s">
        <v>1762</v>
      </c>
      <c r="K132" s="74" t="s">
        <v>1763</v>
      </c>
      <c r="L132" s="74" t="s">
        <v>5</v>
      </c>
      <c r="M132" s="74" t="s">
        <v>212</v>
      </c>
      <c r="N132" s="74" t="s">
        <v>1764</v>
      </c>
    </row>
    <row r="133" spans="6:14" ht="22.5">
      <c r="F133" s="74">
        <v>120</v>
      </c>
      <c r="G133" s="74" t="s">
        <v>1469</v>
      </c>
      <c r="H133" s="74" t="s">
        <v>112</v>
      </c>
      <c r="I133" s="74" t="s">
        <v>4355</v>
      </c>
      <c r="J133" s="75" t="s">
        <v>1765</v>
      </c>
      <c r="K133" s="74" t="s">
        <v>1766</v>
      </c>
      <c r="L133" s="74" t="s">
        <v>5</v>
      </c>
      <c r="M133" s="74" t="s">
        <v>222</v>
      </c>
      <c r="N133" s="74" t="s">
        <v>1767</v>
      </c>
    </row>
    <row r="134" spans="6:14" ht="22.5">
      <c r="F134" s="74">
        <v>121</v>
      </c>
      <c r="G134" s="74" t="s">
        <v>1469</v>
      </c>
      <c r="H134" s="74" t="s">
        <v>112</v>
      </c>
      <c r="I134" s="74" t="s">
        <v>4355</v>
      </c>
      <c r="J134" s="75" t="s">
        <v>1768</v>
      </c>
      <c r="K134" s="74" t="s">
        <v>982</v>
      </c>
      <c r="L134" s="74" t="s">
        <v>5</v>
      </c>
      <c r="M134" s="74" t="s">
        <v>215</v>
      </c>
      <c r="N134" s="74" t="s">
        <v>1769</v>
      </c>
    </row>
    <row r="135" spans="6:14" ht="22.5">
      <c r="F135" s="74">
        <v>122</v>
      </c>
      <c r="G135" s="74" t="s">
        <v>1469</v>
      </c>
      <c r="H135" s="74" t="s">
        <v>112</v>
      </c>
      <c r="I135" s="74" t="s">
        <v>4355</v>
      </c>
      <c r="J135" s="75" t="s">
        <v>1770</v>
      </c>
      <c r="K135" s="74" t="s">
        <v>1771</v>
      </c>
      <c r="L135" s="74" t="s">
        <v>5</v>
      </c>
      <c r="M135" s="74" t="s">
        <v>215</v>
      </c>
      <c r="N135" s="74" t="s">
        <v>1772</v>
      </c>
    </row>
    <row r="136" spans="6:14" ht="22.5">
      <c r="F136" s="74">
        <v>123</v>
      </c>
      <c r="G136" s="74" t="s">
        <v>1469</v>
      </c>
      <c r="H136" s="74" t="s">
        <v>112</v>
      </c>
      <c r="I136" s="74" t="s">
        <v>4355</v>
      </c>
      <c r="J136" s="75" t="s">
        <v>1765</v>
      </c>
      <c r="K136" s="74" t="s">
        <v>1773</v>
      </c>
      <c r="L136" s="74" t="s">
        <v>5</v>
      </c>
      <c r="M136" s="74" t="s">
        <v>1523</v>
      </c>
      <c r="N136" s="74" t="s">
        <v>1774</v>
      </c>
    </row>
    <row r="137" spans="6:14" ht="22.5">
      <c r="F137" s="74">
        <v>124</v>
      </c>
      <c r="G137" s="74" t="s">
        <v>1469</v>
      </c>
      <c r="H137" s="74" t="s">
        <v>112</v>
      </c>
      <c r="I137" s="74" t="s">
        <v>4355</v>
      </c>
      <c r="J137" s="75" t="s">
        <v>1775</v>
      </c>
      <c r="K137" s="74" t="s">
        <v>1776</v>
      </c>
      <c r="L137" s="74" t="s">
        <v>5</v>
      </c>
      <c r="M137" s="74" t="s">
        <v>1565</v>
      </c>
      <c r="N137" s="74" t="s">
        <v>1777</v>
      </c>
    </row>
    <row r="138" spans="6:14" ht="22.5">
      <c r="F138" s="74">
        <v>125</v>
      </c>
      <c r="G138" s="74" t="s">
        <v>1469</v>
      </c>
      <c r="H138" s="74" t="s">
        <v>112</v>
      </c>
      <c r="I138" s="74" t="s">
        <v>4355</v>
      </c>
      <c r="J138" s="75" t="s">
        <v>1778</v>
      </c>
      <c r="K138" s="74" t="s">
        <v>1779</v>
      </c>
      <c r="L138" s="74" t="s">
        <v>5</v>
      </c>
      <c r="M138" s="74" t="s">
        <v>1565</v>
      </c>
      <c r="N138" s="74" t="s">
        <v>1780</v>
      </c>
    </row>
    <row r="139" spans="6:14" ht="22.5">
      <c r="F139" s="74">
        <v>126</v>
      </c>
      <c r="G139" s="74" t="s">
        <v>1469</v>
      </c>
      <c r="H139" s="74" t="s">
        <v>112</v>
      </c>
      <c r="I139" s="74" t="s">
        <v>4355</v>
      </c>
      <c r="J139" s="75" t="s">
        <v>1775</v>
      </c>
      <c r="K139" s="74" t="s">
        <v>1781</v>
      </c>
      <c r="L139" s="74" t="s">
        <v>5</v>
      </c>
      <c r="M139" s="74" t="s">
        <v>215</v>
      </c>
      <c r="N139" s="74" t="s">
        <v>4610</v>
      </c>
    </row>
    <row r="140" spans="6:14" ht="22.5">
      <c r="F140" s="74">
        <v>127</v>
      </c>
      <c r="G140" s="74" t="s">
        <v>1469</v>
      </c>
      <c r="H140" s="74" t="s">
        <v>112</v>
      </c>
      <c r="I140" s="74" t="s">
        <v>4401</v>
      </c>
      <c r="J140" s="75" t="s">
        <v>1782</v>
      </c>
      <c r="K140" s="74" t="s">
        <v>1783</v>
      </c>
      <c r="L140" s="74" t="s">
        <v>5</v>
      </c>
      <c r="M140" s="74" t="s">
        <v>222</v>
      </c>
      <c r="N140" s="74" t="s">
        <v>1784</v>
      </c>
    </row>
    <row r="141" spans="6:14" ht="22.5">
      <c r="F141" s="74">
        <v>128</v>
      </c>
      <c r="G141" s="74" t="s">
        <v>1469</v>
      </c>
      <c r="H141" s="74" t="s">
        <v>112</v>
      </c>
      <c r="I141" s="74" t="s">
        <v>4401</v>
      </c>
      <c r="J141" s="75" t="s">
        <v>1785</v>
      </c>
      <c r="K141" s="74" t="s">
        <v>1786</v>
      </c>
      <c r="L141" s="74" t="s">
        <v>5</v>
      </c>
      <c r="M141" s="74" t="s">
        <v>222</v>
      </c>
      <c r="N141" s="74" t="s">
        <v>1787</v>
      </c>
    </row>
    <row r="142" spans="6:14" ht="22.5">
      <c r="F142" s="74">
        <v>129</v>
      </c>
      <c r="G142" s="74" t="s">
        <v>1469</v>
      </c>
      <c r="H142" s="74" t="s">
        <v>112</v>
      </c>
      <c r="I142" s="74" t="s">
        <v>4401</v>
      </c>
      <c r="J142" s="75" t="s">
        <v>1785</v>
      </c>
      <c r="K142" s="74" t="s">
        <v>1788</v>
      </c>
      <c r="L142" s="74" t="s">
        <v>5</v>
      </c>
      <c r="M142" s="74" t="s">
        <v>222</v>
      </c>
      <c r="N142" s="74" t="s">
        <v>1789</v>
      </c>
    </row>
    <row r="143" spans="6:14" ht="22.5">
      <c r="F143" s="74">
        <v>130</v>
      </c>
      <c r="G143" s="74" t="s">
        <v>1469</v>
      </c>
      <c r="H143" s="74" t="s">
        <v>112</v>
      </c>
      <c r="I143" s="74" t="s">
        <v>4401</v>
      </c>
      <c r="J143" s="75" t="s">
        <v>1790</v>
      </c>
      <c r="K143" s="74" t="s">
        <v>1791</v>
      </c>
      <c r="L143" s="74" t="s">
        <v>5</v>
      </c>
      <c r="M143" s="74" t="s">
        <v>222</v>
      </c>
      <c r="N143" s="74" t="s">
        <v>1792</v>
      </c>
    </row>
    <row r="144" spans="6:14" ht="22.5">
      <c r="F144" s="74">
        <v>131</v>
      </c>
      <c r="G144" s="74" t="s">
        <v>1469</v>
      </c>
      <c r="H144" s="74" t="s">
        <v>112</v>
      </c>
      <c r="I144" s="74" t="s">
        <v>4401</v>
      </c>
      <c r="J144" s="75" t="s">
        <v>1793</v>
      </c>
      <c r="K144" s="74" t="s">
        <v>1794</v>
      </c>
      <c r="L144" s="74" t="s">
        <v>5</v>
      </c>
      <c r="M144" s="74" t="s">
        <v>222</v>
      </c>
      <c r="N144" s="74" t="s">
        <v>1795</v>
      </c>
    </row>
    <row r="145" spans="6:14" ht="22.5">
      <c r="F145" s="74">
        <v>132</v>
      </c>
      <c r="G145" s="74" t="s">
        <v>1469</v>
      </c>
      <c r="H145" s="74" t="s">
        <v>112</v>
      </c>
      <c r="I145" s="74" t="s">
        <v>4401</v>
      </c>
      <c r="J145" s="75" t="s">
        <v>1793</v>
      </c>
      <c r="K145" s="74" t="s">
        <v>1796</v>
      </c>
      <c r="L145" s="74" t="s">
        <v>5</v>
      </c>
      <c r="M145" s="74" t="s">
        <v>222</v>
      </c>
      <c r="N145" s="74" t="s">
        <v>1797</v>
      </c>
    </row>
    <row r="146" spans="6:14" ht="22.5">
      <c r="F146" s="74">
        <v>133</v>
      </c>
      <c r="G146" s="74" t="s">
        <v>1469</v>
      </c>
      <c r="H146" s="74" t="s">
        <v>112</v>
      </c>
      <c r="I146" s="74" t="s">
        <v>4401</v>
      </c>
      <c r="J146" s="75" t="s">
        <v>1798</v>
      </c>
      <c r="K146" s="74" t="s">
        <v>1799</v>
      </c>
      <c r="L146" s="74" t="s">
        <v>5</v>
      </c>
      <c r="M146" s="74" t="s">
        <v>222</v>
      </c>
      <c r="N146" s="74" t="s">
        <v>1800</v>
      </c>
    </row>
    <row r="147" spans="6:14" ht="22.5">
      <c r="F147" s="74">
        <v>134</v>
      </c>
      <c r="G147" s="74" t="s">
        <v>1469</v>
      </c>
      <c r="H147" s="74" t="s">
        <v>112</v>
      </c>
      <c r="I147" s="74" t="s">
        <v>4401</v>
      </c>
      <c r="J147" s="75" t="s">
        <v>1790</v>
      </c>
      <c r="K147" s="74" t="s">
        <v>1801</v>
      </c>
      <c r="L147" s="74" t="s">
        <v>5</v>
      </c>
      <c r="M147" s="74" t="s">
        <v>222</v>
      </c>
      <c r="N147" s="74" t="s">
        <v>1802</v>
      </c>
    </row>
    <row r="148" spans="6:14" ht="22.5">
      <c r="F148" s="74">
        <v>135</v>
      </c>
      <c r="G148" s="74" t="s">
        <v>1469</v>
      </c>
      <c r="H148" s="74" t="s">
        <v>112</v>
      </c>
      <c r="I148" s="74" t="s">
        <v>4401</v>
      </c>
      <c r="J148" s="75" t="s">
        <v>1803</v>
      </c>
      <c r="K148" s="74" t="s">
        <v>1804</v>
      </c>
      <c r="L148" s="74" t="s">
        <v>5</v>
      </c>
      <c r="M148" s="74" t="s">
        <v>222</v>
      </c>
      <c r="N148" s="74" t="s">
        <v>1805</v>
      </c>
    </row>
    <row r="149" spans="6:14" ht="22.5">
      <c r="F149" s="74">
        <v>136</v>
      </c>
      <c r="G149" s="74" t="s">
        <v>1469</v>
      </c>
      <c r="H149" s="74" t="s">
        <v>112</v>
      </c>
      <c r="I149" s="74" t="s">
        <v>4401</v>
      </c>
      <c r="J149" s="75" t="s">
        <v>1806</v>
      </c>
      <c r="K149" s="74" t="s">
        <v>1807</v>
      </c>
      <c r="L149" s="74" t="s">
        <v>5</v>
      </c>
      <c r="M149" s="74" t="s">
        <v>215</v>
      </c>
      <c r="N149" s="74" t="s">
        <v>1808</v>
      </c>
    </row>
    <row r="150" spans="6:14" ht="22.5">
      <c r="F150" s="74">
        <v>137</v>
      </c>
      <c r="G150" s="74" t="s">
        <v>1469</v>
      </c>
      <c r="H150" s="74" t="s">
        <v>112</v>
      </c>
      <c r="I150" s="74" t="s">
        <v>4401</v>
      </c>
      <c r="J150" s="75" t="s">
        <v>1790</v>
      </c>
      <c r="K150" s="74" t="s">
        <v>1809</v>
      </c>
      <c r="L150" s="74" t="s">
        <v>5</v>
      </c>
      <c r="M150" s="74" t="s">
        <v>1810</v>
      </c>
      <c r="N150" s="74" t="s">
        <v>1811</v>
      </c>
    </row>
    <row r="151" spans="6:14" ht="22.5">
      <c r="F151" s="74">
        <v>138</v>
      </c>
      <c r="G151" s="74" t="s">
        <v>1469</v>
      </c>
      <c r="H151" s="74" t="s">
        <v>112</v>
      </c>
      <c r="I151" s="74" t="s">
        <v>4401</v>
      </c>
      <c r="J151" s="75" t="s">
        <v>1790</v>
      </c>
      <c r="K151" s="74" t="s">
        <v>1812</v>
      </c>
      <c r="L151" s="74" t="s">
        <v>5</v>
      </c>
      <c r="M151" s="74" t="s">
        <v>1810</v>
      </c>
      <c r="N151" s="74" t="s">
        <v>1813</v>
      </c>
    </row>
    <row r="152" spans="6:14" ht="22.5">
      <c r="F152" s="74">
        <v>139</v>
      </c>
      <c r="G152" s="74" t="s">
        <v>1469</v>
      </c>
      <c r="H152" s="74" t="s">
        <v>112</v>
      </c>
      <c r="I152" s="74" t="s">
        <v>4401</v>
      </c>
      <c r="J152" s="75" t="s">
        <v>1793</v>
      </c>
      <c r="K152" s="74" t="s">
        <v>1814</v>
      </c>
      <c r="L152" s="74" t="s">
        <v>5</v>
      </c>
      <c r="M152" s="74" t="s">
        <v>1815</v>
      </c>
      <c r="N152" s="74" t="s">
        <v>1816</v>
      </c>
    </row>
    <row r="153" spans="6:14" ht="22.5">
      <c r="F153" s="74">
        <v>140</v>
      </c>
      <c r="G153" s="74" t="s">
        <v>1469</v>
      </c>
      <c r="H153" s="74" t="s">
        <v>112</v>
      </c>
      <c r="I153" s="74" t="s">
        <v>4401</v>
      </c>
      <c r="J153" s="75" t="s">
        <v>1817</v>
      </c>
      <c r="K153" s="74" t="s">
        <v>1818</v>
      </c>
      <c r="L153" s="74" t="s">
        <v>5</v>
      </c>
      <c r="M153" s="74" t="s">
        <v>1815</v>
      </c>
      <c r="N153" s="74" t="s">
        <v>1819</v>
      </c>
    </row>
    <row r="154" spans="6:14" ht="22.5">
      <c r="F154" s="74">
        <v>141</v>
      </c>
      <c r="G154" s="74" t="s">
        <v>1469</v>
      </c>
      <c r="H154" s="74" t="s">
        <v>112</v>
      </c>
      <c r="I154" s="74" t="s">
        <v>4401</v>
      </c>
      <c r="J154" s="75" t="s">
        <v>1817</v>
      </c>
      <c r="K154" s="74" t="s">
        <v>1820</v>
      </c>
      <c r="L154" s="74" t="s">
        <v>5</v>
      </c>
      <c r="M154" s="74" t="s">
        <v>215</v>
      </c>
      <c r="N154" s="74" t="s">
        <v>1821</v>
      </c>
    </row>
    <row r="155" spans="6:14" ht="22.5">
      <c r="F155" s="74">
        <v>142</v>
      </c>
      <c r="G155" s="74" t="s">
        <v>1469</v>
      </c>
      <c r="H155" s="74" t="s">
        <v>112</v>
      </c>
      <c r="I155" s="74" t="s">
        <v>4401</v>
      </c>
      <c r="J155" s="75" t="s">
        <v>1793</v>
      </c>
      <c r="K155" s="74" t="s">
        <v>1822</v>
      </c>
      <c r="L155" s="74" t="s">
        <v>5</v>
      </c>
      <c r="M155" s="74" t="s">
        <v>1815</v>
      </c>
      <c r="N155" s="74" t="s">
        <v>1823</v>
      </c>
    </row>
    <row r="156" spans="6:14" ht="22.5">
      <c r="F156" s="74">
        <v>143</v>
      </c>
      <c r="G156" s="74" t="s">
        <v>1469</v>
      </c>
      <c r="H156" s="74" t="s">
        <v>112</v>
      </c>
      <c r="I156" s="74" t="s">
        <v>4401</v>
      </c>
      <c r="J156" s="75" t="s">
        <v>1824</v>
      </c>
      <c r="K156" s="74" t="s">
        <v>1825</v>
      </c>
      <c r="L156" s="74" t="s">
        <v>5</v>
      </c>
      <c r="M156" s="74" t="s">
        <v>1529</v>
      </c>
      <c r="N156" s="74" t="s">
        <v>1826</v>
      </c>
    </row>
    <row r="157" spans="6:14" ht="22.5">
      <c r="F157" s="74">
        <v>144</v>
      </c>
      <c r="G157" s="74" t="s">
        <v>1469</v>
      </c>
      <c r="H157" s="74" t="s">
        <v>112</v>
      </c>
      <c r="I157" s="74" t="s">
        <v>4401</v>
      </c>
      <c r="J157" s="75" t="s">
        <v>1827</v>
      </c>
      <c r="K157" s="74" t="s">
        <v>1828</v>
      </c>
      <c r="L157" s="74" t="s">
        <v>5</v>
      </c>
      <c r="M157" s="74" t="s">
        <v>1815</v>
      </c>
      <c r="N157" s="74" t="s">
        <v>1829</v>
      </c>
    </row>
    <row r="158" spans="6:14" ht="22.5">
      <c r="F158" s="74">
        <v>145</v>
      </c>
      <c r="G158" s="74" t="s">
        <v>1469</v>
      </c>
      <c r="H158" s="74" t="s">
        <v>112</v>
      </c>
      <c r="I158" s="74" t="s">
        <v>4401</v>
      </c>
      <c r="J158" s="75" t="s">
        <v>1806</v>
      </c>
      <c r="K158" s="74" t="s">
        <v>1830</v>
      </c>
      <c r="L158" s="74" t="s">
        <v>5</v>
      </c>
      <c r="M158" s="74" t="s">
        <v>1529</v>
      </c>
      <c r="N158" s="74" t="s">
        <v>1831</v>
      </c>
    </row>
    <row r="159" spans="6:14" ht="22.5">
      <c r="F159" s="74">
        <v>146</v>
      </c>
      <c r="G159" s="74" t="s">
        <v>1469</v>
      </c>
      <c r="H159" s="74" t="s">
        <v>112</v>
      </c>
      <c r="I159" s="74" t="s">
        <v>4401</v>
      </c>
      <c r="J159" s="75" t="s">
        <v>1806</v>
      </c>
      <c r="K159" s="74" t="s">
        <v>1832</v>
      </c>
      <c r="L159" s="74" t="s">
        <v>5</v>
      </c>
      <c r="M159" s="74" t="s">
        <v>1529</v>
      </c>
      <c r="N159" s="74" t="s">
        <v>1833</v>
      </c>
    </row>
    <row r="160" spans="6:14" ht="22.5">
      <c r="F160" s="74">
        <v>147</v>
      </c>
      <c r="G160" s="74" t="s">
        <v>1469</v>
      </c>
      <c r="H160" s="74" t="s">
        <v>112</v>
      </c>
      <c r="I160" s="74" t="s">
        <v>4401</v>
      </c>
      <c r="J160" s="75" t="s">
        <v>1834</v>
      </c>
      <c r="K160" s="74" t="s">
        <v>1010</v>
      </c>
      <c r="L160" s="74" t="s">
        <v>5</v>
      </c>
      <c r="M160" s="74" t="s">
        <v>215</v>
      </c>
      <c r="N160" s="74" t="s">
        <v>1835</v>
      </c>
    </row>
    <row r="161" spans="6:14" ht="22.5">
      <c r="F161" s="74">
        <v>148</v>
      </c>
      <c r="G161" s="74" t="s">
        <v>1469</v>
      </c>
      <c r="H161" s="74" t="s">
        <v>112</v>
      </c>
      <c r="I161" s="74" t="s">
        <v>4401</v>
      </c>
      <c r="J161" s="75" t="s">
        <v>1836</v>
      </c>
      <c r="K161" s="74" t="s">
        <v>1837</v>
      </c>
      <c r="L161" s="74" t="s">
        <v>5</v>
      </c>
      <c r="M161" s="74" t="s">
        <v>1529</v>
      </c>
      <c r="N161" s="74" t="s">
        <v>1838</v>
      </c>
    </row>
    <row r="162" spans="6:14" ht="22.5">
      <c r="F162" s="74">
        <v>149</v>
      </c>
      <c r="G162" s="74" t="s">
        <v>1469</v>
      </c>
      <c r="H162" s="74" t="s">
        <v>112</v>
      </c>
      <c r="I162" s="74" t="s">
        <v>4401</v>
      </c>
      <c r="J162" s="75" t="s">
        <v>1839</v>
      </c>
      <c r="K162" s="74" t="s">
        <v>1840</v>
      </c>
      <c r="L162" s="74" t="s">
        <v>5</v>
      </c>
      <c r="M162" s="74" t="s">
        <v>1529</v>
      </c>
      <c r="N162" s="74" t="s">
        <v>1841</v>
      </c>
    </row>
    <row r="163" spans="6:14" ht="22.5">
      <c r="F163" s="74">
        <v>150</v>
      </c>
      <c r="G163" s="74" t="s">
        <v>1469</v>
      </c>
      <c r="H163" s="74" t="s">
        <v>112</v>
      </c>
      <c r="I163" s="74" t="s">
        <v>4401</v>
      </c>
      <c r="J163" s="75" t="s">
        <v>1842</v>
      </c>
      <c r="K163" s="74" t="s">
        <v>1005</v>
      </c>
      <c r="L163" s="74" t="s">
        <v>5</v>
      </c>
      <c r="M163" s="74" t="s">
        <v>215</v>
      </c>
      <c r="N163" s="74" t="s">
        <v>1843</v>
      </c>
    </row>
    <row r="164" spans="6:14" ht="22.5">
      <c r="F164" s="74">
        <v>151</v>
      </c>
      <c r="G164" s="74" t="s">
        <v>1469</v>
      </c>
      <c r="H164" s="74" t="s">
        <v>112</v>
      </c>
      <c r="I164" s="74" t="s">
        <v>4401</v>
      </c>
      <c r="J164" s="75" t="s">
        <v>1844</v>
      </c>
      <c r="K164" s="74" t="s">
        <v>981</v>
      </c>
      <c r="L164" s="74" t="s">
        <v>5</v>
      </c>
      <c r="M164" s="74" t="s">
        <v>215</v>
      </c>
      <c r="N164" s="74" t="s">
        <v>1845</v>
      </c>
    </row>
    <row r="165" spans="6:14" ht="22.5">
      <c r="F165" s="74">
        <v>152</v>
      </c>
      <c r="G165" s="74" t="s">
        <v>1469</v>
      </c>
      <c r="H165" s="74" t="s">
        <v>112</v>
      </c>
      <c r="I165" s="74" t="s">
        <v>4401</v>
      </c>
      <c r="J165" s="75" t="s">
        <v>1846</v>
      </c>
      <c r="K165" s="74" t="s">
        <v>1847</v>
      </c>
      <c r="L165" s="74" t="s">
        <v>5</v>
      </c>
      <c r="M165" s="74" t="s">
        <v>1529</v>
      </c>
      <c r="N165" s="74" t="s">
        <v>1848</v>
      </c>
    </row>
    <row r="166" spans="6:14" ht="22.5">
      <c r="F166" s="74">
        <v>153</v>
      </c>
      <c r="G166" s="74" t="s">
        <v>1469</v>
      </c>
      <c r="H166" s="74" t="s">
        <v>112</v>
      </c>
      <c r="I166" s="74" t="s">
        <v>4401</v>
      </c>
      <c r="J166" s="75" t="s">
        <v>1836</v>
      </c>
      <c r="K166" s="74" t="s">
        <v>1849</v>
      </c>
      <c r="L166" s="74" t="s">
        <v>5</v>
      </c>
      <c r="M166" s="74" t="s">
        <v>1529</v>
      </c>
      <c r="N166" s="74" t="s">
        <v>1850</v>
      </c>
    </row>
    <row r="167" spans="6:14" ht="22.5">
      <c r="F167" s="74">
        <v>154</v>
      </c>
      <c r="G167" s="74" t="s">
        <v>1469</v>
      </c>
      <c r="H167" s="74" t="s">
        <v>112</v>
      </c>
      <c r="I167" s="74" t="s">
        <v>4401</v>
      </c>
      <c r="J167" s="75" t="s">
        <v>1834</v>
      </c>
      <c r="K167" s="74" t="s">
        <v>1851</v>
      </c>
      <c r="L167" s="74" t="s">
        <v>5</v>
      </c>
      <c r="M167" s="74" t="s">
        <v>1529</v>
      </c>
      <c r="N167" s="74" t="s">
        <v>1852</v>
      </c>
    </row>
    <row r="168" spans="6:14" ht="22.5">
      <c r="F168" s="74">
        <v>155</v>
      </c>
      <c r="G168" s="74" t="s">
        <v>1469</v>
      </c>
      <c r="H168" s="74" t="s">
        <v>112</v>
      </c>
      <c r="I168" s="74" t="s">
        <v>4401</v>
      </c>
      <c r="J168" s="75" t="s">
        <v>1846</v>
      </c>
      <c r="K168" s="74" t="s">
        <v>1853</v>
      </c>
      <c r="L168" s="74" t="s">
        <v>5</v>
      </c>
      <c r="M168" s="74" t="s">
        <v>1854</v>
      </c>
      <c r="N168" s="74" t="s">
        <v>1855</v>
      </c>
    </row>
    <row r="169" spans="6:14" ht="22.5">
      <c r="F169" s="74">
        <v>156</v>
      </c>
      <c r="G169" s="74" t="s">
        <v>1469</v>
      </c>
      <c r="H169" s="74" t="s">
        <v>112</v>
      </c>
      <c r="I169" s="74" t="s">
        <v>4401</v>
      </c>
      <c r="J169" s="75" t="s">
        <v>1844</v>
      </c>
      <c r="K169" s="74" t="s">
        <v>1856</v>
      </c>
      <c r="L169" s="74" t="s">
        <v>5</v>
      </c>
      <c r="M169" s="74" t="s">
        <v>1529</v>
      </c>
      <c r="N169" s="74" t="s">
        <v>1857</v>
      </c>
    </row>
    <row r="170" spans="6:14" ht="22.5">
      <c r="F170" s="74">
        <v>157</v>
      </c>
      <c r="G170" s="74" t="s">
        <v>1469</v>
      </c>
      <c r="H170" s="74" t="s">
        <v>112</v>
      </c>
      <c r="I170" s="74" t="s">
        <v>4401</v>
      </c>
      <c r="J170" s="75" t="s">
        <v>1842</v>
      </c>
      <c r="K170" s="74" t="s">
        <v>1858</v>
      </c>
      <c r="L170" s="74" t="s">
        <v>5</v>
      </c>
      <c r="M170" s="74" t="s">
        <v>1565</v>
      </c>
      <c r="N170" s="74" t="s">
        <v>1859</v>
      </c>
    </row>
    <row r="171" spans="6:14" ht="22.5">
      <c r="F171" s="74">
        <v>158</v>
      </c>
      <c r="G171" s="74" t="s">
        <v>1469</v>
      </c>
      <c r="H171" s="74" t="s">
        <v>112</v>
      </c>
      <c r="I171" s="74" t="s">
        <v>4401</v>
      </c>
      <c r="J171" s="75" t="s">
        <v>1860</v>
      </c>
      <c r="K171" s="74" t="s">
        <v>1861</v>
      </c>
      <c r="L171" s="74" t="s">
        <v>5</v>
      </c>
      <c r="M171" s="74" t="s">
        <v>215</v>
      </c>
      <c r="N171" s="74" t="s">
        <v>1862</v>
      </c>
    </row>
    <row r="172" spans="6:14" ht="22.5">
      <c r="F172" s="74">
        <v>159</v>
      </c>
      <c r="G172" s="74" t="s">
        <v>1469</v>
      </c>
      <c r="H172" s="74" t="s">
        <v>112</v>
      </c>
      <c r="I172" s="74" t="s">
        <v>4401</v>
      </c>
      <c r="J172" s="75" t="s">
        <v>1863</v>
      </c>
      <c r="K172" s="74" t="s">
        <v>1864</v>
      </c>
      <c r="L172" s="74" t="s">
        <v>5</v>
      </c>
      <c r="M172" s="74" t="s">
        <v>215</v>
      </c>
      <c r="N172" s="74" t="s">
        <v>1865</v>
      </c>
    </row>
    <row r="173" spans="6:14" ht="22.5">
      <c r="F173" s="74">
        <v>160</v>
      </c>
      <c r="G173" s="74" t="s">
        <v>1469</v>
      </c>
      <c r="H173" s="74" t="s">
        <v>112</v>
      </c>
      <c r="I173" s="74" t="s">
        <v>4401</v>
      </c>
      <c r="J173" s="75" t="s">
        <v>1866</v>
      </c>
      <c r="K173" s="74" t="s">
        <v>1867</v>
      </c>
      <c r="L173" s="74" t="s">
        <v>5</v>
      </c>
      <c r="M173" s="74" t="s">
        <v>1815</v>
      </c>
      <c r="N173" s="74" t="s">
        <v>1868</v>
      </c>
    </row>
    <row r="174" spans="6:14" ht="22.5">
      <c r="F174" s="74">
        <v>161</v>
      </c>
      <c r="G174" s="74" t="s">
        <v>1469</v>
      </c>
      <c r="H174" s="74" t="s">
        <v>112</v>
      </c>
      <c r="I174" s="74" t="s">
        <v>4401</v>
      </c>
      <c r="J174" s="75" t="s">
        <v>1869</v>
      </c>
      <c r="K174" s="74" t="s">
        <v>1870</v>
      </c>
      <c r="L174" s="74" t="s">
        <v>5</v>
      </c>
      <c r="M174" s="74" t="s">
        <v>215</v>
      </c>
      <c r="N174" s="74" t="s">
        <v>1871</v>
      </c>
    </row>
    <row r="175" spans="6:14" ht="22.5">
      <c r="F175" s="74">
        <v>162</v>
      </c>
      <c r="G175" s="74" t="s">
        <v>1469</v>
      </c>
      <c r="H175" s="74" t="s">
        <v>112</v>
      </c>
      <c r="I175" s="74" t="s">
        <v>4401</v>
      </c>
      <c r="J175" s="75" t="s">
        <v>1872</v>
      </c>
      <c r="K175" s="74" t="s">
        <v>1873</v>
      </c>
      <c r="L175" s="74" t="s">
        <v>5</v>
      </c>
      <c r="M175" s="74" t="s">
        <v>1529</v>
      </c>
      <c r="N175" s="74" t="s">
        <v>1874</v>
      </c>
    </row>
    <row r="176" spans="6:14" ht="22.5">
      <c r="F176" s="74">
        <v>163</v>
      </c>
      <c r="G176" s="74" t="s">
        <v>1469</v>
      </c>
      <c r="H176" s="74" t="s">
        <v>112</v>
      </c>
      <c r="I176" s="74" t="s">
        <v>4401</v>
      </c>
      <c r="J176" s="75" t="s">
        <v>1875</v>
      </c>
      <c r="K176" s="74" t="s">
        <v>1876</v>
      </c>
      <c r="L176" s="74" t="s">
        <v>5</v>
      </c>
      <c r="M176" s="74" t="s">
        <v>1529</v>
      </c>
      <c r="N176" s="74" t="s">
        <v>1877</v>
      </c>
    </row>
    <row r="177" spans="6:14" ht="22.5">
      <c r="F177" s="74">
        <v>164</v>
      </c>
      <c r="G177" s="74" t="s">
        <v>1469</v>
      </c>
      <c r="H177" s="74" t="s">
        <v>112</v>
      </c>
      <c r="I177" s="74" t="s">
        <v>4401</v>
      </c>
      <c r="J177" s="75" t="s">
        <v>1806</v>
      </c>
      <c r="K177" s="74" t="s">
        <v>1878</v>
      </c>
      <c r="L177" s="74" t="s">
        <v>5</v>
      </c>
      <c r="M177" s="74" t="s">
        <v>1565</v>
      </c>
      <c r="N177" s="74" t="s">
        <v>1879</v>
      </c>
    </row>
    <row r="178" spans="6:14" ht="22.5">
      <c r="F178" s="74">
        <v>165</v>
      </c>
      <c r="G178" s="74" t="s">
        <v>1469</v>
      </c>
      <c r="H178" s="74" t="s">
        <v>112</v>
      </c>
      <c r="I178" s="74" t="s">
        <v>4401</v>
      </c>
      <c r="J178" s="75" t="s">
        <v>1880</v>
      </c>
      <c r="K178" s="74" t="s">
        <v>1881</v>
      </c>
      <c r="L178" s="74" t="s">
        <v>5</v>
      </c>
      <c r="M178" s="74" t="s">
        <v>215</v>
      </c>
      <c r="N178" s="74" t="s">
        <v>1882</v>
      </c>
    </row>
    <row r="179" spans="6:14" ht="22.5">
      <c r="F179" s="74">
        <v>166</v>
      </c>
      <c r="G179" s="74" t="s">
        <v>1469</v>
      </c>
      <c r="H179" s="74" t="s">
        <v>112</v>
      </c>
      <c r="I179" s="74" t="s">
        <v>4401</v>
      </c>
      <c r="J179" s="75" t="s">
        <v>1883</v>
      </c>
      <c r="K179" s="74" t="s">
        <v>1884</v>
      </c>
      <c r="L179" s="74" t="s">
        <v>5</v>
      </c>
      <c r="M179" s="74" t="s">
        <v>1529</v>
      </c>
      <c r="N179" s="74" t="s">
        <v>1885</v>
      </c>
    </row>
    <row r="180" spans="6:14" ht="22.5">
      <c r="F180" s="74">
        <v>167</v>
      </c>
      <c r="G180" s="74" t="s">
        <v>1469</v>
      </c>
      <c r="H180" s="74" t="s">
        <v>112</v>
      </c>
      <c r="I180" s="74" t="s">
        <v>4401</v>
      </c>
      <c r="J180" s="75" t="s">
        <v>1886</v>
      </c>
      <c r="K180" s="74" t="s">
        <v>1887</v>
      </c>
      <c r="L180" s="74" t="s">
        <v>5</v>
      </c>
      <c r="M180" s="74" t="s">
        <v>212</v>
      </c>
      <c r="N180" s="74" t="s">
        <v>1888</v>
      </c>
    </row>
    <row r="181" spans="6:14" ht="22.5">
      <c r="F181" s="74">
        <v>168</v>
      </c>
      <c r="G181" s="74" t="s">
        <v>1469</v>
      </c>
      <c r="H181" s="74" t="s">
        <v>112</v>
      </c>
      <c r="I181" s="74" t="s">
        <v>4401</v>
      </c>
      <c r="J181" s="75" t="s">
        <v>1827</v>
      </c>
      <c r="K181" s="74" t="s">
        <v>1889</v>
      </c>
      <c r="L181" s="74" t="s">
        <v>5</v>
      </c>
      <c r="M181" s="74" t="s">
        <v>1890</v>
      </c>
      <c r="N181" s="74" t="s">
        <v>1891</v>
      </c>
    </row>
    <row r="182" spans="6:14" ht="22.5">
      <c r="F182" s="74">
        <v>169</v>
      </c>
      <c r="G182" s="74" t="s">
        <v>1469</v>
      </c>
      <c r="H182" s="74" t="s">
        <v>112</v>
      </c>
      <c r="I182" s="74" t="s">
        <v>4401</v>
      </c>
      <c r="J182" s="75" t="s">
        <v>1892</v>
      </c>
      <c r="K182" s="74" t="s">
        <v>1044</v>
      </c>
      <c r="L182" s="74" t="s">
        <v>5</v>
      </c>
      <c r="M182" s="74" t="s">
        <v>215</v>
      </c>
      <c r="N182" s="74" t="s">
        <v>1893</v>
      </c>
    </row>
    <row r="183" spans="6:14" ht="22.5">
      <c r="F183" s="74">
        <v>170</v>
      </c>
      <c r="G183" s="74" t="s">
        <v>1469</v>
      </c>
      <c r="H183" s="74" t="s">
        <v>112</v>
      </c>
      <c r="I183" s="74" t="s">
        <v>4401</v>
      </c>
      <c r="J183" s="75" t="s">
        <v>1894</v>
      </c>
      <c r="K183" s="74" t="s">
        <v>1895</v>
      </c>
      <c r="L183" s="74" t="s">
        <v>5</v>
      </c>
      <c r="M183" s="74" t="s">
        <v>215</v>
      </c>
      <c r="N183" s="74" t="s">
        <v>1896</v>
      </c>
    </row>
    <row r="184" spans="6:14" ht="22.5">
      <c r="F184" s="74">
        <v>171</v>
      </c>
      <c r="G184" s="74" t="s">
        <v>1469</v>
      </c>
      <c r="H184" s="74" t="s">
        <v>112</v>
      </c>
      <c r="I184" s="74" t="s">
        <v>1897</v>
      </c>
      <c r="J184" s="75" t="s">
        <v>1898</v>
      </c>
      <c r="K184" s="74" t="s">
        <v>1899</v>
      </c>
      <c r="L184" s="74" t="s">
        <v>5</v>
      </c>
      <c r="M184" s="74" t="s">
        <v>222</v>
      </c>
      <c r="N184" s="74" t="s">
        <v>1900</v>
      </c>
    </row>
    <row r="185" spans="6:14" ht="22.5">
      <c r="F185" s="74">
        <v>172</v>
      </c>
      <c r="G185" s="74" t="s">
        <v>1469</v>
      </c>
      <c r="H185" s="74" t="s">
        <v>112</v>
      </c>
      <c r="I185" s="74" t="s">
        <v>1897</v>
      </c>
      <c r="J185" s="75" t="s">
        <v>1901</v>
      </c>
      <c r="K185" s="74" t="s">
        <v>1902</v>
      </c>
      <c r="L185" s="74" t="s">
        <v>5</v>
      </c>
      <c r="M185" s="74" t="s">
        <v>222</v>
      </c>
      <c r="N185" s="74" t="s">
        <v>1903</v>
      </c>
    </row>
    <row r="186" spans="6:14" ht="22.5">
      <c r="F186" s="74">
        <v>173</v>
      </c>
      <c r="G186" s="74" t="s">
        <v>1469</v>
      </c>
      <c r="H186" s="74" t="s">
        <v>112</v>
      </c>
      <c r="I186" s="74" t="s">
        <v>1897</v>
      </c>
      <c r="J186" s="75" t="s">
        <v>1904</v>
      </c>
      <c r="K186" s="74" t="s">
        <v>1905</v>
      </c>
      <c r="L186" s="74" t="s">
        <v>5</v>
      </c>
      <c r="M186" s="74" t="s">
        <v>222</v>
      </c>
      <c r="N186" s="74" t="s">
        <v>1906</v>
      </c>
    </row>
    <row r="187" spans="6:14" ht="22.5">
      <c r="F187" s="74">
        <v>174</v>
      </c>
      <c r="G187" s="74" t="s">
        <v>1469</v>
      </c>
      <c r="H187" s="74" t="s">
        <v>112</v>
      </c>
      <c r="I187" s="74" t="s">
        <v>1897</v>
      </c>
      <c r="J187" s="75" t="s">
        <v>1907</v>
      </c>
      <c r="K187" s="74" t="s">
        <v>1908</v>
      </c>
      <c r="L187" s="74" t="s">
        <v>5</v>
      </c>
      <c r="M187" s="74" t="s">
        <v>1529</v>
      </c>
      <c r="N187" s="74" t="s">
        <v>1909</v>
      </c>
    </row>
    <row r="188" spans="6:14" ht="22.5">
      <c r="F188" s="74">
        <v>175</v>
      </c>
      <c r="G188" s="74" t="s">
        <v>1469</v>
      </c>
      <c r="H188" s="74" t="s">
        <v>112</v>
      </c>
      <c r="I188" s="74" t="s">
        <v>1897</v>
      </c>
      <c r="J188" s="75" t="s">
        <v>1910</v>
      </c>
      <c r="K188" s="74" t="s">
        <v>1911</v>
      </c>
      <c r="L188" s="74" t="s">
        <v>5</v>
      </c>
      <c r="M188" s="74" t="s">
        <v>215</v>
      </c>
      <c r="N188" s="74" t="s">
        <v>1912</v>
      </c>
    </row>
    <row r="189" spans="6:14" ht="22.5">
      <c r="F189" s="74">
        <v>176</v>
      </c>
      <c r="G189" s="74" t="s">
        <v>1469</v>
      </c>
      <c r="H189" s="74" t="s">
        <v>112</v>
      </c>
      <c r="I189" s="74" t="s">
        <v>1897</v>
      </c>
      <c r="J189" s="75" t="s">
        <v>1913</v>
      </c>
      <c r="K189" s="74" t="s">
        <v>1914</v>
      </c>
      <c r="L189" s="74" t="s">
        <v>5</v>
      </c>
      <c r="M189" s="74" t="s">
        <v>215</v>
      </c>
      <c r="N189" s="74" t="s">
        <v>1915</v>
      </c>
    </row>
    <row r="190" spans="6:14" ht="22.5">
      <c r="F190" s="74">
        <v>177</v>
      </c>
      <c r="G190" s="74" t="s">
        <v>1469</v>
      </c>
      <c r="H190" s="74" t="s">
        <v>112</v>
      </c>
      <c r="I190" s="74" t="s">
        <v>1897</v>
      </c>
      <c r="J190" s="75" t="s">
        <v>1898</v>
      </c>
      <c r="K190" s="74" t="s">
        <v>1916</v>
      </c>
      <c r="L190" s="74" t="s">
        <v>5</v>
      </c>
      <c r="M190" s="74" t="s">
        <v>1917</v>
      </c>
      <c r="N190" s="74" t="s">
        <v>1918</v>
      </c>
    </row>
    <row r="191" spans="6:14" ht="22.5">
      <c r="F191" s="74">
        <v>178</v>
      </c>
      <c r="G191" s="74" t="s">
        <v>1469</v>
      </c>
      <c r="H191" s="74" t="s">
        <v>112</v>
      </c>
      <c r="I191" s="74" t="s">
        <v>1897</v>
      </c>
      <c r="J191" s="75" t="s">
        <v>1913</v>
      </c>
      <c r="K191" s="74" t="s">
        <v>1919</v>
      </c>
      <c r="L191" s="74" t="s">
        <v>5</v>
      </c>
      <c r="M191" s="74" t="s">
        <v>215</v>
      </c>
      <c r="N191" s="74" t="s">
        <v>1920</v>
      </c>
    </row>
    <row r="192" spans="6:14" ht="22.5">
      <c r="F192" s="74">
        <v>179</v>
      </c>
      <c r="G192" s="74" t="s">
        <v>1469</v>
      </c>
      <c r="H192" s="74" t="s">
        <v>112</v>
      </c>
      <c r="I192" s="74" t="s">
        <v>4403</v>
      </c>
      <c r="J192" s="75" t="s">
        <v>1921</v>
      </c>
      <c r="K192" s="74" t="s">
        <v>1922</v>
      </c>
      <c r="L192" s="74" t="s">
        <v>5</v>
      </c>
      <c r="M192" s="74" t="s">
        <v>222</v>
      </c>
      <c r="N192" s="74" t="s">
        <v>1923</v>
      </c>
    </row>
    <row r="193" spans="6:14" ht="22.5">
      <c r="F193" s="74">
        <v>180</v>
      </c>
      <c r="G193" s="74" t="s">
        <v>1469</v>
      </c>
      <c r="H193" s="74" t="s">
        <v>112</v>
      </c>
      <c r="I193" s="74" t="s">
        <v>4403</v>
      </c>
      <c r="J193" s="75" t="s">
        <v>1921</v>
      </c>
      <c r="K193" s="74" t="s">
        <v>1924</v>
      </c>
      <c r="L193" s="74" t="s">
        <v>5</v>
      </c>
      <c r="M193" s="74" t="s">
        <v>222</v>
      </c>
      <c r="N193" s="74" t="s">
        <v>1925</v>
      </c>
    </row>
    <row r="194" spans="6:14" ht="22.5">
      <c r="F194" s="74">
        <v>181</v>
      </c>
      <c r="G194" s="74" t="s">
        <v>1469</v>
      </c>
      <c r="H194" s="74" t="s">
        <v>112</v>
      </c>
      <c r="I194" s="74" t="s">
        <v>4403</v>
      </c>
      <c r="J194" s="75" t="s">
        <v>1921</v>
      </c>
      <c r="K194" s="74" t="s">
        <v>1926</v>
      </c>
      <c r="L194" s="74" t="s">
        <v>5</v>
      </c>
      <c r="M194" s="74" t="s">
        <v>222</v>
      </c>
      <c r="N194" s="74" t="s">
        <v>1927</v>
      </c>
    </row>
    <row r="195" spans="6:14" ht="22.5">
      <c r="F195" s="74">
        <v>182</v>
      </c>
      <c r="G195" s="74" t="s">
        <v>1469</v>
      </c>
      <c r="H195" s="74" t="s">
        <v>112</v>
      </c>
      <c r="I195" s="74" t="s">
        <v>4403</v>
      </c>
      <c r="J195" s="75" t="s">
        <v>1921</v>
      </c>
      <c r="K195" s="74" t="s">
        <v>1928</v>
      </c>
      <c r="L195" s="74" t="s">
        <v>5</v>
      </c>
      <c r="M195" s="74" t="s">
        <v>222</v>
      </c>
      <c r="N195" s="74" t="s">
        <v>1929</v>
      </c>
    </row>
    <row r="196" spans="6:14" ht="22.5">
      <c r="F196" s="74">
        <v>183</v>
      </c>
      <c r="G196" s="74" t="s">
        <v>1469</v>
      </c>
      <c r="H196" s="74" t="s">
        <v>112</v>
      </c>
      <c r="I196" s="74" t="s">
        <v>4403</v>
      </c>
      <c r="J196" s="75" t="s">
        <v>1930</v>
      </c>
      <c r="K196" s="74" t="s">
        <v>1931</v>
      </c>
      <c r="L196" s="74" t="s">
        <v>5</v>
      </c>
      <c r="M196" s="74" t="s">
        <v>215</v>
      </c>
      <c r="N196" s="74" t="s">
        <v>1932</v>
      </c>
    </row>
    <row r="197" spans="6:14" ht="22.5">
      <c r="F197" s="74">
        <v>184</v>
      </c>
      <c r="G197" s="74" t="s">
        <v>1469</v>
      </c>
      <c r="H197" s="74" t="s">
        <v>112</v>
      </c>
      <c r="I197" s="74" t="s">
        <v>4403</v>
      </c>
      <c r="J197" s="75" t="s">
        <v>1933</v>
      </c>
      <c r="K197" s="74" t="s">
        <v>1934</v>
      </c>
      <c r="L197" s="74" t="s">
        <v>5</v>
      </c>
      <c r="M197" s="74" t="s">
        <v>215</v>
      </c>
      <c r="N197" s="74" t="s">
        <v>1935</v>
      </c>
    </row>
    <row r="198" spans="6:14" ht="22.5">
      <c r="F198" s="74">
        <v>185</v>
      </c>
      <c r="G198" s="74" t="s">
        <v>1469</v>
      </c>
      <c r="H198" s="74" t="s">
        <v>112</v>
      </c>
      <c r="I198" s="74" t="s">
        <v>4403</v>
      </c>
      <c r="J198" s="75" t="s">
        <v>1936</v>
      </c>
      <c r="K198" s="74" t="s">
        <v>1937</v>
      </c>
      <c r="L198" s="74" t="s">
        <v>5</v>
      </c>
      <c r="M198" s="74" t="s">
        <v>215</v>
      </c>
      <c r="N198" s="74" t="s">
        <v>1938</v>
      </c>
    </row>
    <row r="199" spans="6:14" ht="22.5">
      <c r="F199" s="74">
        <v>186</v>
      </c>
      <c r="G199" s="74" t="s">
        <v>1469</v>
      </c>
      <c r="H199" s="74" t="s">
        <v>112</v>
      </c>
      <c r="I199" s="74" t="s">
        <v>4403</v>
      </c>
      <c r="J199" s="75" t="s">
        <v>1921</v>
      </c>
      <c r="K199" s="74" t="s">
        <v>1040</v>
      </c>
      <c r="L199" s="74" t="s">
        <v>5</v>
      </c>
      <c r="M199" s="74" t="s">
        <v>215</v>
      </c>
      <c r="N199" s="74" t="s">
        <v>1939</v>
      </c>
    </row>
    <row r="200" spans="6:14" ht="22.5">
      <c r="F200" s="74">
        <v>187</v>
      </c>
      <c r="G200" s="74" t="s">
        <v>1469</v>
      </c>
      <c r="H200" s="74" t="s">
        <v>112</v>
      </c>
      <c r="I200" s="74" t="s">
        <v>4403</v>
      </c>
      <c r="J200" s="75" t="s">
        <v>1940</v>
      </c>
      <c r="K200" s="74" t="s">
        <v>1941</v>
      </c>
      <c r="L200" s="74" t="s">
        <v>5</v>
      </c>
      <c r="M200" s="74" t="s">
        <v>215</v>
      </c>
      <c r="N200" s="74" t="s">
        <v>1942</v>
      </c>
    </row>
    <row r="201" spans="6:14" ht="22.5">
      <c r="F201" s="74">
        <v>188</v>
      </c>
      <c r="G201" s="74" t="s">
        <v>1469</v>
      </c>
      <c r="H201" s="74" t="s">
        <v>112</v>
      </c>
      <c r="I201" s="74" t="s">
        <v>4403</v>
      </c>
      <c r="J201" s="75" t="s">
        <v>1943</v>
      </c>
      <c r="K201" s="74" t="s">
        <v>1944</v>
      </c>
      <c r="L201" s="74" t="s">
        <v>5</v>
      </c>
      <c r="M201" s="74" t="s">
        <v>215</v>
      </c>
      <c r="N201" s="74" t="s">
        <v>1945</v>
      </c>
    </row>
    <row r="202" spans="6:14" ht="22.5">
      <c r="F202" s="74">
        <v>189</v>
      </c>
      <c r="G202" s="74" t="s">
        <v>1469</v>
      </c>
      <c r="H202" s="74" t="s">
        <v>112</v>
      </c>
      <c r="I202" s="74" t="s">
        <v>4403</v>
      </c>
      <c r="J202" s="75" t="s">
        <v>1946</v>
      </c>
      <c r="K202" s="74" t="s">
        <v>1947</v>
      </c>
      <c r="L202" s="74" t="s">
        <v>5</v>
      </c>
      <c r="M202" s="74" t="s">
        <v>215</v>
      </c>
      <c r="N202" s="74" t="s">
        <v>1948</v>
      </c>
    </row>
    <row r="203" spans="6:14" ht="22.5">
      <c r="F203" s="74">
        <v>190</v>
      </c>
      <c r="G203" s="74" t="s">
        <v>1469</v>
      </c>
      <c r="H203" s="74" t="s">
        <v>112</v>
      </c>
      <c r="I203" s="74" t="s">
        <v>4403</v>
      </c>
      <c r="J203" s="75" t="s">
        <v>1949</v>
      </c>
      <c r="K203" s="74" t="s">
        <v>1950</v>
      </c>
      <c r="L203" s="74" t="s">
        <v>5</v>
      </c>
      <c r="M203" s="74" t="s">
        <v>215</v>
      </c>
      <c r="N203" s="74" t="s">
        <v>1951</v>
      </c>
    </row>
    <row r="204" spans="6:14" ht="22.5">
      <c r="F204" s="74">
        <v>191</v>
      </c>
      <c r="G204" s="74" t="s">
        <v>1469</v>
      </c>
      <c r="H204" s="74" t="s">
        <v>112</v>
      </c>
      <c r="I204" s="74" t="s">
        <v>1952</v>
      </c>
      <c r="J204" s="75" t="s">
        <v>1409</v>
      </c>
      <c r="K204" s="74" t="s">
        <v>1953</v>
      </c>
      <c r="L204" s="74" t="s">
        <v>5</v>
      </c>
      <c r="M204" s="74" t="s">
        <v>222</v>
      </c>
      <c r="N204" s="74" t="s">
        <v>1954</v>
      </c>
    </row>
    <row r="205" spans="6:14" ht="22.5">
      <c r="F205" s="74">
        <v>192</v>
      </c>
      <c r="G205" s="74" t="s">
        <v>1469</v>
      </c>
      <c r="H205" s="74" t="s">
        <v>112</v>
      </c>
      <c r="I205" s="74" t="s">
        <v>1952</v>
      </c>
      <c r="J205" s="75" t="s">
        <v>1955</v>
      </c>
      <c r="K205" s="74" t="s">
        <v>1956</v>
      </c>
      <c r="L205" s="74" t="s">
        <v>5</v>
      </c>
      <c r="M205" s="74" t="s">
        <v>212</v>
      </c>
      <c r="N205" s="74" t="s">
        <v>1957</v>
      </c>
    </row>
    <row r="206" spans="6:14" ht="22.5">
      <c r="F206" s="74">
        <v>193</v>
      </c>
      <c r="G206" s="74" t="s">
        <v>1469</v>
      </c>
      <c r="H206" s="74" t="s">
        <v>112</v>
      </c>
      <c r="I206" s="74" t="s">
        <v>1952</v>
      </c>
      <c r="J206" s="75" t="s">
        <v>1409</v>
      </c>
      <c r="K206" s="74" t="s">
        <v>1958</v>
      </c>
      <c r="L206" s="74" t="s">
        <v>5</v>
      </c>
      <c r="M206" s="74" t="s">
        <v>212</v>
      </c>
      <c r="N206" s="74" t="s">
        <v>1959</v>
      </c>
    </row>
    <row r="207" spans="6:14" ht="22.5">
      <c r="F207" s="74">
        <v>194</v>
      </c>
      <c r="G207" s="74" t="s">
        <v>1469</v>
      </c>
      <c r="H207" s="74" t="s">
        <v>112</v>
      </c>
      <c r="I207" s="74" t="s">
        <v>1952</v>
      </c>
      <c r="J207" s="75" t="s">
        <v>1960</v>
      </c>
      <c r="K207" s="74" t="s">
        <v>1961</v>
      </c>
      <c r="L207" s="74" t="s">
        <v>5</v>
      </c>
      <c r="M207" s="74" t="s">
        <v>215</v>
      </c>
      <c r="N207" s="74" t="s">
        <v>1962</v>
      </c>
    </row>
    <row r="208" spans="6:14" ht="22.5">
      <c r="F208" s="74">
        <v>195</v>
      </c>
      <c r="G208" s="74" t="s">
        <v>1469</v>
      </c>
      <c r="H208" s="74" t="s">
        <v>112</v>
      </c>
      <c r="I208" s="74" t="s">
        <v>1952</v>
      </c>
      <c r="J208" s="75" t="s">
        <v>1963</v>
      </c>
      <c r="K208" s="74" t="s">
        <v>1964</v>
      </c>
      <c r="L208" s="74" t="s">
        <v>5</v>
      </c>
      <c r="M208" s="74" t="s">
        <v>215</v>
      </c>
      <c r="N208" s="74" t="s">
        <v>1965</v>
      </c>
    </row>
    <row r="209" spans="6:14" ht="22.5">
      <c r="F209" s="74">
        <v>196</v>
      </c>
      <c r="G209" s="74" t="s">
        <v>1469</v>
      </c>
      <c r="H209" s="74" t="s">
        <v>112</v>
      </c>
      <c r="I209" s="74" t="s">
        <v>1952</v>
      </c>
      <c r="J209" s="75" t="s">
        <v>1963</v>
      </c>
      <c r="K209" s="74" t="s">
        <v>1966</v>
      </c>
      <c r="L209" s="74" t="s">
        <v>5</v>
      </c>
      <c r="M209" s="74" t="s">
        <v>215</v>
      </c>
      <c r="N209" s="74" t="s">
        <v>1967</v>
      </c>
    </row>
    <row r="210" spans="6:14" ht="22.5">
      <c r="F210" s="74">
        <v>197</v>
      </c>
      <c r="G210" s="74" t="s">
        <v>1469</v>
      </c>
      <c r="H210" s="74" t="s">
        <v>112</v>
      </c>
      <c r="I210" s="74" t="s">
        <v>1952</v>
      </c>
      <c r="J210" s="75" t="s">
        <v>1408</v>
      </c>
      <c r="K210" s="74" t="s">
        <v>1968</v>
      </c>
      <c r="L210" s="74" t="s">
        <v>5</v>
      </c>
      <c r="M210" s="74" t="s">
        <v>1815</v>
      </c>
      <c r="N210" s="74" t="s">
        <v>1969</v>
      </c>
    </row>
    <row r="211" spans="6:14" ht="22.5">
      <c r="F211" s="74">
        <v>198</v>
      </c>
      <c r="G211" s="74" t="s">
        <v>1469</v>
      </c>
      <c r="H211" s="74" t="s">
        <v>112</v>
      </c>
      <c r="I211" s="74" t="s">
        <v>1952</v>
      </c>
      <c r="J211" s="75" t="s">
        <v>1970</v>
      </c>
      <c r="K211" s="74" t="s">
        <v>1971</v>
      </c>
      <c r="L211" s="74" t="s">
        <v>5</v>
      </c>
      <c r="M211" s="74" t="s">
        <v>212</v>
      </c>
      <c r="N211" s="74" t="s">
        <v>1291</v>
      </c>
    </row>
    <row r="212" spans="6:14" ht="22.5">
      <c r="F212" s="74">
        <v>199</v>
      </c>
      <c r="G212" s="74" t="s">
        <v>1469</v>
      </c>
      <c r="H212" s="74" t="s">
        <v>112</v>
      </c>
      <c r="I212" s="74" t="s">
        <v>1952</v>
      </c>
      <c r="J212" s="75" t="s">
        <v>1972</v>
      </c>
      <c r="K212" s="74" t="s">
        <v>1973</v>
      </c>
      <c r="L212" s="74" t="s">
        <v>5</v>
      </c>
      <c r="M212" s="74" t="s">
        <v>212</v>
      </c>
      <c r="N212" s="74" t="s">
        <v>1974</v>
      </c>
    </row>
    <row r="213" spans="6:14" ht="22.5">
      <c r="F213" s="74">
        <v>200</v>
      </c>
      <c r="G213" s="74" t="s">
        <v>1469</v>
      </c>
      <c r="H213" s="74" t="s">
        <v>112</v>
      </c>
      <c r="I213" s="74" t="s">
        <v>1952</v>
      </c>
      <c r="J213" s="75" t="s">
        <v>1963</v>
      </c>
      <c r="K213" s="74" t="s">
        <v>1975</v>
      </c>
      <c r="L213" s="74" t="s">
        <v>5</v>
      </c>
      <c r="M213" s="74" t="s">
        <v>215</v>
      </c>
      <c r="N213" s="74" t="s">
        <v>1976</v>
      </c>
    </row>
    <row r="214" spans="6:14" ht="22.5">
      <c r="F214" s="74">
        <v>201</v>
      </c>
      <c r="G214" s="74" t="s">
        <v>1469</v>
      </c>
      <c r="H214" s="74" t="s">
        <v>112</v>
      </c>
      <c r="I214" s="74" t="s">
        <v>1952</v>
      </c>
      <c r="J214" s="75" t="s">
        <v>1977</v>
      </c>
      <c r="K214" s="74" t="s">
        <v>1978</v>
      </c>
      <c r="L214" s="74" t="s">
        <v>5</v>
      </c>
      <c r="M214" s="74" t="s">
        <v>222</v>
      </c>
      <c r="N214" s="74" t="s">
        <v>1979</v>
      </c>
    </row>
    <row r="215" spans="6:14" ht="22.5">
      <c r="F215" s="74">
        <v>202</v>
      </c>
      <c r="G215" s="74" t="s">
        <v>1469</v>
      </c>
      <c r="H215" s="74" t="s">
        <v>112</v>
      </c>
      <c r="I215" s="74" t="s">
        <v>1952</v>
      </c>
      <c r="J215" s="75" t="s">
        <v>1977</v>
      </c>
      <c r="K215" s="74" t="s">
        <v>1980</v>
      </c>
      <c r="L215" s="74" t="s">
        <v>5</v>
      </c>
      <c r="M215" s="74" t="s">
        <v>222</v>
      </c>
      <c r="N215" s="74" t="s">
        <v>1981</v>
      </c>
    </row>
    <row r="216" spans="6:14" ht="22.5">
      <c r="F216" s="74">
        <v>203</v>
      </c>
      <c r="G216" s="74" t="s">
        <v>1469</v>
      </c>
      <c r="H216" s="74" t="s">
        <v>112</v>
      </c>
      <c r="I216" s="74" t="s">
        <v>1952</v>
      </c>
      <c r="J216" s="75" t="s">
        <v>1977</v>
      </c>
      <c r="K216" s="74" t="s">
        <v>1982</v>
      </c>
      <c r="L216" s="74" t="s">
        <v>5</v>
      </c>
      <c r="M216" s="74" t="s">
        <v>222</v>
      </c>
      <c r="N216" s="74" t="s">
        <v>1983</v>
      </c>
    </row>
    <row r="217" spans="6:14" ht="22.5">
      <c r="F217" s="74">
        <v>204</v>
      </c>
      <c r="G217" s="74" t="s">
        <v>1469</v>
      </c>
      <c r="H217" s="74" t="s">
        <v>112</v>
      </c>
      <c r="I217" s="74" t="s">
        <v>1952</v>
      </c>
      <c r="J217" s="75" t="s">
        <v>1977</v>
      </c>
      <c r="K217" s="74" t="s">
        <v>1406</v>
      </c>
      <c r="L217" s="74" t="s">
        <v>5</v>
      </c>
      <c r="M217" s="74" t="s">
        <v>222</v>
      </c>
      <c r="N217" s="74" t="s">
        <v>1984</v>
      </c>
    </row>
    <row r="218" spans="6:14" ht="22.5">
      <c r="F218" s="74">
        <v>205</v>
      </c>
      <c r="G218" s="74" t="s">
        <v>1469</v>
      </c>
      <c r="H218" s="74" t="s">
        <v>112</v>
      </c>
      <c r="I218" s="74" t="s">
        <v>1952</v>
      </c>
      <c r="J218" s="75" t="s">
        <v>1733</v>
      </c>
      <c r="K218" s="74" t="s">
        <v>1985</v>
      </c>
      <c r="L218" s="74" t="s">
        <v>5</v>
      </c>
      <c r="M218" s="74" t="s">
        <v>215</v>
      </c>
      <c r="N218" s="74" t="s">
        <v>1986</v>
      </c>
    </row>
    <row r="219" spans="6:14" ht="22.5">
      <c r="F219" s="74">
        <v>206</v>
      </c>
      <c r="G219" s="74" t="s">
        <v>1469</v>
      </c>
      <c r="H219" s="74" t="s">
        <v>112</v>
      </c>
      <c r="I219" s="74" t="s">
        <v>1952</v>
      </c>
      <c r="J219" s="75" t="s">
        <v>1407</v>
      </c>
      <c r="K219" s="74" t="s">
        <v>1987</v>
      </c>
      <c r="L219" s="74" t="s">
        <v>5</v>
      </c>
      <c r="M219" s="74" t="s">
        <v>215</v>
      </c>
      <c r="N219" s="74" t="s">
        <v>1988</v>
      </c>
    </row>
    <row r="220" spans="6:14" ht="22.5">
      <c r="F220" s="74">
        <v>207</v>
      </c>
      <c r="G220" s="74" t="s">
        <v>1469</v>
      </c>
      <c r="H220" s="74" t="s">
        <v>112</v>
      </c>
      <c r="I220" s="74" t="s">
        <v>1952</v>
      </c>
      <c r="J220" s="75" t="s">
        <v>1989</v>
      </c>
      <c r="K220" s="74" t="s">
        <v>1990</v>
      </c>
      <c r="L220" s="74" t="s">
        <v>5</v>
      </c>
      <c r="M220" s="74" t="s">
        <v>215</v>
      </c>
      <c r="N220" s="74" t="s">
        <v>1991</v>
      </c>
    </row>
    <row r="221" spans="6:14" ht="22.5">
      <c r="F221" s="74">
        <v>208</v>
      </c>
      <c r="G221" s="74" t="s">
        <v>1469</v>
      </c>
      <c r="H221" s="74" t="s">
        <v>112</v>
      </c>
      <c r="I221" s="74" t="s">
        <v>1952</v>
      </c>
      <c r="J221" s="75" t="s">
        <v>1992</v>
      </c>
      <c r="K221" s="74" t="s">
        <v>1993</v>
      </c>
      <c r="L221" s="74" t="s">
        <v>5</v>
      </c>
      <c r="M221" s="74" t="s">
        <v>215</v>
      </c>
      <c r="N221" s="74" t="s">
        <v>1994</v>
      </c>
    </row>
    <row r="222" spans="6:14" ht="22.5">
      <c r="F222" s="74">
        <v>209</v>
      </c>
      <c r="G222" s="74" t="s">
        <v>1469</v>
      </c>
      <c r="H222" s="74" t="s">
        <v>112</v>
      </c>
      <c r="I222" s="74" t="s">
        <v>1952</v>
      </c>
      <c r="J222" s="75" t="s">
        <v>1995</v>
      </c>
      <c r="K222" s="74" t="s">
        <v>1996</v>
      </c>
      <c r="L222" s="74" t="s">
        <v>5</v>
      </c>
      <c r="M222" s="74" t="s">
        <v>215</v>
      </c>
      <c r="N222" s="74" t="s">
        <v>1997</v>
      </c>
    </row>
    <row r="223" spans="6:14" ht="22.5">
      <c r="F223" s="74">
        <v>210</v>
      </c>
      <c r="G223" s="74" t="s">
        <v>1469</v>
      </c>
      <c r="H223" s="74" t="s">
        <v>112</v>
      </c>
      <c r="I223" s="74" t="s">
        <v>1952</v>
      </c>
      <c r="J223" s="75" t="s">
        <v>1977</v>
      </c>
      <c r="K223" s="74" t="s">
        <v>1998</v>
      </c>
      <c r="L223" s="74" t="s">
        <v>5</v>
      </c>
      <c r="M223" s="74" t="s">
        <v>215</v>
      </c>
      <c r="N223" s="74" t="s">
        <v>1999</v>
      </c>
    </row>
    <row r="224" spans="6:14" ht="22.5">
      <c r="F224" s="74">
        <v>211</v>
      </c>
      <c r="G224" s="74" t="s">
        <v>1469</v>
      </c>
      <c r="H224" s="74" t="s">
        <v>112</v>
      </c>
      <c r="I224" s="74" t="s">
        <v>1952</v>
      </c>
      <c r="J224" s="75" t="s">
        <v>1408</v>
      </c>
      <c r="K224" s="74" t="s">
        <v>2000</v>
      </c>
      <c r="L224" s="74" t="s">
        <v>5</v>
      </c>
      <c r="M224" s="74" t="s">
        <v>212</v>
      </c>
      <c r="N224" s="74" t="s">
        <v>2001</v>
      </c>
    </row>
    <row r="225" spans="6:14" ht="22.5">
      <c r="F225" s="74">
        <v>212</v>
      </c>
      <c r="G225" s="74" t="s">
        <v>1469</v>
      </c>
      <c r="H225" s="74" t="s">
        <v>112</v>
      </c>
      <c r="I225" s="74" t="s">
        <v>1952</v>
      </c>
      <c r="J225" s="75" t="s">
        <v>1977</v>
      </c>
      <c r="K225" s="74" t="s">
        <v>2002</v>
      </c>
      <c r="L225" s="74" t="s">
        <v>5</v>
      </c>
      <c r="M225" s="74" t="s">
        <v>222</v>
      </c>
      <c r="N225" s="74" t="s">
        <v>2003</v>
      </c>
    </row>
    <row r="226" spans="6:14" ht="22.5">
      <c r="F226" s="74">
        <v>213</v>
      </c>
      <c r="G226" s="74" t="s">
        <v>1469</v>
      </c>
      <c r="H226" s="74" t="s">
        <v>112</v>
      </c>
      <c r="I226" s="74" t="s">
        <v>2004</v>
      </c>
      <c r="J226" s="75" t="s">
        <v>2005</v>
      </c>
      <c r="K226" s="74" t="s">
        <v>2006</v>
      </c>
      <c r="L226" s="74" t="s">
        <v>5</v>
      </c>
      <c r="M226" s="74" t="s">
        <v>222</v>
      </c>
      <c r="N226" s="74" t="s">
        <v>2007</v>
      </c>
    </row>
    <row r="227" spans="6:14" ht="22.5">
      <c r="F227" s="74">
        <v>214</v>
      </c>
      <c r="G227" s="74" t="s">
        <v>1469</v>
      </c>
      <c r="H227" s="74" t="s">
        <v>112</v>
      </c>
      <c r="I227" s="74" t="s">
        <v>2004</v>
      </c>
      <c r="J227" s="75" t="s">
        <v>2005</v>
      </c>
      <c r="K227" s="74" t="s">
        <v>2008</v>
      </c>
      <c r="L227" s="74" t="s">
        <v>5</v>
      </c>
      <c r="M227" s="74" t="s">
        <v>222</v>
      </c>
      <c r="N227" s="74" t="s">
        <v>2009</v>
      </c>
    </row>
    <row r="228" spans="6:14" ht="22.5">
      <c r="F228" s="74">
        <v>215</v>
      </c>
      <c r="G228" s="74" t="s">
        <v>1469</v>
      </c>
      <c r="H228" s="74" t="s">
        <v>112</v>
      </c>
      <c r="I228" s="74" t="s">
        <v>2004</v>
      </c>
      <c r="J228" s="75" t="s">
        <v>2010</v>
      </c>
      <c r="K228" s="74" t="s">
        <v>2011</v>
      </c>
      <c r="L228" s="74" t="s">
        <v>5</v>
      </c>
      <c r="M228" s="74" t="s">
        <v>222</v>
      </c>
      <c r="N228" s="74" t="s">
        <v>2012</v>
      </c>
    </row>
    <row r="229" spans="6:14" ht="22.5">
      <c r="F229" s="74">
        <v>216</v>
      </c>
      <c r="G229" s="74" t="s">
        <v>1469</v>
      </c>
      <c r="H229" s="74" t="s">
        <v>112</v>
      </c>
      <c r="I229" s="74" t="s">
        <v>2004</v>
      </c>
      <c r="J229" s="75" t="s">
        <v>2005</v>
      </c>
      <c r="K229" s="74" t="s">
        <v>2013</v>
      </c>
      <c r="L229" s="74" t="s">
        <v>5</v>
      </c>
      <c r="M229" s="74" t="s">
        <v>222</v>
      </c>
      <c r="N229" s="74" t="s">
        <v>2014</v>
      </c>
    </row>
    <row r="230" spans="6:14" ht="22.5">
      <c r="F230" s="74">
        <v>217</v>
      </c>
      <c r="G230" s="74" t="s">
        <v>1469</v>
      </c>
      <c r="H230" s="74" t="s">
        <v>112</v>
      </c>
      <c r="I230" s="74" t="s">
        <v>2004</v>
      </c>
      <c r="J230" s="75" t="s">
        <v>2005</v>
      </c>
      <c r="K230" s="74" t="s">
        <v>2015</v>
      </c>
      <c r="L230" s="74" t="s">
        <v>5</v>
      </c>
      <c r="M230" s="74" t="s">
        <v>222</v>
      </c>
      <c r="N230" s="74" t="s">
        <v>2016</v>
      </c>
    </row>
    <row r="231" spans="6:14" ht="22.5">
      <c r="F231" s="74">
        <v>218</v>
      </c>
      <c r="G231" s="74" t="s">
        <v>1469</v>
      </c>
      <c r="H231" s="74" t="s">
        <v>112</v>
      </c>
      <c r="I231" s="74" t="s">
        <v>2004</v>
      </c>
      <c r="J231" s="75" t="s">
        <v>2005</v>
      </c>
      <c r="K231" s="74" t="s">
        <v>2017</v>
      </c>
      <c r="L231" s="74" t="s">
        <v>5</v>
      </c>
      <c r="M231" s="74" t="s">
        <v>222</v>
      </c>
      <c r="N231" s="74" t="s">
        <v>2018</v>
      </c>
    </row>
    <row r="232" spans="6:14" ht="22.5">
      <c r="F232" s="74">
        <v>219</v>
      </c>
      <c r="G232" s="74" t="s">
        <v>1469</v>
      </c>
      <c r="H232" s="74" t="s">
        <v>112</v>
      </c>
      <c r="I232" s="74" t="s">
        <v>2004</v>
      </c>
      <c r="J232" s="75" t="s">
        <v>2005</v>
      </c>
      <c r="K232" s="74" t="s">
        <v>2019</v>
      </c>
      <c r="L232" s="74" t="s">
        <v>5</v>
      </c>
      <c r="M232" s="74" t="s">
        <v>222</v>
      </c>
      <c r="N232" s="74" t="s">
        <v>2020</v>
      </c>
    </row>
    <row r="233" spans="6:14" ht="22.5">
      <c r="F233" s="74">
        <v>220</v>
      </c>
      <c r="G233" s="74" t="s">
        <v>1469</v>
      </c>
      <c r="H233" s="74" t="s">
        <v>112</v>
      </c>
      <c r="I233" s="74" t="s">
        <v>2004</v>
      </c>
      <c r="J233" s="75" t="s">
        <v>2005</v>
      </c>
      <c r="K233" s="74" t="s">
        <v>2021</v>
      </c>
      <c r="L233" s="74" t="s">
        <v>5</v>
      </c>
      <c r="M233" s="74" t="s">
        <v>222</v>
      </c>
      <c r="N233" s="74" t="s">
        <v>2022</v>
      </c>
    </row>
    <row r="234" spans="6:14" ht="22.5">
      <c r="F234" s="74">
        <v>221</v>
      </c>
      <c r="G234" s="74" t="s">
        <v>1469</v>
      </c>
      <c r="H234" s="74" t="s">
        <v>112</v>
      </c>
      <c r="I234" s="74" t="s">
        <v>2004</v>
      </c>
      <c r="J234" s="75" t="s">
        <v>2023</v>
      </c>
      <c r="K234" s="74" t="s">
        <v>2024</v>
      </c>
      <c r="L234" s="74" t="s">
        <v>5</v>
      </c>
      <c r="M234" s="74" t="s">
        <v>222</v>
      </c>
      <c r="N234" s="74" t="s">
        <v>2025</v>
      </c>
    </row>
    <row r="235" spans="6:14" ht="22.5">
      <c r="F235" s="74">
        <v>222</v>
      </c>
      <c r="G235" s="74" t="s">
        <v>1469</v>
      </c>
      <c r="H235" s="74" t="s">
        <v>112</v>
      </c>
      <c r="I235" s="74" t="s">
        <v>2004</v>
      </c>
      <c r="J235" s="75" t="s">
        <v>2010</v>
      </c>
      <c r="K235" s="74" t="s">
        <v>2010</v>
      </c>
      <c r="L235" s="74" t="s">
        <v>5</v>
      </c>
      <c r="M235" s="74" t="s">
        <v>222</v>
      </c>
      <c r="N235" s="74" t="s">
        <v>2026</v>
      </c>
    </row>
    <row r="236" spans="6:14" ht="22.5">
      <c r="F236" s="74">
        <v>223</v>
      </c>
      <c r="G236" s="74" t="s">
        <v>1469</v>
      </c>
      <c r="H236" s="74" t="s">
        <v>112</v>
      </c>
      <c r="I236" s="74" t="s">
        <v>2004</v>
      </c>
      <c r="J236" s="75" t="s">
        <v>2005</v>
      </c>
      <c r="K236" s="74" t="s">
        <v>2027</v>
      </c>
      <c r="L236" s="74" t="s">
        <v>5</v>
      </c>
      <c r="M236" s="74" t="s">
        <v>222</v>
      </c>
      <c r="N236" s="74" t="s">
        <v>2028</v>
      </c>
    </row>
    <row r="237" spans="6:14" ht="22.5">
      <c r="F237" s="74">
        <v>224</v>
      </c>
      <c r="G237" s="74" t="s">
        <v>1469</v>
      </c>
      <c r="H237" s="74" t="s">
        <v>112</v>
      </c>
      <c r="I237" s="74" t="s">
        <v>2004</v>
      </c>
      <c r="J237" s="75" t="s">
        <v>2005</v>
      </c>
      <c r="K237" s="74" t="s">
        <v>2029</v>
      </c>
      <c r="L237" s="74" t="s">
        <v>5</v>
      </c>
      <c r="M237" s="74" t="s">
        <v>222</v>
      </c>
      <c r="N237" s="74" t="s">
        <v>2030</v>
      </c>
    </row>
    <row r="238" spans="6:14" ht="22.5">
      <c r="F238" s="74">
        <v>225</v>
      </c>
      <c r="G238" s="74" t="s">
        <v>1469</v>
      </c>
      <c r="H238" s="74" t="s">
        <v>112</v>
      </c>
      <c r="I238" s="74" t="s">
        <v>2004</v>
      </c>
      <c r="J238" s="75" t="s">
        <v>2031</v>
      </c>
      <c r="K238" s="74" t="s">
        <v>2032</v>
      </c>
      <c r="L238" s="74" t="s">
        <v>5</v>
      </c>
      <c r="M238" s="74" t="s">
        <v>222</v>
      </c>
      <c r="N238" s="74" t="s">
        <v>2033</v>
      </c>
    </row>
    <row r="239" spans="6:14" ht="22.5">
      <c r="F239" s="74">
        <v>226</v>
      </c>
      <c r="G239" s="74" t="s">
        <v>1469</v>
      </c>
      <c r="H239" s="74" t="s">
        <v>112</v>
      </c>
      <c r="I239" s="74" t="s">
        <v>2004</v>
      </c>
      <c r="J239" s="75" t="s">
        <v>2034</v>
      </c>
      <c r="K239" s="74" t="s">
        <v>2035</v>
      </c>
      <c r="L239" s="74" t="s">
        <v>5</v>
      </c>
      <c r="M239" s="74" t="s">
        <v>222</v>
      </c>
      <c r="N239" s="74" t="s">
        <v>2036</v>
      </c>
    </row>
    <row r="240" spans="6:14" ht="22.5">
      <c r="F240" s="74">
        <v>227</v>
      </c>
      <c r="G240" s="74" t="s">
        <v>1469</v>
      </c>
      <c r="H240" s="74" t="s">
        <v>112</v>
      </c>
      <c r="I240" s="74" t="s">
        <v>2004</v>
      </c>
      <c r="J240" s="75" t="s">
        <v>2037</v>
      </c>
      <c r="K240" s="74" t="s">
        <v>2038</v>
      </c>
      <c r="L240" s="74" t="s">
        <v>5</v>
      </c>
      <c r="M240" s="74" t="s">
        <v>1626</v>
      </c>
      <c r="N240" s="74" t="s">
        <v>2039</v>
      </c>
    </row>
    <row r="241" spans="6:14" ht="22.5">
      <c r="F241" s="74">
        <v>228</v>
      </c>
      <c r="G241" s="74" t="s">
        <v>1469</v>
      </c>
      <c r="H241" s="74" t="s">
        <v>112</v>
      </c>
      <c r="I241" s="74" t="s">
        <v>2004</v>
      </c>
      <c r="J241" s="75" t="s">
        <v>2040</v>
      </c>
      <c r="K241" s="74" t="s">
        <v>2041</v>
      </c>
      <c r="L241" s="74" t="s">
        <v>5</v>
      </c>
      <c r="M241" s="74" t="s">
        <v>222</v>
      </c>
      <c r="N241" s="74" t="s">
        <v>2042</v>
      </c>
    </row>
    <row r="242" spans="6:14" ht="22.5">
      <c r="F242" s="74">
        <v>229</v>
      </c>
      <c r="G242" s="74" t="s">
        <v>1469</v>
      </c>
      <c r="H242" s="74" t="s">
        <v>112</v>
      </c>
      <c r="I242" s="74" t="s">
        <v>2004</v>
      </c>
      <c r="J242" s="75" t="s">
        <v>2005</v>
      </c>
      <c r="K242" s="74" t="s">
        <v>2043</v>
      </c>
      <c r="L242" s="74" t="s">
        <v>5</v>
      </c>
      <c r="M242" s="74" t="s">
        <v>215</v>
      </c>
      <c r="N242" s="74" t="s">
        <v>2044</v>
      </c>
    </row>
    <row r="243" spans="6:14" ht="22.5">
      <c r="F243" s="74">
        <v>230</v>
      </c>
      <c r="G243" s="74" t="s">
        <v>1469</v>
      </c>
      <c r="H243" s="74" t="s">
        <v>112</v>
      </c>
      <c r="I243" s="74" t="s">
        <v>2004</v>
      </c>
      <c r="J243" s="75" t="s">
        <v>2010</v>
      </c>
      <c r="K243" s="74" t="s">
        <v>2045</v>
      </c>
      <c r="L243" s="74" t="s">
        <v>5</v>
      </c>
      <c r="M243" s="74" t="s">
        <v>215</v>
      </c>
      <c r="N243" s="74" t="s">
        <v>2046</v>
      </c>
    </row>
    <row r="244" spans="6:14" ht="22.5">
      <c r="F244" s="74">
        <v>231</v>
      </c>
      <c r="G244" s="74" t="s">
        <v>1469</v>
      </c>
      <c r="H244" s="74" t="s">
        <v>112</v>
      </c>
      <c r="I244" s="74" t="s">
        <v>2004</v>
      </c>
      <c r="J244" s="75" t="s">
        <v>2047</v>
      </c>
      <c r="K244" s="74" t="s">
        <v>2048</v>
      </c>
      <c r="L244" s="74" t="s">
        <v>5</v>
      </c>
      <c r="M244" s="74" t="s">
        <v>1529</v>
      </c>
      <c r="N244" s="74" t="s">
        <v>2049</v>
      </c>
    </row>
    <row r="245" spans="6:14" ht="22.5">
      <c r="F245" s="74">
        <v>232</v>
      </c>
      <c r="G245" s="74" t="s">
        <v>1469</v>
      </c>
      <c r="H245" s="74" t="s">
        <v>112</v>
      </c>
      <c r="I245" s="74" t="s">
        <v>2004</v>
      </c>
      <c r="J245" s="75" t="s">
        <v>2050</v>
      </c>
      <c r="K245" s="74" t="s">
        <v>2051</v>
      </c>
      <c r="L245" s="74" t="s">
        <v>5</v>
      </c>
      <c r="M245" s="74" t="s">
        <v>222</v>
      </c>
      <c r="N245" s="74" t="s">
        <v>2052</v>
      </c>
    </row>
    <row r="246" spans="6:14" ht="22.5">
      <c r="F246" s="74">
        <v>233</v>
      </c>
      <c r="G246" s="74" t="s">
        <v>1469</v>
      </c>
      <c r="H246" s="74" t="s">
        <v>112</v>
      </c>
      <c r="I246" s="74" t="s">
        <v>2004</v>
      </c>
      <c r="J246" s="75" t="s">
        <v>2053</v>
      </c>
      <c r="K246" s="74" t="s">
        <v>2054</v>
      </c>
      <c r="L246" s="74" t="s">
        <v>5</v>
      </c>
      <c r="M246" s="74" t="s">
        <v>212</v>
      </c>
      <c r="N246" s="74" t="s">
        <v>2055</v>
      </c>
    </row>
    <row r="247" spans="6:14" ht="22.5">
      <c r="F247" s="74">
        <v>234</v>
      </c>
      <c r="G247" s="74" t="s">
        <v>1469</v>
      </c>
      <c r="H247" s="74" t="s">
        <v>112</v>
      </c>
      <c r="I247" s="74" t="s">
        <v>2004</v>
      </c>
      <c r="J247" s="75" t="s">
        <v>2037</v>
      </c>
      <c r="K247" s="74" t="s">
        <v>1032</v>
      </c>
      <c r="L247" s="74" t="s">
        <v>5</v>
      </c>
      <c r="M247" s="74" t="s">
        <v>1626</v>
      </c>
      <c r="N247" s="74" t="s">
        <v>2056</v>
      </c>
    </row>
    <row r="248" spans="6:14" ht="22.5">
      <c r="F248" s="74">
        <v>235</v>
      </c>
      <c r="G248" s="74" t="s">
        <v>1469</v>
      </c>
      <c r="H248" s="74" t="s">
        <v>112</v>
      </c>
      <c r="I248" s="74" t="s">
        <v>2004</v>
      </c>
      <c r="J248" s="75" t="s">
        <v>2057</v>
      </c>
      <c r="K248" s="74" t="s">
        <v>2058</v>
      </c>
      <c r="L248" s="74" t="s">
        <v>5</v>
      </c>
      <c r="M248" s="74" t="s">
        <v>1529</v>
      </c>
      <c r="N248" s="74" t="s">
        <v>2059</v>
      </c>
    </row>
    <row r="249" spans="6:14" ht="22.5">
      <c r="F249" s="74">
        <v>236</v>
      </c>
      <c r="G249" s="74" t="s">
        <v>1469</v>
      </c>
      <c r="H249" s="74" t="s">
        <v>112</v>
      </c>
      <c r="I249" s="74" t="s">
        <v>2004</v>
      </c>
      <c r="J249" s="75" t="s">
        <v>2060</v>
      </c>
      <c r="K249" s="74" t="s">
        <v>2061</v>
      </c>
      <c r="L249" s="74" t="s">
        <v>5</v>
      </c>
      <c r="M249" s="74" t="s">
        <v>1529</v>
      </c>
      <c r="N249" s="74" t="s">
        <v>2062</v>
      </c>
    </row>
    <row r="250" spans="6:14" ht="22.5">
      <c r="F250" s="74">
        <v>237</v>
      </c>
      <c r="G250" s="74" t="s">
        <v>1469</v>
      </c>
      <c r="H250" s="74" t="s">
        <v>112</v>
      </c>
      <c r="I250" s="74" t="s">
        <v>2004</v>
      </c>
      <c r="J250" s="75" t="s">
        <v>2010</v>
      </c>
      <c r="K250" s="74" t="s">
        <v>2063</v>
      </c>
      <c r="L250" s="74" t="s">
        <v>5</v>
      </c>
      <c r="M250" s="74" t="s">
        <v>1565</v>
      </c>
      <c r="N250" s="74" t="s">
        <v>2064</v>
      </c>
    </row>
    <row r="251" spans="6:14" ht="22.5">
      <c r="F251" s="74">
        <v>238</v>
      </c>
      <c r="G251" s="74" t="s">
        <v>1469</v>
      </c>
      <c r="H251" s="74" t="s">
        <v>112</v>
      </c>
      <c r="I251" s="74" t="s">
        <v>2004</v>
      </c>
      <c r="J251" s="75" t="s">
        <v>2065</v>
      </c>
      <c r="K251" s="74" t="s">
        <v>2066</v>
      </c>
      <c r="L251" s="74" t="s">
        <v>5</v>
      </c>
      <c r="M251" s="74" t="s">
        <v>1529</v>
      </c>
      <c r="N251" s="74" t="s">
        <v>2067</v>
      </c>
    </row>
    <row r="252" spans="6:14" ht="22.5">
      <c r="F252" s="74">
        <v>239</v>
      </c>
      <c r="G252" s="74" t="s">
        <v>1469</v>
      </c>
      <c r="H252" s="74" t="s">
        <v>112</v>
      </c>
      <c r="I252" s="74" t="s">
        <v>2004</v>
      </c>
      <c r="J252" s="75" t="s">
        <v>2068</v>
      </c>
      <c r="K252" s="74" t="s">
        <v>2069</v>
      </c>
      <c r="L252" s="74" t="s">
        <v>5</v>
      </c>
      <c r="M252" s="74" t="s">
        <v>215</v>
      </c>
      <c r="N252" s="74" t="s">
        <v>2070</v>
      </c>
    </row>
    <row r="253" spans="6:14" ht="22.5">
      <c r="F253" s="74">
        <v>240</v>
      </c>
      <c r="G253" s="74" t="s">
        <v>1469</v>
      </c>
      <c r="H253" s="74" t="s">
        <v>112</v>
      </c>
      <c r="I253" s="74" t="s">
        <v>2004</v>
      </c>
      <c r="J253" s="75" t="s">
        <v>2057</v>
      </c>
      <c r="K253" s="74" t="s">
        <v>2071</v>
      </c>
      <c r="L253" s="74" t="s">
        <v>5</v>
      </c>
      <c r="M253" s="74" t="s">
        <v>1565</v>
      </c>
      <c r="N253" s="74" t="s">
        <v>2072</v>
      </c>
    </row>
    <row r="254" spans="6:14" ht="22.5">
      <c r="F254" s="74">
        <v>241</v>
      </c>
      <c r="G254" s="74" t="s">
        <v>1469</v>
      </c>
      <c r="H254" s="74" t="s">
        <v>112</v>
      </c>
      <c r="I254" s="74" t="s">
        <v>2004</v>
      </c>
      <c r="J254" s="75" t="s">
        <v>2010</v>
      </c>
      <c r="K254" s="74" t="s">
        <v>2073</v>
      </c>
      <c r="L254" s="74" t="s">
        <v>5</v>
      </c>
      <c r="M254" s="74" t="s">
        <v>1565</v>
      </c>
      <c r="N254" s="74" t="s">
        <v>2074</v>
      </c>
    </row>
    <row r="255" spans="6:14" ht="22.5">
      <c r="F255" s="74">
        <v>242</v>
      </c>
      <c r="G255" s="74" t="s">
        <v>1469</v>
      </c>
      <c r="H255" s="74" t="s">
        <v>112</v>
      </c>
      <c r="I255" s="74" t="s">
        <v>2075</v>
      </c>
      <c r="J255" s="75" t="s">
        <v>2076</v>
      </c>
      <c r="K255" s="74" t="s">
        <v>2076</v>
      </c>
      <c r="L255" s="74" t="s">
        <v>5</v>
      </c>
      <c r="M255" s="74" t="s">
        <v>222</v>
      </c>
      <c r="N255" s="74" t="s">
        <v>2077</v>
      </c>
    </row>
    <row r="256" spans="6:14" ht="22.5">
      <c r="F256" s="74">
        <v>243</v>
      </c>
      <c r="G256" s="74" t="s">
        <v>1469</v>
      </c>
      <c r="H256" s="74" t="s">
        <v>112</v>
      </c>
      <c r="I256" s="74" t="s">
        <v>2075</v>
      </c>
      <c r="J256" s="75" t="s">
        <v>2078</v>
      </c>
      <c r="K256" s="74" t="s">
        <v>2079</v>
      </c>
      <c r="L256" s="74" t="s">
        <v>5</v>
      </c>
      <c r="M256" s="74" t="s">
        <v>215</v>
      </c>
      <c r="N256" s="74" t="s">
        <v>2080</v>
      </c>
    </row>
    <row r="257" spans="6:14" ht="22.5">
      <c r="F257" s="74">
        <v>244</v>
      </c>
      <c r="G257" s="74" t="s">
        <v>1469</v>
      </c>
      <c r="H257" s="74" t="s">
        <v>112</v>
      </c>
      <c r="I257" s="74" t="s">
        <v>2075</v>
      </c>
      <c r="J257" s="75" t="s">
        <v>2081</v>
      </c>
      <c r="K257" s="74" t="s">
        <v>2082</v>
      </c>
      <c r="L257" s="74" t="s">
        <v>5</v>
      </c>
      <c r="M257" s="74" t="s">
        <v>215</v>
      </c>
      <c r="N257" s="74" t="s">
        <v>2083</v>
      </c>
    </row>
    <row r="258" spans="6:14" ht="22.5">
      <c r="F258" s="74">
        <v>245</v>
      </c>
      <c r="G258" s="74" t="s">
        <v>1469</v>
      </c>
      <c r="H258" s="74" t="s">
        <v>112</v>
      </c>
      <c r="I258" s="74" t="s">
        <v>2075</v>
      </c>
      <c r="J258" s="75" t="s">
        <v>2084</v>
      </c>
      <c r="K258" s="74" t="s">
        <v>2085</v>
      </c>
      <c r="L258" s="74" t="s">
        <v>5</v>
      </c>
      <c r="M258" s="74" t="s">
        <v>215</v>
      </c>
      <c r="N258" s="74" t="s">
        <v>2086</v>
      </c>
    </row>
    <row r="259" spans="6:14" ht="22.5">
      <c r="F259" s="74">
        <v>246</v>
      </c>
      <c r="G259" s="74" t="s">
        <v>1469</v>
      </c>
      <c r="H259" s="74" t="s">
        <v>112</v>
      </c>
      <c r="I259" s="74" t="s">
        <v>2075</v>
      </c>
      <c r="J259" s="75" t="s">
        <v>2084</v>
      </c>
      <c r="K259" s="74" t="s">
        <v>2087</v>
      </c>
      <c r="L259" s="74" t="s">
        <v>5</v>
      </c>
      <c r="M259" s="74" t="s">
        <v>215</v>
      </c>
      <c r="N259" s="74" t="s">
        <v>2088</v>
      </c>
    </row>
    <row r="260" spans="6:14" ht="22.5">
      <c r="F260" s="74">
        <v>247</v>
      </c>
      <c r="G260" s="74" t="s">
        <v>1469</v>
      </c>
      <c r="H260" s="74" t="s">
        <v>112</v>
      </c>
      <c r="I260" s="74" t="s">
        <v>2075</v>
      </c>
      <c r="J260" s="75" t="s">
        <v>2089</v>
      </c>
      <c r="K260" s="74" t="s">
        <v>2090</v>
      </c>
      <c r="L260" s="74" t="s">
        <v>5</v>
      </c>
      <c r="M260" s="74" t="s">
        <v>215</v>
      </c>
      <c r="N260" s="74" t="s">
        <v>2091</v>
      </c>
    </row>
    <row r="261" spans="6:14" ht="22.5">
      <c r="F261" s="74">
        <v>248</v>
      </c>
      <c r="G261" s="74" t="s">
        <v>1469</v>
      </c>
      <c r="H261" s="74" t="s">
        <v>112</v>
      </c>
      <c r="I261" s="74" t="s">
        <v>2075</v>
      </c>
      <c r="J261" s="75" t="s">
        <v>2084</v>
      </c>
      <c r="K261" s="74" t="s">
        <v>2092</v>
      </c>
      <c r="L261" s="74" t="s">
        <v>5</v>
      </c>
      <c r="M261" s="74" t="s">
        <v>215</v>
      </c>
      <c r="N261" s="74" t="s">
        <v>2093</v>
      </c>
    </row>
    <row r="262" spans="6:14" ht="22.5">
      <c r="F262" s="74">
        <v>249</v>
      </c>
      <c r="G262" s="74" t="s">
        <v>1469</v>
      </c>
      <c r="H262" s="74" t="s">
        <v>112</v>
      </c>
      <c r="I262" s="74" t="s">
        <v>2075</v>
      </c>
      <c r="J262" s="75" t="s">
        <v>2094</v>
      </c>
      <c r="K262" s="74" t="s">
        <v>2095</v>
      </c>
      <c r="L262" s="74" t="s">
        <v>5</v>
      </c>
      <c r="M262" s="74" t="s">
        <v>2096</v>
      </c>
      <c r="N262" s="74" t="s">
        <v>2097</v>
      </c>
    </row>
    <row r="263" spans="6:14" ht="22.5">
      <c r="F263" s="74">
        <v>250</v>
      </c>
      <c r="G263" s="74" t="s">
        <v>1469</v>
      </c>
      <c r="H263" s="74" t="s">
        <v>112</v>
      </c>
      <c r="I263" s="74" t="s">
        <v>2075</v>
      </c>
      <c r="J263" s="75" t="s">
        <v>2098</v>
      </c>
      <c r="K263" s="74" t="s">
        <v>2099</v>
      </c>
      <c r="L263" s="74" t="s">
        <v>5</v>
      </c>
      <c r="M263" s="74" t="s">
        <v>1754</v>
      </c>
      <c r="N263" s="74" t="s">
        <v>2100</v>
      </c>
    </row>
    <row r="264" spans="6:14" ht="22.5">
      <c r="F264" s="74">
        <v>251</v>
      </c>
      <c r="G264" s="74" t="s">
        <v>1469</v>
      </c>
      <c r="H264" s="74" t="s">
        <v>112</v>
      </c>
      <c r="I264" s="74" t="s">
        <v>2075</v>
      </c>
      <c r="J264" s="75" t="s">
        <v>2101</v>
      </c>
      <c r="K264" s="74" t="s">
        <v>2102</v>
      </c>
      <c r="L264" s="74" t="s">
        <v>5</v>
      </c>
      <c r="M264" s="74" t="s">
        <v>1529</v>
      </c>
      <c r="N264" s="74" t="s">
        <v>2103</v>
      </c>
    </row>
    <row r="265" spans="6:14" ht="22.5">
      <c r="F265" s="74">
        <v>252</v>
      </c>
      <c r="G265" s="74" t="s">
        <v>1469</v>
      </c>
      <c r="H265" s="74" t="s">
        <v>112</v>
      </c>
      <c r="I265" s="74" t="s">
        <v>2075</v>
      </c>
      <c r="J265" s="75" t="s">
        <v>2104</v>
      </c>
      <c r="K265" s="74" t="s">
        <v>1013</v>
      </c>
      <c r="L265" s="74" t="s">
        <v>5</v>
      </c>
      <c r="M265" s="74" t="s">
        <v>215</v>
      </c>
      <c r="N265" s="74" t="s">
        <v>2105</v>
      </c>
    </row>
    <row r="266" spans="6:14" ht="22.5">
      <c r="F266" s="74">
        <v>253</v>
      </c>
      <c r="G266" s="74" t="s">
        <v>1469</v>
      </c>
      <c r="H266" s="74" t="s">
        <v>112</v>
      </c>
      <c r="I266" s="74" t="s">
        <v>2075</v>
      </c>
      <c r="J266" s="75" t="s">
        <v>2106</v>
      </c>
      <c r="K266" s="74" t="s">
        <v>2107</v>
      </c>
      <c r="L266" s="74" t="s">
        <v>5</v>
      </c>
      <c r="M266" s="74" t="s">
        <v>215</v>
      </c>
      <c r="N266" s="74" t="s">
        <v>2108</v>
      </c>
    </row>
    <row r="267" spans="6:14" ht="22.5">
      <c r="F267" s="74">
        <v>254</v>
      </c>
      <c r="G267" s="74" t="s">
        <v>1469</v>
      </c>
      <c r="H267" s="74" t="s">
        <v>112</v>
      </c>
      <c r="I267" s="74" t="s">
        <v>2075</v>
      </c>
      <c r="J267" s="75" t="s">
        <v>2106</v>
      </c>
      <c r="K267" s="74" t="s">
        <v>2109</v>
      </c>
      <c r="L267" s="74" t="s">
        <v>5</v>
      </c>
      <c r="M267" s="74" t="s">
        <v>215</v>
      </c>
      <c r="N267" s="74" t="s">
        <v>2110</v>
      </c>
    </row>
    <row r="268" spans="6:14" ht="22.5">
      <c r="F268" s="74">
        <v>255</v>
      </c>
      <c r="G268" s="74" t="s">
        <v>1469</v>
      </c>
      <c r="H268" s="74" t="s">
        <v>112</v>
      </c>
      <c r="I268" s="74" t="s">
        <v>2075</v>
      </c>
      <c r="J268" s="75" t="s">
        <v>2111</v>
      </c>
      <c r="K268" s="74" t="s">
        <v>2112</v>
      </c>
      <c r="L268" s="74" t="s">
        <v>5</v>
      </c>
      <c r="M268" s="74" t="s">
        <v>1565</v>
      </c>
      <c r="N268" s="74" t="s">
        <v>2113</v>
      </c>
    </row>
    <row r="269" spans="6:14" ht="22.5">
      <c r="F269" s="74">
        <v>256</v>
      </c>
      <c r="G269" s="74" t="s">
        <v>1469</v>
      </c>
      <c r="H269" s="74" t="s">
        <v>112</v>
      </c>
      <c r="I269" s="74" t="s">
        <v>2075</v>
      </c>
      <c r="J269" s="75" t="s">
        <v>2114</v>
      </c>
      <c r="K269" s="74" t="s">
        <v>2115</v>
      </c>
      <c r="L269" s="74" t="s">
        <v>5</v>
      </c>
      <c r="M269" s="74" t="s">
        <v>1565</v>
      </c>
      <c r="N269" s="74" t="s">
        <v>2116</v>
      </c>
    </row>
    <row r="270" spans="6:14" ht="22.5">
      <c r="F270" s="74">
        <v>257</v>
      </c>
      <c r="G270" s="74" t="s">
        <v>1469</v>
      </c>
      <c r="H270" s="74" t="s">
        <v>112</v>
      </c>
      <c r="I270" s="74" t="s">
        <v>2075</v>
      </c>
      <c r="J270" s="75" t="s">
        <v>2104</v>
      </c>
      <c r="K270" s="74" t="s">
        <v>2117</v>
      </c>
      <c r="L270" s="74" t="s">
        <v>5</v>
      </c>
      <c r="M270" s="74" t="s">
        <v>215</v>
      </c>
      <c r="N270" s="74" t="s">
        <v>2118</v>
      </c>
    </row>
    <row r="271" spans="6:14" ht="22.5">
      <c r="F271" s="74">
        <v>258</v>
      </c>
      <c r="G271" s="74" t="s">
        <v>1469</v>
      </c>
      <c r="H271" s="74" t="s">
        <v>112</v>
      </c>
      <c r="I271" s="74" t="s">
        <v>2075</v>
      </c>
      <c r="J271" s="75" t="s">
        <v>2084</v>
      </c>
      <c r="K271" s="74" t="s">
        <v>2119</v>
      </c>
      <c r="L271" s="74" t="s">
        <v>5</v>
      </c>
      <c r="M271" s="74" t="s">
        <v>1565</v>
      </c>
      <c r="N271" s="74" t="s">
        <v>2120</v>
      </c>
    </row>
    <row r="272" spans="6:14" ht="22.5">
      <c r="F272" s="74">
        <v>259</v>
      </c>
      <c r="G272" s="74" t="s">
        <v>1469</v>
      </c>
      <c r="H272" s="74" t="s">
        <v>112</v>
      </c>
      <c r="I272" s="74" t="s">
        <v>2075</v>
      </c>
      <c r="J272" s="75" t="s">
        <v>2084</v>
      </c>
      <c r="K272" s="74" t="s">
        <v>2121</v>
      </c>
      <c r="L272" s="74" t="s">
        <v>5</v>
      </c>
      <c r="M272" s="74" t="s">
        <v>1565</v>
      </c>
      <c r="N272" s="74" t="s">
        <v>2122</v>
      </c>
    </row>
    <row r="273" spans="6:14" ht="22.5">
      <c r="F273" s="74">
        <v>260</v>
      </c>
      <c r="G273" s="74" t="s">
        <v>1469</v>
      </c>
      <c r="H273" s="74" t="s">
        <v>112</v>
      </c>
      <c r="I273" s="74" t="s">
        <v>2075</v>
      </c>
      <c r="J273" s="75" t="s">
        <v>2123</v>
      </c>
      <c r="K273" s="74" t="s">
        <v>2124</v>
      </c>
      <c r="L273" s="74" t="s">
        <v>5</v>
      </c>
      <c r="M273" s="74" t="s">
        <v>1565</v>
      </c>
      <c r="N273" s="74" t="s">
        <v>2125</v>
      </c>
    </row>
    <row r="274" spans="6:14" ht="22.5">
      <c r="F274" s="74">
        <v>261</v>
      </c>
      <c r="G274" s="74" t="s">
        <v>1469</v>
      </c>
      <c r="H274" s="74" t="s">
        <v>112</v>
      </c>
      <c r="I274" s="74" t="s">
        <v>2075</v>
      </c>
      <c r="J274" s="75" t="s">
        <v>2123</v>
      </c>
      <c r="K274" s="74" t="s">
        <v>2126</v>
      </c>
      <c r="L274" s="74" t="s">
        <v>5</v>
      </c>
      <c r="M274" s="74" t="s">
        <v>1565</v>
      </c>
      <c r="N274" s="74" t="s">
        <v>2127</v>
      </c>
    </row>
    <row r="275" spans="6:14" ht="22.5">
      <c r="F275" s="74">
        <v>262</v>
      </c>
      <c r="G275" s="74" t="s">
        <v>1469</v>
      </c>
      <c r="H275" s="74" t="s">
        <v>112</v>
      </c>
      <c r="I275" s="74" t="s">
        <v>2075</v>
      </c>
      <c r="J275" s="75" t="s">
        <v>2114</v>
      </c>
      <c r="K275" s="74" t="s">
        <v>2128</v>
      </c>
      <c r="L275" s="74" t="s">
        <v>5</v>
      </c>
      <c r="M275" s="74" t="s">
        <v>1565</v>
      </c>
      <c r="N275" s="74" t="s">
        <v>2129</v>
      </c>
    </row>
    <row r="276" spans="6:14" ht="22.5">
      <c r="F276" s="74">
        <v>263</v>
      </c>
      <c r="G276" s="74" t="s">
        <v>1469</v>
      </c>
      <c r="H276" s="74" t="s">
        <v>112</v>
      </c>
      <c r="I276" s="74" t="s">
        <v>2075</v>
      </c>
      <c r="J276" s="75" t="s">
        <v>2089</v>
      </c>
      <c r="K276" s="74" t="s">
        <v>2130</v>
      </c>
      <c r="L276" s="74" t="s">
        <v>5</v>
      </c>
      <c r="M276" s="74" t="s">
        <v>1565</v>
      </c>
      <c r="N276" s="74" t="s">
        <v>2131</v>
      </c>
    </row>
    <row r="277" spans="6:14" ht="22.5">
      <c r="F277" s="74">
        <v>264</v>
      </c>
      <c r="G277" s="74" t="s">
        <v>1469</v>
      </c>
      <c r="H277" s="74" t="s">
        <v>112</v>
      </c>
      <c r="I277" s="74" t="s">
        <v>2075</v>
      </c>
      <c r="J277" s="75" t="s">
        <v>2132</v>
      </c>
      <c r="K277" s="74" t="s">
        <v>1020</v>
      </c>
      <c r="L277" s="74" t="s">
        <v>5</v>
      </c>
      <c r="M277" s="74" t="s">
        <v>215</v>
      </c>
      <c r="N277" s="74" t="s">
        <v>2133</v>
      </c>
    </row>
    <row r="278" spans="6:14" ht="22.5">
      <c r="F278" s="74">
        <v>265</v>
      </c>
      <c r="G278" s="74" t="s">
        <v>1469</v>
      </c>
      <c r="H278" s="74" t="s">
        <v>112</v>
      </c>
      <c r="I278" s="74" t="s">
        <v>2075</v>
      </c>
      <c r="J278" s="75" t="s">
        <v>2134</v>
      </c>
      <c r="K278" s="74" t="s">
        <v>2135</v>
      </c>
      <c r="L278" s="74" t="s">
        <v>5</v>
      </c>
      <c r="M278" s="74" t="s">
        <v>1523</v>
      </c>
      <c r="N278" s="74" t="s">
        <v>2136</v>
      </c>
    </row>
    <row r="279" spans="6:14" ht="22.5">
      <c r="F279" s="74">
        <v>266</v>
      </c>
      <c r="G279" s="74" t="s">
        <v>1469</v>
      </c>
      <c r="H279" s="74" t="s">
        <v>112</v>
      </c>
      <c r="I279" s="74" t="s">
        <v>2075</v>
      </c>
      <c r="J279" s="75" t="s">
        <v>2098</v>
      </c>
      <c r="K279" s="74" t="s">
        <v>2137</v>
      </c>
      <c r="L279" s="74" t="s">
        <v>5</v>
      </c>
      <c r="M279" s="74" t="s">
        <v>222</v>
      </c>
      <c r="N279" s="74" t="s">
        <v>2138</v>
      </c>
    </row>
    <row r="280" spans="6:14" ht="22.5">
      <c r="F280" s="74">
        <v>267</v>
      </c>
      <c r="G280" s="74" t="s">
        <v>1469</v>
      </c>
      <c r="H280" s="74" t="s">
        <v>112</v>
      </c>
      <c r="I280" s="74" t="s">
        <v>2075</v>
      </c>
      <c r="J280" s="75" t="s">
        <v>2111</v>
      </c>
      <c r="K280" s="74" t="s">
        <v>2139</v>
      </c>
      <c r="L280" s="74" t="s">
        <v>5</v>
      </c>
      <c r="M280" s="74" t="s">
        <v>1565</v>
      </c>
      <c r="N280" s="74" t="s">
        <v>2140</v>
      </c>
    </row>
    <row r="281" spans="6:14" ht="22.5">
      <c r="F281" s="74">
        <v>268</v>
      </c>
      <c r="G281" s="74" t="s">
        <v>1469</v>
      </c>
      <c r="H281" s="74" t="s">
        <v>112</v>
      </c>
      <c r="I281" s="74" t="s">
        <v>2075</v>
      </c>
      <c r="J281" s="75" t="s">
        <v>2134</v>
      </c>
      <c r="K281" s="74" t="s">
        <v>2141</v>
      </c>
      <c r="L281" s="74" t="s">
        <v>5</v>
      </c>
      <c r="M281" s="74" t="s">
        <v>1565</v>
      </c>
      <c r="N281" s="74" t="s">
        <v>2142</v>
      </c>
    </row>
    <row r="282" spans="6:14" ht="22.5">
      <c r="F282" s="74">
        <v>269</v>
      </c>
      <c r="G282" s="74" t="s">
        <v>1469</v>
      </c>
      <c r="H282" s="74" t="s">
        <v>112</v>
      </c>
      <c r="I282" s="74" t="s">
        <v>2075</v>
      </c>
      <c r="J282" s="75" t="s">
        <v>2106</v>
      </c>
      <c r="K282" s="74" t="s">
        <v>2143</v>
      </c>
      <c r="L282" s="74" t="s">
        <v>5</v>
      </c>
      <c r="M282" s="74" t="s">
        <v>1565</v>
      </c>
      <c r="N282" s="74" t="s">
        <v>2144</v>
      </c>
    </row>
    <row r="283" spans="6:14" ht="22.5">
      <c r="F283" s="74">
        <v>270</v>
      </c>
      <c r="G283" s="74" t="s">
        <v>1469</v>
      </c>
      <c r="H283" s="74" t="s">
        <v>112</v>
      </c>
      <c r="I283" s="74" t="s">
        <v>4377</v>
      </c>
      <c r="J283" s="75" t="s">
        <v>2145</v>
      </c>
      <c r="K283" s="74" t="s">
        <v>2146</v>
      </c>
      <c r="L283" s="74" t="s">
        <v>5</v>
      </c>
      <c r="M283" s="74" t="s">
        <v>1529</v>
      </c>
      <c r="N283" s="74" t="s">
        <v>2147</v>
      </c>
    </row>
    <row r="284" spans="6:14" ht="22.5">
      <c r="F284" s="74">
        <v>271</v>
      </c>
      <c r="G284" s="74" t="s">
        <v>1469</v>
      </c>
      <c r="H284" s="74" t="s">
        <v>112</v>
      </c>
      <c r="I284" s="74" t="s">
        <v>4377</v>
      </c>
      <c r="J284" s="75" t="s">
        <v>2148</v>
      </c>
      <c r="K284" s="74" t="s">
        <v>2149</v>
      </c>
      <c r="L284" s="74" t="s">
        <v>5</v>
      </c>
      <c r="M284" s="74" t="s">
        <v>222</v>
      </c>
      <c r="N284" s="74" t="s">
        <v>2150</v>
      </c>
    </row>
    <row r="285" spans="6:14" ht="22.5">
      <c r="F285" s="74">
        <v>272</v>
      </c>
      <c r="G285" s="74" t="s">
        <v>1469</v>
      </c>
      <c r="H285" s="74" t="s">
        <v>112</v>
      </c>
      <c r="I285" s="74" t="s">
        <v>4377</v>
      </c>
      <c r="J285" s="75" t="s">
        <v>2151</v>
      </c>
      <c r="K285" s="74" t="s">
        <v>2152</v>
      </c>
      <c r="L285" s="74" t="s">
        <v>5</v>
      </c>
      <c r="M285" s="74" t="s">
        <v>1529</v>
      </c>
      <c r="N285" s="74" t="s">
        <v>2153</v>
      </c>
    </row>
    <row r="286" spans="6:14" ht="22.5">
      <c r="F286" s="74">
        <v>273</v>
      </c>
      <c r="G286" s="74" t="s">
        <v>1469</v>
      </c>
      <c r="H286" s="74" t="s">
        <v>112</v>
      </c>
      <c r="I286" s="74" t="s">
        <v>4377</v>
      </c>
      <c r="J286" s="75" t="s">
        <v>2154</v>
      </c>
      <c r="K286" s="74" t="s">
        <v>2155</v>
      </c>
      <c r="L286" s="74" t="s">
        <v>5</v>
      </c>
      <c r="M286" s="74" t="s">
        <v>212</v>
      </c>
      <c r="N286" s="74" t="s">
        <v>2156</v>
      </c>
    </row>
    <row r="287" spans="6:14" ht="22.5">
      <c r="F287" s="74">
        <v>274</v>
      </c>
      <c r="G287" s="74" t="s">
        <v>1469</v>
      </c>
      <c r="H287" s="74" t="s">
        <v>112</v>
      </c>
      <c r="I287" s="74" t="s">
        <v>4377</v>
      </c>
      <c r="J287" s="75" t="s">
        <v>2157</v>
      </c>
      <c r="K287" s="74" t="s">
        <v>2158</v>
      </c>
      <c r="L287" s="74" t="s">
        <v>5</v>
      </c>
      <c r="M287" s="74" t="s">
        <v>1529</v>
      </c>
      <c r="N287" s="74" t="s">
        <v>2159</v>
      </c>
    </row>
    <row r="288" spans="6:14" ht="22.5">
      <c r="F288" s="74">
        <v>275</v>
      </c>
      <c r="G288" s="74" t="s">
        <v>1469</v>
      </c>
      <c r="H288" s="74" t="s">
        <v>112</v>
      </c>
      <c r="I288" s="74" t="s">
        <v>4377</v>
      </c>
      <c r="J288" s="75" t="s">
        <v>2160</v>
      </c>
      <c r="K288" s="74" t="s">
        <v>2161</v>
      </c>
      <c r="L288" s="74" t="s">
        <v>5</v>
      </c>
      <c r="M288" s="74" t="s">
        <v>222</v>
      </c>
      <c r="N288" s="74" t="s">
        <v>2162</v>
      </c>
    </row>
    <row r="289" spans="6:14" ht="22.5">
      <c r="F289" s="74">
        <v>276</v>
      </c>
      <c r="G289" s="74" t="s">
        <v>1469</v>
      </c>
      <c r="H289" s="74" t="s">
        <v>112</v>
      </c>
      <c r="I289" s="74" t="s">
        <v>4377</v>
      </c>
      <c r="J289" s="75" t="s">
        <v>2160</v>
      </c>
      <c r="K289" s="74" t="s">
        <v>2163</v>
      </c>
      <c r="L289" s="74" t="s">
        <v>5</v>
      </c>
      <c r="M289" s="74" t="s">
        <v>1529</v>
      </c>
      <c r="N289" s="74" t="s">
        <v>2164</v>
      </c>
    </row>
    <row r="290" spans="6:14" ht="22.5">
      <c r="F290" s="74">
        <v>277</v>
      </c>
      <c r="G290" s="74" t="s">
        <v>1469</v>
      </c>
      <c r="H290" s="74" t="s">
        <v>112</v>
      </c>
      <c r="I290" s="74" t="s">
        <v>4377</v>
      </c>
      <c r="J290" s="75" t="s">
        <v>2148</v>
      </c>
      <c r="K290" s="74" t="s">
        <v>2165</v>
      </c>
      <c r="L290" s="74" t="s">
        <v>5</v>
      </c>
      <c r="M290" s="74" t="s">
        <v>1529</v>
      </c>
      <c r="N290" s="74" t="s">
        <v>2166</v>
      </c>
    </row>
    <row r="291" spans="6:14" ht="22.5">
      <c r="F291" s="74">
        <v>278</v>
      </c>
      <c r="G291" s="74" t="s">
        <v>1469</v>
      </c>
      <c r="H291" s="74" t="s">
        <v>112</v>
      </c>
      <c r="I291" s="74" t="s">
        <v>4377</v>
      </c>
      <c r="J291" s="75" t="s">
        <v>2148</v>
      </c>
      <c r="K291" s="74" t="s">
        <v>2167</v>
      </c>
      <c r="L291" s="74" t="s">
        <v>5</v>
      </c>
      <c r="M291" s="74" t="s">
        <v>215</v>
      </c>
      <c r="N291" s="74" t="s">
        <v>2168</v>
      </c>
    </row>
    <row r="292" spans="6:14" ht="22.5">
      <c r="F292" s="74">
        <v>279</v>
      </c>
      <c r="G292" s="74" t="s">
        <v>1469</v>
      </c>
      <c r="H292" s="74" t="s">
        <v>112</v>
      </c>
      <c r="I292" s="74" t="s">
        <v>4328</v>
      </c>
      <c r="J292" s="75" t="s">
        <v>2169</v>
      </c>
      <c r="K292" s="74" t="s">
        <v>2170</v>
      </c>
      <c r="L292" s="74" t="s">
        <v>5</v>
      </c>
      <c r="M292" s="74" t="s">
        <v>222</v>
      </c>
      <c r="N292" s="74" t="s">
        <v>2171</v>
      </c>
    </row>
    <row r="293" spans="6:14" ht="22.5">
      <c r="F293" s="74">
        <v>280</v>
      </c>
      <c r="G293" s="74" t="s">
        <v>1469</v>
      </c>
      <c r="H293" s="74" t="s">
        <v>112</v>
      </c>
      <c r="I293" s="74" t="s">
        <v>4328</v>
      </c>
      <c r="J293" s="75" t="s">
        <v>2169</v>
      </c>
      <c r="K293" s="74" t="s">
        <v>2172</v>
      </c>
      <c r="L293" s="74" t="s">
        <v>5</v>
      </c>
      <c r="M293" s="74" t="s">
        <v>222</v>
      </c>
      <c r="N293" s="74" t="s">
        <v>2173</v>
      </c>
    </row>
    <row r="294" spans="6:14" ht="22.5">
      <c r="F294" s="74">
        <v>281</v>
      </c>
      <c r="G294" s="74" t="s">
        <v>1469</v>
      </c>
      <c r="H294" s="74" t="s">
        <v>112</v>
      </c>
      <c r="I294" s="74" t="s">
        <v>4328</v>
      </c>
      <c r="J294" s="75" t="s">
        <v>2169</v>
      </c>
      <c r="K294" s="74" t="s">
        <v>2174</v>
      </c>
      <c r="L294" s="74" t="s">
        <v>5</v>
      </c>
      <c r="M294" s="74" t="s">
        <v>222</v>
      </c>
      <c r="N294" s="74" t="s">
        <v>2175</v>
      </c>
    </row>
    <row r="295" spans="6:14" ht="22.5">
      <c r="F295" s="74">
        <v>282</v>
      </c>
      <c r="G295" s="74" t="s">
        <v>1469</v>
      </c>
      <c r="H295" s="74" t="s">
        <v>112</v>
      </c>
      <c r="I295" s="74" t="s">
        <v>4328</v>
      </c>
      <c r="J295" s="75" t="s">
        <v>2176</v>
      </c>
      <c r="K295" s="74" t="s">
        <v>2177</v>
      </c>
      <c r="L295" s="74" t="s">
        <v>5</v>
      </c>
      <c r="M295" s="74" t="s">
        <v>222</v>
      </c>
      <c r="N295" s="74" t="s">
        <v>2178</v>
      </c>
    </row>
    <row r="296" spans="6:14" ht="22.5">
      <c r="F296" s="74">
        <v>283</v>
      </c>
      <c r="G296" s="74" t="s">
        <v>1469</v>
      </c>
      <c r="H296" s="74" t="s">
        <v>112</v>
      </c>
      <c r="I296" s="74" t="s">
        <v>4328</v>
      </c>
      <c r="J296" s="75" t="s">
        <v>2179</v>
      </c>
      <c r="K296" s="74" t="s">
        <v>2180</v>
      </c>
      <c r="L296" s="74" t="s">
        <v>5</v>
      </c>
      <c r="M296" s="74" t="s">
        <v>222</v>
      </c>
      <c r="N296" s="74" t="s">
        <v>2181</v>
      </c>
    </row>
    <row r="297" spans="6:14" ht="22.5">
      <c r="F297" s="74">
        <v>284</v>
      </c>
      <c r="G297" s="74" t="s">
        <v>1469</v>
      </c>
      <c r="H297" s="74" t="s">
        <v>112</v>
      </c>
      <c r="I297" s="74" t="s">
        <v>4328</v>
      </c>
      <c r="J297" s="75" t="s">
        <v>2182</v>
      </c>
      <c r="K297" s="74" t="s">
        <v>570</v>
      </c>
      <c r="L297" s="74" t="s">
        <v>5</v>
      </c>
      <c r="M297" s="74" t="s">
        <v>222</v>
      </c>
      <c r="N297" s="74" t="s">
        <v>2183</v>
      </c>
    </row>
    <row r="298" spans="6:14" ht="22.5">
      <c r="F298" s="74">
        <v>285</v>
      </c>
      <c r="G298" s="74" t="s">
        <v>1469</v>
      </c>
      <c r="H298" s="74" t="s">
        <v>112</v>
      </c>
      <c r="I298" s="74" t="s">
        <v>4328</v>
      </c>
      <c r="J298" s="75" t="s">
        <v>2184</v>
      </c>
      <c r="K298" s="74" t="s">
        <v>2185</v>
      </c>
      <c r="L298" s="74" t="s">
        <v>5</v>
      </c>
      <c r="M298" s="74" t="s">
        <v>222</v>
      </c>
      <c r="N298" s="74" t="s">
        <v>2186</v>
      </c>
    </row>
    <row r="299" spans="6:14" ht="22.5">
      <c r="F299" s="74">
        <v>286</v>
      </c>
      <c r="G299" s="74" t="s">
        <v>1469</v>
      </c>
      <c r="H299" s="74" t="s">
        <v>112</v>
      </c>
      <c r="I299" s="74" t="s">
        <v>4328</v>
      </c>
      <c r="J299" s="75" t="s">
        <v>1886</v>
      </c>
      <c r="K299" s="74" t="s">
        <v>2187</v>
      </c>
      <c r="L299" s="74" t="s">
        <v>5</v>
      </c>
      <c r="M299" s="74" t="s">
        <v>222</v>
      </c>
      <c r="N299" s="74" t="s">
        <v>2188</v>
      </c>
    </row>
    <row r="300" spans="6:14" ht="22.5">
      <c r="F300" s="74">
        <v>287</v>
      </c>
      <c r="G300" s="74" t="s">
        <v>1469</v>
      </c>
      <c r="H300" s="74" t="s">
        <v>112</v>
      </c>
      <c r="I300" s="74" t="s">
        <v>4328</v>
      </c>
      <c r="J300" s="75" t="s">
        <v>2184</v>
      </c>
      <c r="K300" s="74" t="s">
        <v>2189</v>
      </c>
      <c r="L300" s="74" t="s">
        <v>5</v>
      </c>
      <c r="M300" s="74" t="s">
        <v>222</v>
      </c>
      <c r="N300" s="74" t="s">
        <v>2190</v>
      </c>
    </row>
    <row r="301" spans="6:14" ht="22.5">
      <c r="F301" s="74">
        <v>288</v>
      </c>
      <c r="G301" s="74" t="s">
        <v>1469</v>
      </c>
      <c r="H301" s="74" t="s">
        <v>112</v>
      </c>
      <c r="I301" s="74" t="s">
        <v>4328</v>
      </c>
      <c r="J301" s="75" t="s">
        <v>2191</v>
      </c>
      <c r="K301" s="74" t="s">
        <v>2192</v>
      </c>
      <c r="L301" s="74" t="s">
        <v>5</v>
      </c>
      <c r="M301" s="74" t="s">
        <v>222</v>
      </c>
      <c r="N301" s="74" t="s">
        <v>2193</v>
      </c>
    </row>
    <row r="302" spans="6:14" ht="22.5">
      <c r="F302" s="74">
        <v>289</v>
      </c>
      <c r="G302" s="74" t="s">
        <v>1469</v>
      </c>
      <c r="H302" s="74" t="s">
        <v>112</v>
      </c>
      <c r="I302" s="74" t="s">
        <v>4328</v>
      </c>
      <c r="J302" s="75" t="s">
        <v>2169</v>
      </c>
      <c r="K302" s="74" t="s">
        <v>2194</v>
      </c>
      <c r="L302" s="74" t="s">
        <v>5</v>
      </c>
      <c r="M302" s="74" t="s">
        <v>222</v>
      </c>
      <c r="N302" s="74" t="s">
        <v>2195</v>
      </c>
    </row>
    <row r="303" spans="6:14" ht="22.5">
      <c r="F303" s="74">
        <v>290</v>
      </c>
      <c r="G303" s="74" t="s">
        <v>1469</v>
      </c>
      <c r="H303" s="74" t="s">
        <v>112</v>
      </c>
      <c r="I303" s="74" t="s">
        <v>4328</v>
      </c>
      <c r="J303" s="75" t="s">
        <v>1053</v>
      </c>
      <c r="K303" s="74" t="s">
        <v>2196</v>
      </c>
      <c r="L303" s="74" t="s">
        <v>5</v>
      </c>
      <c r="M303" s="74" t="s">
        <v>212</v>
      </c>
      <c r="N303" s="74" t="s">
        <v>2197</v>
      </c>
    </row>
    <row r="304" spans="6:14" ht="22.5">
      <c r="F304" s="74">
        <v>291</v>
      </c>
      <c r="G304" s="74" t="s">
        <v>1469</v>
      </c>
      <c r="H304" s="74" t="s">
        <v>112</v>
      </c>
      <c r="I304" s="74" t="s">
        <v>4328</v>
      </c>
      <c r="J304" s="75" t="s">
        <v>2198</v>
      </c>
      <c r="K304" s="74" t="s">
        <v>2199</v>
      </c>
      <c r="L304" s="74" t="s">
        <v>5</v>
      </c>
      <c r="M304" s="74" t="s">
        <v>212</v>
      </c>
      <c r="N304" s="74" t="s">
        <v>2200</v>
      </c>
    </row>
    <row r="305" spans="6:14" ht="22.5">
      <c r="F305" s="74">
        <v>292</v>
      </c>
      <c r="G305" s="74" t="s">
        <v>1469</v>
      </c>
      <c r="H305" s="74" t="s">
        <v>112</v>
      </c>
      <c r="I305" s="74" t="s">
        <v>4328</v>
      </c>
      <c r="J305" s="75" t="s">
        <v>2201</v>
      </c>
      <c r="K305" s="74" t="s">
        <v>2202</v>
      </c>
      <c r="L305" s="74" t="s">
        <v>5</v>
      </c>
      <c r="M305" s="74" t="s">
        <v>212</v>
      </c>
      <c r="N305" s="74" t="s">
        <v>1309</v>
      </c>
    </row>
    <row r="306" spans="6:14" ht="22.5">
      <c r="F306" s="74">
        <v>293</v>
      </c>
      <c r="G306" s="74" t="s">
        <v>1469</v>
      </c>
      <c r="H306" s="74" t="s">
        <v>112</v>
      </c>
      <c r="I306" s="74" t="s">
        <v>4328</v>
      </c>
      <c r="J306" s="75" t="s">
        <v>2203</v>
      </c>
      <c r="K306" s="74" t="s">
        <v>2204</v>
      </c>
      <c r="L306" s="74" t="s">
        <v>5</v>
      </c>
      <c r="M306" s="74" t="s">
        <v>212</v>
      </c>
      <c r="N306" s="74" t="s">
        <v>1286</v>
      </c>
    </row>
    <row r="307" spans="6:14" ht="22.5">
      <c r="F307" s="74">
        <v>294</v>
      </c>
      <c r="G307" s="74" t="s">
        <v>1469</v>
      </c>
      <c r="H307" s="74" t="s">
        <v>112</v>
      </c>
      <c r="I307" s="74" t="s">
        <v>4328</v>
      </c>
      <c r="J307" s="75" t="s">
        <v>1053</v>
      </c>
      <c r="K307" s="74" t="s">
        <v>2205</v>
      </c>
      <c r="L307" s="74" t="s">
        <v>5</v>
      </c>
      <c r="M307" s="74" t="s">
        <v>212</v>
      </c>
      <c r="N307" s="74" t="s">
        <v>2206</v>
      </c>
    </row>
    <row r="308" spans="6:14" ht="22.5">
      <c r="F308" s="74">
        <v>295</v>
      </c>
      <c r="G308" s="74" t="s">
        <v>1469</v>
      </c>
      <c r="H308" s="74" t="s">
        <v>112</v>
      </c>
      <c r="I308" s="74" t="s">
        <v>4328</v>
      </c>
      <c r="J308" s="75" t="s">
        <v>2203</v>
      </c>
      <c r="K308" s="74" t="s">
        <v>2207</v>
      </c>
      <c r="L308" s="74" t="s">
        <v>5</v>
      </c>
      <c r="M308" s="74" t="s">
        <v>2096</v>
      </c>
      <c r="N308" s="74" t="s">
        <v>2208</v>
      </c>
    </row>
    <row r="309" spans="6:14" ht="22.5">
      <c r="F309" s="74">
        <v>296</v>
      </c>
      <c r="G309" s="74" t="s">
        <v>1469</v>
      </c>
      <c r="H309" s="74" t="s">
        <v>112</v>
      </c>
      <c r="I309" s="74" t="s">
        <v>4328</v>
      </c>
      <c r="J309" s="75" t="s">
        <v>1053</v>
      </c>
      <c r="K309" s="74" t="s">
        <v>2209</v>
      </c>
      <c r="L309" s="74" t="s">
        <v>5</v>
      </c>
      <c r="M309" s="74" t="s">
        <v>1565</v>
      </c>
      <c r="N309" s="74" t="s">
        <v>2210</v>
      </c>
    </row>
    <row r="310" spans="6:14" ht="22.5">
      <c r="F310" s="74">
        <v>297</v>
      </c>
      <c r="G310" s="74" t="s">
        <v>1469</v>
      </c>
      <c r="H310" s="74" t="s">
        <v>112</v>
      </c>
      <c r="I310" s="74" t="s">
        <v>4328</v>
      </c>
      <c r="J310" s="75" t="s">
        <v>2191</v>
      </c>
      <c r="K310" s="74" t="s">
        <v>2211</v>
      </c>
      <c r="L310" s="74" t="s">
        <v>5</v>
      </c>
      <c r="M310" s="74" t="s">
        <v>1565</v>
      </c>
      <c r="N310" s="74" t="s">
        <v>2212</v>
      </c>
    </row>
    <row r="311" spans="6:14" ht="22.5">
      <c r="F311" s="74">
        <v>298</v>
      </c>
      <c r="G311" s="74" t="s">
        <v>1469</v>
      </c>
      <c r="H311" s="74" t="s">
        <v>112</v>
      </c>
      <c r="I311" s="74" t="s">
        <v>4328</v>
      </c>
      <c r="J311" s="75" t="s">
        <v>2184</v>
      </c>
      <c r="K311" s="74" t="s">
        <v>2213</v>
      </c>
      <c r="L311" s="74" t="s">
        <v>5</v>
      </c>
      <c r="M311" s="74" t="s">
        <v>1565</v>
      </c>
      <c r="N311" s="74" t="s">
        <v>2214</v>
      </c>
    </row>
    <row r="312" spans="6:14" ht="22.5">
      <c r="F312" s="74">
        <v>299</v>
      </c>
      <c r="G312" s="74" t="s">
        <v>1469</v>
      </c>
      <c r="H312" s="74" t="s">
        <v>112</v>
      </c>
      <c r="I312" s="74" t="s">
        <v>4328</v>
      </c>
      <c r="J312" s="75" t="s">
        <v>2191</v>
      </c>
      <c r="K312" s="74" t="s">
        <v>2215</v>
      </c>
      <c r="L312" s="74" t="s">
        <v>5</v>
      </c>
      <c r="M312" s="74" t="s">
        <v>1565</v>
      </c>
      <c r="N312" s="74" t="s">
        <v>2216</v>
      </c>
    </row>
    <row r="313" spans="6:14" ht="22.5">
      <c r="F313" s="74">
        <v>300</v>
      </c>
      <c r="G313" s="74" t="s">
        <v>1469</v>
      </c>
      <c r="H313" s="74" t="s">
        <v>112</v>
      </c>
      <c r="I313" s="74" t="s">
        <v>4328</v>
      </c>
      <c r="J313" s="75" t="s">
        <v>2217</v>
      </c>
      <c r="K313" s="74" t="s">
        <v>2218</v>
      </c>
      <c r="L313" s="74" t="s">
        <v>5</v>
      </c>
      <c r="M313" s="74" t="s">
        <v>1523</v>
      </c>
      <c r="N313" s="74" t="s">
        <v>2219</v>
      </c>
    </row>
    <row r="314" spans="6:14" ht="22.5">
      <c r="F314" s="74">
        <v>301</v>
      </c>
      <c r="G314" s="74" t="s">
        <v>1469</v>
      </c>
      <c r="H314" s="74" t="s">
        <v>112</v>
      </c>
      <c r="I314" s="74" t="s">
        <v>4328</v>
      </c>
      <c r="J314" s="75" t="s">
        <v>2220</v>
      </c>
      <c r="K314" s="74" t="s">
        <v>2221</v>
      </c>
      <c r="L314" s="74" t="s">
        <v>5</v>
      </c>
      <c r="M314" s="74" t="s">
        <v>1565</v>
      </c>
      <c r="N314" s="74" t="s">
        <v>2222</v>
      </c>
    </row>
    <row r="315" spans="6:14" ht="22.5">
      <c r="F315" s="74">
        <v>302</v>
      </c>
      <c r="G315" s="74" t="s">
        <v>1469</v>
      </c>
      <c r="H315" s="74" t="s">
        <v>112</v>
      </c>
      <c r="I315" s="74" t="s">
        <v>4328</v>
      </c>
      <c r="J315" s="75" t="s">
        <v>1560</v>
      </c>
      <c r="K315" s="74" t="s">
        <v>647</v>
      </c>
      <c r="L315" s="74" t="s">
        <v>5</v>
      </c>
      <c r="M315" s="74" t="s">
        <v>222</v>
      </c>
      <c r="N315" s="74" t="s">
        <v>2223</v>
      </c>
    </row>
    <row r="316" spans="6:14" ht="22.5">
      <c r="F316" s="74">
        <v>303</v>
      </c>
      <c r="G316" s="74" t="s">
        <v>1469</v>
      </c>
      <c r="H316" s="74" t="s">
        <v>112</v>
      </c>
      <c r="I316" s="74" t="s">
        <v>4328</v>
      </c>
      <c r="J316" s="75" t="s">
        <v>2224</v>
      </c>
      <c r="K316" s="74" t="s">
        <v>2225</v>
      </c>
      <c r="L316" s="74" t="s">
        <v>5</v>
      </c>
      <c r="M316" s="74" t="s">
        <v>212</v>
      </c>
      <c r="N316" s="74" t="s">
        <v>2226</v>
      </c>
    </row>
    <row r="317" spans="6:14" ht="22.5">
      <c r="F317" s="74">
        <v>304</v>
      </c>
      <c r="G317" s="74" t="s">
        <v>1469</v>
      </c>
      <c r="H317" s="74" t="s">
        <v>112</v>
      </c>
      <c r="I317" s="74" t="s">
        <v>4328</v>
      </c>
      <c r="J317" s="75" t="s">
        <v>1053</v>
      </c>
      <c r="K317" s="74" t="s">
        <v>1889</v>
      </c>
      <c r="L317" s="74" t="s">
        <v>5</v>
      </c>
      <c r="M317" s="74" t="s">
        <v>222</v>
      </c>
      <c r="N317" s="74" t="s">
        <v>2227</v>
      </c>
    </row>
    <row r="318" spans="6:14" ht="22.5">
      <c r="F318" s="74">
        <v>305</v>
      </c>
      <c r="G318" s="74" t="s">
        <v>1469</v>
      </c>
      <c r="H318" s="74" t="s">
        <v>112</v>
      </c>
      <c r="I318" s="74" t="s">
        <v>4328</v>
      </c>
      <c r="J318" s="75" t="s">
        <v>2169</v>
      </c>
      <c r="K318" s="74" t="s">
        <v>2228</v>
      </c>
      <c r="L318" s="74" t="s">
        <v>5</v>
      </c>
      <c r="M318" s="74" t="s">
        <v>1565</v>
      </c>
      <c r="N318" s="74" t="s">
        <v>2229</v>
      </c>
    </row>
    <row r="319" spans="6:14" ht="22.5">
      <c r="F319" s="74">
        <v>306</v>
      </c>
      <c r="G319" s="74" t="s">
        <v>1469</v>
      </c>
      <c r="H319" s="74" t="s">
        <v>112</v>
      </c>
      <c r="I319" s="74" t="s">
        <v>4328</v>
      </c>
      <c r="J319" s="75" t="s">
        <v>2182</v>
      </c>
      <c r="K319" s="74" t="s">
        <v>2230</v>
      </c>
      <c r="L319" s="74" t="s">
        <v>5</v>
      </c>
      <c r="M319" s="74" t="s">
        <v>222</v>
      </c>
      <c r="N319" s="74" t="s">
        <v>2231</v>
      </c>
    </row>
    <row r="320" spans="6:14" ht="22.5">
      <c r="F320" s="74">
        <v>307</v>
      </c>
      <c r="G320" s="74" t="s">
        <v>1469</v>
      </c>
      <c r="H320" s="74" t="s">
        <v>112</v>
      </c>
      <c r="I320" s="74" t="s">
        <v>4328</v>
      </c>
      <c r="J320" s="75" t="s">
        <v>2232</v>
      </c>
      <c r="K320" s="74" t="s">
        <v>2233</v>
      </c>
      <c r="L320" s="74" t="s">
        <v>5</v>
      </c>
      <c r="M320" s="74" t="s">
        <v>222</v>
      </c>
      <c r="N320" s="74" t="s">
        <v>2234</v>
      </c>
    </row>
    <row r="321" spans="6:14" ht="22.5">
      <c r="F321" s="74">
        <v>308</v>
      </c>
      <c r="G321" s="74" t="s">
        <v>1469</v>
      </c>
      <c r="H321" s="74" t="s">
        <v>112</v>
      </c>
      <c r="I321" s="74" t="s">
        <v>2235</v>
      </c>
      <c r="J321" s="75" t="s">
        <v>2236</v>
      </c>
      <c r="K321" s="74" t="s">
        <v>2237</v>
      </c>
      <c r="L321" s="74" t="s">
        <v>5</v>
      </c>
      <c r="M321" s="74" t="s">
        <v>222</v>
      </c>
      <c r="N321" s="74" t="s">
        <v>2238</v>
      </c>
    </row>
    <row r="322" spans="6:14" ht="22.5">
      <c r="F322" s="74">
        <v>309</v>
      </c>
      <c r="G322" s="74" t="s">
        <v>1469</v>
      </c>
      <c r="H322" s="74" t="s">
        <v>112</v>
      </c>
      <c r="I322" s="74" t="s">
        <v>2235</v>
      </c>
      <c r="J322" s="75" t="s">
        <v>2239</v>
      </c>
      <c r="K322" s="74" t="s">
        <v>2240</v>
      </c>
      <c r="L322" s="74" t="s">
        <v>5</v>
      </c>
      <c r="M322" s="74" t="s">
        <v>222</v>
      </c>
      <c r="N322" s="74" t="s">
        <v>2241</v>
      </c>
    </row>
    <row r="323" spans="6:14" ht="22.5">
      <c r="F323" s="74">
        <v>310</v>
      </c>
      <c r="G323" s="74" t="s">
        <v>1469</v>
      </c>
      <c r="H323" s="74" t="s">
        <v>112</v>
      </c>
      <c r="I323" s="74" t="s">
        <v>2235</v>
      </c>
      <c r="J323" s="75" t="s">
        <v>2242</v>
      </c>
      <c r="K323" s="74" t="s">
        <v>2243</v>
      </c>
      <c r="L323" s="74" t="s">
        <v>5</v>
      </c>
      <c r="M323" s="74" t="s">
        <v>222</v>
      </c>
      <c r="N323" s="74" t="s">
        <v>2244</v>
      </c>
    </row>
    <row r="324" spans="6:14" ht="22.5">
      <c r="F324" s="74">
        <v>311</v>
      </c>
      <c r="G324" s="74" t="s">
        <v>1469</v>
      </c>
      <c r="H324" s="74" t="s">
        <v>112</v>
      </c>
      <c r="I324" s="74" t="s">
        <v>2235</v>
      </c>
      <c r="J324" s="75" t="s">
        <v>2245</v>
      </c>
      <c r="K324" s="74" t="s">
        <v>2246</v>
      </c>
      <c r="L324" s="74" t="s">
        <v>5</v>
      </c>
      <c r="M324" s="74" t="s">
        <v>222</v>
      </c>
      <c r="N324" s="74" t="s">
        <v>2247</v>
      </c>
    </row>
    <row r="325" spans="6:14" ht="22.5">
      <c r="F325" s="74">
        <v>312</v>
      </c>
      <c r="G325" s="74" t="s">
        <v>1469</v>
      </c>
      <c r="H325" s="74" t="s">
        <v>112</v>
      </c>
      <c r="I325" s="74" t="s">
        <v>2235</v>
      </c>
      <c r="J325" s="75" t="s">
        <v>2245</v>
      </c>
      <c r="K325" s="74" t="s">
        <v>2248</v>
      </c>
      <c r="L325" s="74" t="s">
        <v>5</v>
      </c>
      <c r="M325" s="74" t="s">
        <v>222</v>
      </c>
      <c r="N325" s="74" t="s">
        <v>2249</v>
      </c>
    </row>
    <row r="326" spans="6:14" ht="22.5">
      <c r="F326" s="74">
        <v>313</v>
      </c>
      <c r="G326" s="74" t="s">
        <v>1469</v>
      </c>
      <c r="H326" s="74" t="s">
        <v>112</v>
      </c>
      <c r="I326" s="74" t="s">
        <v>2235</v>
      </c>
      <c r="J326" s="75" t="s">
        <v>2250</v>
      </c>
      <c r="K326" s="74" t="s">
        <v>2251</v>
      </c>
      <c r="L326" s="74" t="s">
        <v>5</v>
      </c>
      <c r="M326" s="74" t="s">
        <v>222</v>
      </c>
      <c r="N326" s="74" t="s">
        <v>2252</v>
      </c>
    </row>
    <row r="327" spans="6:14" ht="22.5">
      <c r="F327" s="74">
        <v>314</v>
      </c>
      <c r="G327" s="74" t="s">
        <v>1469</v>
      </c>
      <c r="H327" s="74" t="s">
        <v>112</v>
      </c>
      <c r="I327" s="74" t="s">
        <v>2235</v>
      </c>
      <c r="J327" s="75" t="s">
        <v>2253</v>
      </c>
      <c r="K327" s="74" t="s">
        <v>2253</v>
      </c>
      <c r="L327" s="74" t="s">
        <v>5</v>
      </c>
      <c r="M327" s="74" t="s">
        <v>222</v>
      </c>
      <c r="N327" s="74" t="s">
        <v>2254</v>
      </c>
    </row>
    <row r="328" spans="6:14" ht="22.5">
      <c r="F328" s="74">
        <v>315</v>
      </c>
      <c r="G328" s="74" t="s">
        <v>1469</v>
      </c>
      <c r="H328" s="74" t="s">
        <v>112</v>
      </c>
      <c r="I328" s="74" t="s">
        <v>2235</v>
      </c>
      <c r="J328" s="75" t="s">
        <v>2255</v>
      </c>
      <c r="K328" s="74" t="s">
        <v>2256</v>
      </c>
      <c r="L328" s="74" t="s">
        <v>5</v>
      </c>
      <c r="M328" s="74" t="s">
        <v>222</v>
      </c>
      <c r="N328" s="74" t="s">
        <v>2257</v>
      </c>
    </row>
    <row r="329" spans="6:14" ht="22.5">
      <c r="F329" s="74">
        <v>316</v>
      </c>
      <c r="G329" s="74" t="s">
        <v>1469</v>
      </c>
      <c r="H329" s="74" t="s">
        <v>112</v>
      </c>
      <c r="I329" s="74" t="s">
        <v>2235</v>
      </c>
      <c r="J329" s="75" t="s">
        <v>2258</v>
      </c>
      <c r="K329" s="74" t="s">
        <v>2259</v>
      </c>
      <c r="L329" s="74" t="s">
        <v>5</v>
      </c>
      <c r="M329" s="74" t="s">
        <v>222</v>
      </c>
      <c r="N329" s="74" t="s">
        <v>2260</v>
      </c>
    </row>
    <row r="330" spans="6:14" ht="22.5">
      <c r="F330" s="74">
        <v>317</v>
      </c>
      <c r="G330" s="74" t="s">
        <v>1469</v>
      </c>
      <c r="H330" s="74" t="s">
        <v>112</v>
      </c>
      <c r="I330" s="74" t="s">
        <v>2235</v>
      </c>
      <c r="J330" s="75" t="s">
        <v>2261</v>
      </c>
      <c r="K330" s="74" t="s">
        <v>2262</v>
      </c>
      <c r="L330" s="74" t="s">
        <v>5</v>
      </c>
      <c r="M330" s="74" t="s">
        <v>222</v>
      </c>
      <c r="N330" s="74" t="s">
        <v>2263</v>
      </c>
    </row>
    <row r="331" spans="6:14" ht="22.5">
      <c r="F331" s="74">
        <v>318</v>
      </c>
      <c r="G331" s="74" t="s">
        <v>1469</v>
      </c>
      <c r="H331" s="74" t="s">
        <v>112</v>
      </c>
      <c r="I331" s="74" t="s">
        <v>2235</v>
      </c>
      <c r="J331" s="75" t="s">
        <v>2264</v>
      </c>
      <c r="K331" s="74" t="s">
        <v>2264</v>
      </c>
      <c r="L331" s="74" t="s">
        <v>5</v>
      </c>
      <c r="M331" s="74" t="s">
        <v>222</v>
      </c>
      <c r="N331" s="74" t="s">
        <v>2265</v>
      </c>
    </row>
    <row r="332" spans="6:14" ht="22.5">
      <c r="F332" s="74">
        <v>319</v>
      </c>
      <c r="G332" s="74" t="s">
        <v>1469</v>
      </c>
      <c r="H332" s="74" t="s">
        <v>112</v>
      </c>
      <c r="I332" s="74" t="s">
        <v>2235</v>
      </c>
      <c r="J332" s="75" t="s">
        <v>2266</v>
      </c>
      <c r="K332" s="74" t="s">
        <v>2267</v>
      </c>
      <c r="L332" s="74" t="s">
        <v>5</v>
      </c>
      <c r="M332" s="74" t="s">
        <v>222</v>
      </c>
      <c r="N332" s="74" t="s">
        <v>2268</v>
      </c>
    </row>
    <row r="333" spans="6:14" ht="22.5">
      <c r="F333" s="74">
        <v>320</v>
      </c>
      <c r="G333" s="74" t="s">
        <v>1469</v>
      </c>
      <c r="H333" s="74" t="s">
        <v>112</v>
      </c>
      <c r="I333" s="74" t="s">
        <v>2235</v>
      </c>
      <c r="J333" s="75" t="s">
        <v>2269</v>
      </c>
      <c r="K333" s="74" t="s">
        <v>2270</v>
      </c>
      <c r="L333" s="74" t="s">
        <v>5</v>
      </c>
      <c r="M333" s="74" t="s">
        <v>222</v>
      </c>
      <c r="N333" s="74" t="s">
        <v>2271</v>
      </c>
    </row>
    <row r="334" spans="6:14" ht="22.5">
      <c r="F334" s="74">
        <v>321</v>
      </c>
      <c r="G334" s="74" t="s">
        <v>1469</v>
      </c>
      <c r="H334" s="74" t="s">
        <v>112</v>
      </c>
      <c r="I334" s="74" t="s">
        <v>2235</v>
      </c>
      <c r="J334" s="75" t="s">
        <v>2272</v>
      </c>
      <c r="K334" s="74" t="s">
        <v>2273</v>
      </c>
      <c r="L334" s="74" t="s">
        <v>5</v>
      </c>
      <c r="M334" s="74" t="s">
        <v>1754</v>
      </c>
      <c r="N334" s="74" t="s">
        <v>2274</v>
      </c>
    </row>
    <row r="335" spans="6:14" ht="22.5">
      <c r="F335" s="74">
        <v>322</v>
      </c>
      <c r="G335" s="74" t="s">
        <v>1469</v>
      </c>
      <c r="H335" s="74" t="s">
        <v>112</v>
      </c>
      <c r="I335" s="74" t="s">
        <v>2235</v>
      </c>
      <c r="J335" s="75" t="s">
        <v>2272</v>
      </c>
      <c r="K335" s="74" t="s">
        <v>897</v>
      </c>
      <c r="L335" s="74" t="s">
        <v>5</v>
      </c>
      <c r="M335" s="74" t="s">
        <v>1754</v>
      </c>
      <c r="N335" s="74" t="s">
        <v>2275</v>
      </c>
    </row>
    <row r="336" spans="6:14" ht="22.5">
      <c r="F336" s="74">
        <v>323</v>
      </c>
      <c r="G336" s="74" t="s">
        <v>1469</v>
      </c>
      <c r="H336" s="74" t="s">
        <v>112</v>
      </c>
      <c r="I336" s="74" t="s">
        <v>2235</v>
      </c>
      <c r="J336" s="75" t="s">
        <v>2276</v>
      </c>
      <c r="K336" s="74" t="s">
        <v>2277</v>
      </c>
      <c r="L336" s="74" t="s">
        <v>5</v>
      </c>
      <c r="M336" s="74" t="s">
        <v>1754</v>
      </c>
      <c r="N336" s="74" t="s">
        <v>2278</v>
      </c>
    </row>
    <row r="337" spans="6:14" ht="22.5">
      <c r="F337" s="74">
        <v>324</v>
      </c>
      <c r="G337" s="74" t="s">
        <v>1469</v>
      </c>
      <c r="H337" s="74" t="s">
        <v>112</v>
      </c>
      <c r="I337" s="74" t="s">
        <v>2235</v>
      </c>
      <c r="J337" s="75" t="s">
        <v>2279</v>
      </c>
      <c r="K337" s="74" t="s">
        <v>2280</v>
      </c>
      <c r="L337" s="74" t="s">
        <v>5</v>
      </c>
      <c r="M337" s="74" t="s">
        <v>215</v>
      </c>
      <c r="N337" s="74" t="s">
        <v>2281</v>
      </c>
    </row>
    <row r="338" spans="6:14" ht="22.5">
      <c r="F338" s="74">
        <v>325</v>
      </c>
      <c r="G338" s="74" t="s">
        <v>1469</v>
      </c>
      <c r="H338" s="74" t="s">
        <v>112</v>
      </c>
      <c r="I338" s="74" t="s">
        <v>2235</v>
      </c>
      <c r="J338" s="75" t="s">
        <v>2276</v>
      </c>
      <c r="K338" s="74" t="s">
        <v>2282</v>
      </c>
      <c r="L338" s="74" t="s">
        <v>5</v>
      </c>
      <c r="M338" s="74" t="s">
        <v>222</v>
      </c>
      <c r="N338" s="74" t="s">
        <v>2283</v>
      </c>
    </row>
    <row r="339" spans="6:14" ht="22.5">
      <c r="F339" s="74">
        <v>326</v>
      </c>
      <c r="G339" s="74" t="s">
        <v>1469</v>
      </c>
      <c r="H339" s="74" t="s">
        <v>112</v>
      </c>
      <c r="I339" s="74" t="s">
        <v>2235</v>
      </c>
      <c r="J339" s="75" t="s">
        <v>2284</v>
      </c>
      <c r="K339" s="74" t="s">
        <v>2285</v>
      </c>
      <c r="L339" s="74" t="s">
        <v>5</v>
      </c>
      <c r="M339" s="74" t="s">
        <v>212</v>
      </c>
      <c r="N339" s="74" t="s">
        <v>2286</v>
      </c>
    </row>
    <row r="340" spans="6:14" ht="22.5">
      <c r="F340" s="74">
        <v>327</v>
      </c>
      <c r="G340" s="74" t="s">
        <v>1469</v>
      </c>
      <c r="H340" s="74" t="s">
        <v>112</v>
      </c>
      <c r="I340" s="74" t="s">
        <v>2235</v>
      </c>
      <c r="J340" s="75" t="s">
        <v>2269</v>
      </c>
      <c r="K340" s="74" t="s">
        <v>2287</v>
      </c>
      <c r="L340" s="74" t="s">
        <v>5</v>
      </c>
      <c r="M340" s="74" t="s">
        <v>1810</v>
      </c>
      <c r="N340" s="74" t="s">
        <v>2288</v>
      </c>
    </row>
    <row r="341" spans="6:14" ht="22.5">
      <c r="F341" s="74">
        <v>328</v>
      </c>
      <c r="G341" s="74" t="s">
        <v>1469</v>
      </c>
      <c r="H341" s="74" t="s">
        <v>112</v>
      </c>
      <c r="I341" s="74" t="s">
        <v>2235</v>
      </c>
      <c r="J341" s="75" t="s">
        <v>2289</v>
      </c>
      <c r="K341" s="74" t="s">
        <v>2290</v>
      </c>
      <c r="L341" s="74" t="s">
        <v>5</v>
      </c>
      <c r="M341" s="74" t="s">
        <v>212</v>
      </c>
      <c r="N341" s="74" t="s">
        <v>2291</v>
      </c>
    </row>
    <row r="342" spans="6:14" ht="22.5">
      <c r="F342" s="74">
        <v>329</v>
      </c>
      <c r="G342" s="74" t="s">
        <v>1469</v>
      </c>
      <c r="H342" s="74" t="s">
        <v>112</v>
      </c>
      <c r="I342" s="74" t="s">
        <v>2235</v>
      </c>
      <c r="J342" s="75" t="s">
        <v>2292</v>
      </c>
      <c r="K342" s="74" t="s">
        <v>2293</v>
      </c>
      <c r="L342" s="74" t="s">
        <v>5</v>
      </c>
      <c r="M342" s="74" t="s">
        <v>1810</v>
      </c>
      <c r="N342" s="74" t="s">
        <v>2294</v>
      </c>
    </row>
    <row r="343" spans="6:14" ht="22.5">
      <c r="F343" s="74">
        <v>330</v>
      </c>
      <c r="G343" s="74" t="s">
        <v>1469</v>
      </c>
      <c r="H343" s="74" t="s">
        <v>112</v>
      </c>
      <c r="I343" s="74" t="s">
        <v>2235</v>
      </c>
      <c r="J343" s="75" t="s">
        <v>2295</v>
      </c>
      <c r="K343" s="74" t="s">
        <v>2296</v>
      </c>
      <c r="L343" s="74" t="s">
        <v>5</v>
      </c>
      <c r="M343" s="74" t="s">
        <v>1529</v>
      </c>
      <c r="N343" s="74" t="s">
        <v>2297</v>
      </c>
    </row>
    <row r="344" spans="6:14" ht="22.5">
      <c r="F344" s="74">
        <v>331</v>
      </c>
      <c r="G344" s="74" t="s">
        <v>1469</v>
      </c>
      <c r="H344" s="74" t="s">
        <v>112</v>
      </c>
      <c r="I344" s="74" t="s">
        <v>2235</v>
      </c>
      <c r="J344" s="75" t="s">
        <v>2245</v>
      </c>
      <c r="K344" s="74" t="s">
        <v>2298</v>
      </c>
      <c r="L344" s="74" t="s">
        <v>5</v>
      </c>
      <c r="M344" s="74" t="s">
        <v>212</v>
      </c>
      <c r="N344" s="74" t="s">
        <v>2299</v>
      </c>
    </row>
    <row r="345" spans="6:14" ht="22.5">
      <c r="F345" s="74">
        <v>332</v>
      </c>
      <c r="G345" s="74" t="s">
        <v>1469</v>
      </c>
      <c r="H345" s="74" t="s">
        <v>112</v>
      </c>
      <c r="I345" s="74" t="s">
        <v>2235</v>
      </c>
      <c r="J345" s="75" t="s">
        <v>2245</v>
      </c>
      <c r="K345" s="74" t="s">
        <v>2300</v>
      </c>
      <c r="L345" s="74" t="s">
        <v>5</v>
      </c>
      <c r="M345" s="74" t="s">
        <v>215</v>
      </c>
      <c r="N345" s="74" t="s">
        <v>2301</v>
      </c>
    </row>
    <row r="346" spans="6:14" ht="22.5">
      <c r="F346" s="74">
        <v>333</v>
      </c>
      <c r="G346" s="74" t="s">
        <v>1469</v>
      </c>
      <c r="H346" s="74" t="s">
        <v>112</v>
      </c>
      <c r="I346" s="74" t="s">
        <v>2235</v>
      </c>
      <c r="J346" s="75" t="s">
        <v>2242</v>
      </c>
      <c r="K346" s="74" t="s">
        <v>2302</v>
      </c>
      <c r="L346" s="74" t="s">
        <v>5</v>
      </c>
      <c r="M346" s="74" t="s">
        <v>215</v>
      </c>
      <c r="N346" s="74" t="s">
        <v>2303</v>
      </c>
    </row>
    <row r="347" spans="6:14" ht="22.5">
      <c r="F347" s="74">
        <v>334</v>
      </c>
      <c r="G347" s="74" t="s">
        <v>1469</v>
      </c>
      <c r="H347" s="74" t="s">
        <v>112</v>
      </c>
      <c r="I347" s="74" t="s">
        <v>2235</v>
      </c>
      <c r="J347" s="75" t="s">
        <v>2253</v>
      </c>
      <c r="K347" s="74" t="s">
        <v>991</v>
      </c>
      <c r="L347" s="74" t="s">
        <v>5</v>
      </c>
      <c r="M347" s="74" t="s">
        <v>212</v>
      </c>
      <c r="N347" s="74" t="s">
        <v>2304</v>
      </c>
    </row>
    <row r="348" spans="6:14" ht="22.5">
      <c r="F348" s="74">
        <v>335</v>
      </c>
      <c r="G348" s="74" t="s">
        <v>1469</v>
      </c>
      <c r="H348" s="74" t="s">
        <v>112</v>
      </c>
      <c r="I348" s="74" t="s">
        <v>2235</v>
      </c>
      <c r="J348" s="75" t="s">
        <v>2305</v>
      </c>
      <c r="K348" s="74" t="s">
        <v>2306</v>
      </c>
      <c r="L348" s="74" t="s">
        <v>5</v>
      </c>
      <c r="M348" s="74" t="s">
        <v>1565</v>
      </c>
      <c r="N348" s="74" t="s">
        <v>2307</v>
      </c>
    </row>
    <row r="349" spans="6:14" ht="22.5">
      <c r="F349" s="74">
        <v>336</v>
      </c>
      <c r="G349" s="74" t="s">
        <v>1469</v>
      </c>
      <c r="H349" s="74" t="s">
        <v>112</v>
      </c>
      <c r="I349" s="74" t="s">
        <v>2235</v>
      </c>
      <c r="J349" s="75" t="s">
        <v>2245</v>
      </c>
      <c r="K349" s="74" t="s">
        <v>998</v>
      </c>
      <c r="L349" s="74" t="s">
        <v>5</v>
      </c>
      <c r="M349" s="74" t="s">
        <v>215</v>
      </c>
      <c r="N349" s="74" t="s">
        <v>2308</v>
      </c>
    </row>
    <row r="350" spans="6:14" ht="22.5">
      <c r="F350" s="74">
        <v>337</v>
      </c>
      <c r="G350" s="74" t="s">
        <v>1469</v>
      </c>
      <c r="H350" s="74" t="s">
        <v>112</v>
      </c>
      <c r="I350" s="74" t="s">
        <v>2235</v>
      </c>
      <c r="J350" s="75" t="s">
        <v>2245</v>
      </c>
      <c r="K350" s="74" t="s">
        <v>2309</v>
      </c>
      <c r="L350" s="74" t="s">
        <v>5</v>
      </c>
      <c r="M350" s="74" t="s">
        <v>215</v>
      </c>
      <c r="N350" s="74" t="s">
        <v>2310</v>
      </c>
    </row>
    <row r="351" spans="6:14" ht="22.5">
      <c r="F351" s="74">
        <v>338</v>
      </c>
      <c r="G351" s="74" t="s">
        <v>1469</v>
      </c>
      <c r="H351" s="74" t="s">
        <v>112</v>
      </c>
      <c r="I351" s="74" t="s">
        <v>2235</v>
      </c>
      <c r="J351" s="75" t="s">
        <v>2311</v>
      </c>
      <c r="K351" s="74" t="s">
        <v>2312</v>
      </c>
      <c r="L351" s="74" t="s">
        <v>5</v>
      </c>
      <c r="M351" s="74" t="s">
        <v>1815</v>
      </c>
      <c r="N351" s="74" t="s">
        <v>2313</v>
      </c>
    </row>
    <row r="352" spans="6:14" ht="22.5">
      <c r="F352" s="74">
        <v>339</v>
      </c>
      <c r="G352" s="74" t="s">
        <v>1469</v>
      </c>
      <c r="H352" s="74" t="s">
        <v>112</v>
      </c>
      <c r="I352" s="74" t="s">
        <v>2235</v>
      </c>
      <c r="J352" s="75" t="s">
        <v>2279</v>
      </c>
      <c r="K352" s="74" t="s">
        <v>2314</v>
      </c>
      <c r="L352" s="74" t="s">
        <v>5</v>
      </c>
      <c r="M352" s="74" t="s">
        <v>1890</v>
      </c>
      <c r="N352" s="74" t="s">
        <v>2315</v>
      </c>
    </row>
    <row r="353" spans="6:14" ht="22.5">
      <c r="F353" s="74">
        <v>340</v>
      </c>
      <c r="G353" s="74" t="s">
        <v>1469</v>
      </c>
      <c r="H353" s="74" t="s">
        <v>112</v>
      </c>
      <c r="I353" s="74" t="s">
        <v>2235</v>
      </c>
      <c r="J353" s="75" t="s">
        <v>2316</v>
      </c>
      <c r="K353" s="74" t="s">
        <v>2317</v>
      </c>
      <c r="L353" s="74" t="s">
        <v>5</v>
      </c>
      <c r="M353" s="74" t="s">
        <v>215</v>
      </c>
      <c r="N353" s="74" t="s">
        <v>2318</v>
      </c>
    </row>
    <row r="354" spans="6:14" ht="22.5">
      <c r="F354" s="74">
        <v>341</v>
      </c>
      <c r="G354" s="74" t="s">
        <v>1469</v>
      </c>
      <c r="H354" s="74" t="s">
        <v>112</v>
      </c>
      <c r="I354" s="74" t="s">
        <v>2235</v>
      </c>
      <c r="J354" s="75" t="s">
        <v>2319</v>
      </c>
      <c r="K354" s="74" t="s">
        <v>4611</v>
      </c>
      <c r="L354" s="74" t="s">
        <v>5</v>
      </c>
      <c r="M354" s="74" t="s">
        <v>1529</v>
      </c>
      <c r="N354" s="74" t="s">
        <v>4612</v>
      </c>
    </row>
    <row r="355" spans="6:14" ht="22.5">
      <c r="F355" s="74">
        <v>342</v>
      </c>
      <c r="G355" s="74" t="s">
        <v>1469</v>
      </c>
      <c r="H355" s="74" t="s">
        <v>112</v>
      </c>
      <c r="I355" s="74" t="s">
        <v>2235</v>
      </c>
      <c r="J355" s="75" t="s">
        <v>2320</v>
      </c>
      <c r="K355" s="74" t="s">
        <v>2321</v>
      </c>
      <c r="L355" s="74" t="s">
        <v>5</v>
      </c>
      <c r="M355" s="74" t="s">
        <v>1815</v>
      </c>
      <c r="N355" s="74" t="s">
        <v>2322</v>
      </c>
    </row>
    <row r="356" spans="6:14" ht="22.5">
      <c r="F356" s="74">
        <v>343</v>
      </c>
      <c r="G356" s="74" t="s">
        <v>1469</v>
      </c>
      <c r="H356" s="74" t="s">
        <v>112</v>
      </c>
      <c r="I356" s="74" t="s">
        <v>2235</v>
      </c>
      <c r="J356" s="75" t="s">
        <v>2323</v>
      </c>
      <c r="K356" s="74" t="s">
        <v>995</v>
      </c>
      <c r="L356" s="74" t="s">
        <v>5</v>
      </c>
      <c r="M356" s="74" t="s">
        <v>215</v>
      </c>
      <c r="N356" s="74" t="s">
        <v>2324</v>
      </c>
    </row>
    <row r="357" spans="6:14" ht="22.5">
      <c r="F357" s="74">
        <v>344</v>
      </c>
      <c r="G357" s="74" t="s">
        <v>1469</v>
      </c>
      <c r="H357" s="74" t="s">
        <v>112</v>
      </c>
      <c r="I357" s="74" t="s">
        <v>2235</v>
      </c>
      <c r="J357" s="75" t="s">
        <v>2325</v>
      </c>
      <c r="K357" s="74" t="s">
        <v>2326</v>
      </c>
      <c r="L357" s="74" t="s">
        <v>5</v>
      </c>
      <c r="M357" s="74" t="s">
        <v>215</v>
      </c>
      <c r="N357" s="74" t="s">
        <v>2327</v>
      </c>
    </row>
    <row r="358" spans="6:14" ht="22.5">
      <c r="F358" s="74">
        <v>345</v>
      </c>
      <c r="G358" s="74" t="s">
        <v>1469</v>
      </c>
      <c r="H358" s="74" t="s">
        <v>112</v>
      </c>
      <c r="I358" s="74" t="s">
        <v>2235</v>
      </c>
      <c r="J358" s="75" t="s">
        <v>2328</v>
      </c>
      <c r="K358" s="74" t="s">
        <v>2329</v>
      </c>
      <c r="L358" s="74" t="s">
        <v>5</v>
      </c>
      <c r="M358" s="74" t="s">
        <v>1529</v>
      </c>
      <c r="N358" s="74" t="s">
        <v>2330</v>
      </c>
    </row>
    <row r="359" spans="6:14" ht="22.5">
      <c r="F359" s="74">
        <v>346</v>
      </c>
      <c r="G359" s="74" t="s">
        <v>1469</v>
      </c>
      <c r="H359" s="74" t="s">
        <v>112</v>
      </c>
      <c r="I359" s="74" t="s">
        <v>2235</v>
      </c>
      <c r="J359" s="75" t="s">
        <v>2239</v>
      </c>
      <c r="K359" s="74" t="s">
        <v>2331</v>
      </c>
      <c r="L359" s="74" t="s">
        <v>5</v>
      </c>
      <c r="M359" s="74" t="s">
        <v>222</v>
      </c>
      <c r="N359" s="74" t="s">
        <v>2332</v>
      </c>
    </row>
    <row r="360" spans="6:14" ht="22.5">
      <c r="F360" s="74">
        <v>347</v>
      </c>
      <c r="G360" s="74" t="s">
        <v>1469</v>
      </c>
      <c r="H360" s="74" t="s">
        <v>112</v>
      </c>
      <c r="I360" s="74" t="s">
        <v>2235</v>
      </c>
      <c r="J360" s="75" t="s">
        <v>2333</v>
      </c>
      <c r="K360" s="74" t="s">
        <v>2334</v>
      </c>
      <c r="L360" s="74" t="s">
        <v>5</v>
      </c>
      <c r="M360" s="74" t="s">
        <v>215</v>
      </c>
      <c r="N360" s="74" t="s">
        <v>2335</v>
      </c>
    </row>
    <row r="361" spans="6:14" ht="22.5">
      <c r="F361" s="74">
        <v>348</v>
      </c>
      <c r="G361" s="74" t="s">
        <v>1469</v>
      </c>
      <c r="H361" s="74" t="s">
        <v>112</v>
      </c>
      <c r="I361" s="74" t="s">
        <v>2235</v>
      </c>
      <c r="J361" s="75" t="s">
        <v>2239</v>
      </c>
      <c r="K361" s="74" t="s">
        <v>2336</v>
      </c>
      <c r="L361" s="74" t="s">
        <v>5</v>
      </c>
      <c r="M361" s="74" t="s">
        <v>1565</v>
      </c>
      <c r="N361" s="74" t="s">
        <v>2337</v>
      </c>
    </row>
    <row r="362" spans="6:14" ht="22.5">
      <c r="F362" s="74">
        <v>349</v>
      </c>
      <c r="G362" s="74" t="s">
        <v>1469</v>
      </c>
      <c r="H362" s="74" t="s">
        <v>112</v>
      </c>
      <c r="I362" s="74" t="s">
        <v>2235</v>
      </c>
      <c r="J362" s="75" t="s">
        <v>2245</v>
      </c>
      <c r="K362" s="74" t="s">
        <v>2338</v>
      </c>
      <c r="L362" s="74" t="s">
        <v>5</v>
      </c>
      <c r="M362" s="74" t="s">
        <v>222</v>
      </c>
      <c r="N362" s="74" t="s">
        <v>2339</v>
      </c>
    </row>
    <row r="363" spans="6:14" ht="22.5">
      <c r="F363" s="74">
        <v>350</v>
      </c>
      <c r="G363" s="74" t="s">
        <v>1469</v>
      </c>
      <c r="H363" s="74" t="s">
        <v>112</v>
      </c>
      <c r="I363" s="74" t="s">
        <v>2235</v>
      </c>
      <c r="J363" s="75" t="s">
        <v>2269</v>
      </c>
      <c r="K363" s="74" t="s">
        <v>2340</v>
      </c>
      <c r="L363" s="74" t="s">
        <v>5</v>
      </c>
      <c r="M363" s="74" t="s">
        <v>212</v>
      </c>
      <c r="N363" s="74" t="s">
        <v>2341</v>
      </c>
    </row>
    <row r="364" spans="6:14" ht="22.5">
      <c r="F364" s="74">
        <v>351</v>
      </c>
      <c r="G364" s="74" t="s">
        <v>1469</v>
      </c>
      <c r="H364" s="74" t="s">
        <v>112</v>
      </c>
      <c r="I364" s="74" t="s">
        <v>2235</v>
      </c>
      <c r="J364" s="75" t="s">
        <v>2342</v>
      </c>
      <c r="K364" s="74" t="s">
        <v>2343</v>
      </c>
      <c r="L364" s="74" t="s">
        <v>5</v>
      </c>
      <c r="M364" s="74" t="s">
        <v>212</v>
      </c>
      <c r="N364" s="74" t="s">
        <v>2344</v>
      </c>
    </row>
    <row r="365" spans="6:14" ht="22.5">
      <c r="F365" s="74">
        <v>352</v>
      </c>
      <c r="G365" s="74" t="s">
        <v>1469</v>
      </c>
      <c r="H365" s="74" t="s">
        <v>112</v>
      </c>
      <c r="I365" s="74" t="s">
        <v>2235</v>
      </c>
      <c r="J365" s="75" t="s">
        <v>2325</v>
      </c>
      <c r="K365" s="74" t="s">
        <v>2345</v>
      </c>
      <c r="L365" s="74" t="s">
        <v>5</v>
      </c>
      <c r="M365" s="74" t="s">
        <v>2346</v>
      </c>
      <c r="N365" s="74" t="s">
        <v>2347</v>
      </c>
    </row>
    <row r="366" spans="6:14" ht="22.5">
      <c r="F366" s="74">
        <v>353</v>
      </c>
      <c r="G366" s="74" t="s">
        <v>1469</v>
      </c>
      <c r="H366" s="74" t="s">
        <v>112</v>
      </c>
      <c r="I366" s="74" t="s">
        <v>2235</v>
      </c>
      <c r="J366" s="75" t="s">
        <v>2348</v>
      </c>
      <c r="K366" s="74" t="s">
        <v>2349</v>
      </c>
      <c r="L366" s="74" t="s">
        <v>5</v>
      </c>
      <c r="M366" s="74" t="s">
        <v>222</v>
      </c>
      <c r="N366" s="74" t="s">
        <v>2350</v>
      </c>
    </row>
    <row r="367" spans="6:14" ht="22.5">
      <c r="F367" s="74">
        <v>354</v>
      </c>
      <c r="G367" s="74" t="s">
        <v>1469</v>
      </c>
      <c r="H367" s="74" t="s">
        <v>112</v>
      </c>
      <c r="I367" s="74" t="s">
        <v>2235</v>
      </c>
      <c r="J367" s="75" t="s">
        <v>2269</v>
      </c>
      <c r="K367" s="74" t="s">
        <v>2351</v>
      </c>
      <c r="L367" s="74" t="s">
        <v>5</v>
      </c>
      <c r="M367" s="74" t="s">
        <v>1529</v>
      </c>
      <c r="N367" s="74" t="s">
        <v>2352</v>
      </c>
    </row>
    <row r="368" spans="6:14" ht="22.5">
      <c r="F368" s="74">
        <v>355</v>
      </c>
      <c r="G368" s="74" t="s">
        <v>1469</v>
      </c>
      <c r="H368" s="74" t="s">
        <v>112</v>
      </c>
      <c r="I368" s="74" t="s">
        <v>2235</v>
      </c>
      <c r="J368" s="75" t="s">
        <v>2323</v>
      </c>
      <c r="K368" s="74" t="s">
        <v>1840</v>
      </c>
      <c r="L368" s="74" t="s">
        <v>5</v>
      </c>
      <c r="M368" s="74" t="s">
        <v>222</v>
      </c>
      <c r="N368" s="74" t="s">
        <v>2353</v>
      </c>
    </row>
    <row r="369" spans="6:14" ht="22.5">
      <c r="F369" s="74">
        <v>356</v>
      </c>
      <c r="G369" s="74" t="s">
        <v>1469</v>
      </c>
      <c r="H369" s="74" t="s">
        <v>112</v>
      </c>
      <c r="I369" s="74" t="s">
        <v>2235</v>
      </c>
      <c r="J369" s="75" t="s">
        <v>2316</v>
      </c>
      <c r="K369" s="74" t="s">
        <v>2354</v>
      </c>
      <c r="L369" s="74" t="s">
        <v>5</v>
      </c>
      <c r="M369" s="74" t="s">
        <v>1529</v>
      </c>
      <c r="N369" s="74" t="s">
        <v>2355</v>
      </c>
    </row>
    <row r="370" spans="6:14" ht="22.5">
      <c r="F370" s="74">
        <v>357</v>
      </c>
      <c r="G370" s="74" t="s">
        <v>1469</v>
      </c>
      <c r="H370" s="74" t="s">
        <v>112</v>
      </c>
      <c r="I370" s="74" t="s">
        <v>2235</v>
      </c>
      <c r="J370" s="75" t="s">
        <v>2236</v>
      </c>
      <c r="K370" s="74" t="s">
        <v>2356</v>
      </c>
      <c r="L370" s="74" t="s">
        <v>5</v>
      </c>
      <c r="M370" s="74" t="s">
        <v>222</v>
      </c>
      <c r="N370" s="74" t="s">
        <v>2357</v>
      </c>
    </row>
    <row r="371" spans="6:14" ht="22.5">
      <c r="F371" s="74">
        <v>358</v>
      </c>
      <c r="G371" s="74" t="s">
        <v>1469</v>
      </c>
      <c r="H371" s="74" t="s">
        <v>112</v>
      </c>
      <c r="I371" s="74" t="s">
        <v>2235</v>
      </c>
      <c r="J371" s="75" t="s">
        <v>2284</v>
      </c>
      <c r="K371" s="74" t="s">
        <v>2358</v>
      </c>
      <c r="L371" s="74" t="s">
        <v>5</v>
      </c>
      <c r="M371" s="74" t="s">
        <v>222</v>
      </c>
      <c r="N371" s="74" t="s">
        <v>2359</v>
      </c>
    </row>
    <row r="372" spans="6:14" ht="22.5">
      <c r="F372" s="74">
        <v>359</v>
      </c>
      <c r="G372" s="74" t="s">
        <v>1469</v>
      </c>
      <c r="H372" s="74" t="s">
        <v>112</v>
      </c>
      <c r="I372" s="74" t="s">
        <v>2235</v>
      </c>
      <c r="J372" s="75" t="s">
        <v>2320</v>
      </c>
      <c r="K372" s="74" t="s">
        <v>2360</v>
      </c>
      <c r="L372" s="74" t="s">
        <v>5</v>
      </c>
      <c r="M372" s="74" t="s">
        <v>222</v>
      </c>
      <c r="N372" s="74" t="s">
        <v>2361</v>
      </c>
    </row>
    <row r="373" spans="6:14" ht="22.5">
      <c r="F373" s="74">
        <v>360</v>
      </c>
      <c r="G373" s="74" t="s">
        <v>1469</v>
      </c>
      <c r="H373" s="74" t="s">
        <v>112</v>
      </c>
      <c r="I373" s="74" t="s">
        <v>2362</v>
      </c>
      <c r="J373" s="75" t="s">
        <v>2363</v>
      </c>
      <c r="K373" s="74" t="s">
        <v>2364</v>
      </c>
      <c r="L373" s="74" t="s">
        <v>5</v>
      </c>
      <c r="M373" s="74" t="s">
        <v>215</v>
      </c>
      <c r="N373" s="74" t="s">
        <v>2365</v>
      </c>
    </row>
    <row r="374" spans="6:14" ht="22.5">
      <c r="F374" s="74">
        <v>361</v>
      </c>
      <c r="G374" s="74" t="s">
        <v>1469</v>
      </c>
      <c r="H374" s="74" t="s">
        <v>112</v>
      </c>
      <c r="I374" s="74" t="s">
        <v>2362</v>
      </c>
      <c r="J374" s="75" t="s">
        <v>2363</v>
      </c>
      <c r="K374" s="74" t="s">
        <v>2366</v>
      </c>
      <c r="L374" s="74" t="s">
        <v>7</v>
      </c>
      <c r="M374" s="74" t="s">
        <v>215</v>
      </c>
      <c r="N374" s="74" t="s">
        <v>2367</v>
      </c>
    </row>
    <row r="375" spans="6:14" ht="22.5">
      <c r="F375" s="74">
        <v>362</v>
      </c>
      <c r="G375" s="74" t="s">
        <v>1469</v>
      </c>
      <c r="H375" s="74" t="s">
        <v>112</v>
      </c>
      <c r="I375" s="74" t="s">
        <v>2368</v>
      </c>
      <c r="J375" s="75" t="s">
        <v>2369</v>
      </c>
      <c r="K375" s="74" t="s">
        <v>2370</v>
      </c>
      <c r="L375" s="74" t="s">
        <v>5</v>
      </c>
      <c r="M375" s="74" t="s">
        <v>1815</v>
      </c>
      <c r="N375" s="74" t="s">
        <v>2371</v>
      </c>
    </row>
    <row r="376" spans="6:14" ht="22.5">
      <c r="F376" s="74">
        <v>363</v>
      </c>
      <c r="G376" s="74" t="s">
        <v>1469</v>
      </c>
      <c r="H376" s="74" t="s">
        <v>112</v>
      </c>
      <c r="I376" s="74" t="s">
        <v>2368</v>
      </c>
      <c r="J376" s="75" t="s">
        <v>2369</v>
      </c>
      <c r="K376" s="74" t="s">
        <v>2372</v>
      </c>
      <c r="L376" s="74" t="s">
        <v>5</v>
      </c>
      <c r="M376" s="74" t="s">
        <v>215</v>
      </c>
      <c r="N376" s="74" t="s">
        <v>2373</v>
      </c>
    </row>
    <row r="377" spans="6:14" ht="22.5">
      <c r="F377" s="74">
        <v>364</v>
      </c>
      <c r="G377" s="74" t="s">
        <v>1469</v>
      </c>
      <c r="H377" s="74" t="s">
        <v>112</v>
      </c>
      <c r="I377" s="74" t="s">
        <v>2368</v>
      </c>
      <c r="J377" s="75" t="s">
        <v>2374</v>
      </c>
      <c r="K377" s="74" t="s">
        <v>2375</v>
      </c>
      <c r="L377" s="74" t="s">
        <v>5</v>
      </c>
      <c r="M377" s="74" t="s">
        <v>1529</v>
      </c>
      <c r="N377" s="74" t="s">
        <v>2376</v>
      </c>
    </row>
    <row r="378" spans="6:14" ht="22.5">
      <c r="F378" s="74">
        <v>365</v>
      </c>
      <c r="G378" s="74" t="s">
        <v>1469</v>
      </c>
      <c r="H378" s="74" t="s">
        <v>112</v>
      </c>
      <c r="I378" s="74" t="s">
        <v>2377</v>
      </c>
      <c r="J378" s="75" t="s">
        <v>2378</v>
      </c>
      <c r="K378" s="74" t="s">
        <v>2379</v>
      </c>
      <c r="L378" s="74" t="s">
        <v>5</v>
      </c>
      <c r="M378" s="74" t="s">
        <v>222</v>
      </c>
      <c r="N378" s="74" t="s">
        <v>2380</v>
      </c>
    </row>
    <row r="379" spans="6:14" ht="22.5">
      <c r="F379" s="74">
        <v>366</v>
      </c>
      <c r="G379" s="74" t="s">
        <v>1469</v>
      </c>
      <c r="H379" s="74" t="s">
        <v>112</v>
      </c>
      <c r="I379" s="74" t="s">
        <v>2377</v>
      </c>
      <c r="J379" s="75" t="s">
        <v>2381</v>
      </c>
      <c r="K379" s="74" t="s">
        <v>2382</v>
      </c>
      <c r="L379" s="74" t="s">
        <v>5</v>
      </c>
      <c r="M379" s="74" t="s">
        <v>222</v>
      </c>
      <c r="N379" s="74" t="s">
        <v>2383</v>
      </c>
    </row>
    <row r="380" spans="6:14" ht="22.5">
      <c r="F380" s="74">
        <v>367</v>
      </c>
      <c r="G380" s="74" t="s">
        <v>1469</v>
      </c>
      <c r="H380" s="74" t="s">
        <v>112</v>
      </c>
      <c r="I380" s="74" t="s">
        <v>2377</v>
      </c>
      <c r="J380" s="75" t="s">
        <v>2381</v>
      </c>
      <c r="K380" s="74" t="s">
        <v>2384</v>
      </c>
      <c r="L380" s="74" t="s">
        <v>5</v>
      </c>
      <c r="M380" s="74" t="s">
        <v>222</v>
      </c>
      <c r="N380" s="74" t="s">
        <v>2385</v>
      </c>
    </row>
    <row r="381" spans="6:14" ht="22.5">
      <c r="F381" s="74">
        <v>368</v>
      </c>
      <c r="G381" s="74" t="s">
        <v>1469</v>
      </c>
      <c r="H381" s="74" t="s">
        <v>112</v>
      </c>
      <c r="I381" s="74" t="s">
        <v>2377</v>
      </c>
      <c r="J381" s="75" t="s">
        <v>2381</v>
      </c>
      <c r="K381" s="74" t="s">
        <v>2386</v>
      </c>
      <c r="L381" s="74" t="s">
        <v>5</v>
      </c>
      <c r="M381" s="74" t="s">
        <v>222</v>
      </c>
      <c r="N381" s="74" t="s">
        <v>2387</v>
      </c>
    </row>
    <row r="382" spans="6:14" ht="22.5">
      <c r="F382" s="74">
        <v>369</v>
      </c>
      <c r="G382" s="74" t="s">
        <v>1469</v>
      </c>
      <c r="H382" s="74" t="s">
        <v>112</v>
      </c>
      <c r="I382" s="74" t="s">
        <v>2377</v>
      </c>
      <c r="J382" s="75" t="s">
        <v>2388</v>
      </c>
      <c r="K382" s="74" t="s">
        <v>2389</v>
      </c>
      <c r="L382" s="74" t="s">
        <v>5</v>
      </c>
      <c r="M382" s="74" t="s">
        <v>222</v>
      </c>
      <c r="N382" s="74" t="s">
        <v>2390</v>
      </c>
    </row>
    <row r="383" spans="6:14" ht="22.5">
      <c r="F383" s="74">
        <v>370</v>
      </c>
      <c r="G383" s="74" t="s">
        <v>1469</v>
      </c>
      <c r="H383" s="74" t="s">
        <v>112</v>
      </c>
      <c r="I383" s="74" t="s">
        <v>2377</v>
      </c>
      <c r="J383" s="75" t="s">
        <v>2391</v>
      </c>
      <c r="K383" s="74" t="s">
        <v>2392</v>
      </c>
      <c r="L383" s="74" t="s">
        <v>5</v>
      </c>
      <c r="M383" s="74" t="s">
        <v>222</v>
      </c>
      <c r="N383" s="74" t="s">
        <v>2393</v>
      </c>
    </row>
    <row r="384" spans="6:14" ht="22.5">
      <c r="F384" s="74">
        <v>371</v>
      </c>
      <c r="G384" s="74" t="s">
        <v>1469</v>
      </c>
      <c r="H384" s="74" t="s">
        <v>112</v>
      </c>
      <c r="I384" s="74" t="s">
        <v>2377</v>
      </c>
      <c r="J384" s="75" t="s">
        <v>2391</v>
      </c>
      <c r="K384" s="74" t="s">
        <v>2394</v>
      </c>
      <c r="L384" s="74" t="s">
        <v>5</v>
      </c>
      <c r="M384" s="74" t="s">
        <v>222</v>
      </c>
      <c r="N384" s="74" t="s">
        <v>2395</v>
      </c>
    </row>
    <row r="385" spans="6:14" ht="22.5">
      <c r="F385" s="74">
        <v>372</v>
      </c>
      <c r="G385" s="74" t="s">
        <v>1469</v>
      </c>
      <c r="H385" s="74" t="s">
        <v>112</v>
      </c>
      <c r="I385" s="74" t="s">
        <v>2377</v>
      </c>
      <c r="J385" s="75" t="s">
        <v>2391</v>
      </c>
      <c r="K385" s="74" t="s">
        <v>2396</v>
      </c>
      <c r="L385" s="74" t="s">
        <v>5</v>
      </c>
      <c r="M385" s="74" t="s">
        <v>215</v>
      </c>
      <c r="N385" s="74" t="s">
        <v>2397</v>
      </c>
    </row>
    <row r="386" spans="6:14" ht="22.5">
      <c r="F386" s="74">
        <v>373</v>
      </c>
      <c r="G386" s="74" t="s">
        <v>1469</v>
      </c>
      <c r="H386" s="74" t="s">
        <v>112</v>
      </c>
      <c r="I386" s="74" t="s">
        <v>2377</v>
      </c>
      <c r="J386" s="75" t="s">
        <v>2398</v>
      </c>
      <c r="K386" s="74" t="s">
        <v>2399</v>
      </c>
      <c r="L386" s="74" t="s">
        <v>5</v>
      </c>
      <c r="M386" s="74" t="s">
        <v>215</v>
      </c>
      <c r="N386" s="74" t="s">
        <v>2400</v>
      </c>
    </row>
    <row r="387" spans="6:14" ht="22.5">
      <c r="F387" s="74">
        <v>374</v>
      </c>
      <c r="G387" s="74" t="s">
        <v>1469</v>
      </c>
      <c r="H387" s="74" t="s">
        <v>112</v>
      </c>
      <c r="I387" s="74" t="s">
        <v>2377</v>
      </c>
      <c r="J387" s="75" t="s">
        <v>2401</v>
      </c>
      <c r="K387" s="74" t="s">
        <v>2402</v>
      </c>
      <c r="L387" s="74" t="s">
        <v>5</v>
      </c>
      <c r="M387" s="74" t="s">
        <v>215</v>
      </c>
      <c r="N387" s="74" t="s">
        <v>2403</v>
      </c>
    </row>
    <row r="388" spans="6:14" ht="22.5">
      <c r="F388" s="74">
        <v>375</v>
      </c>
      <c r="G388" s="74" t="s">
        <v>1469</v>
      </c>
      <c r="H388" s="74" t="s">
        <v>112</v>
      </c>
      <c r="I388" s="74" t="s">
        <v>2377</v>
      </c>
      <c r="J388" s="75" t="s">
        <v>2404</v>
      </c>
      <c r="K388" s="74" t="s">
        <v>2405</v>
      </c>
      <c r="L388" s="74" t="s">
        <v>5</v>
      </c>
      <c r="M388" s="74" t="s">
        <v>215</v>
      </c>
      <c r="N388" s="74" t="s">
        <v>2406</v>
      </c>
    </row>
    <row r="389" spans="6:14" ht="22.5">
      <c r="F389" s="74">
        <v>376</v>
      </c>
      <c r="G389" s="74" t="s">
        <v>1469</v>
      </c>
      <c r="H389" s="74" t="s">
        <v>112</v>
      </c>
      <c r="I389" s="74" t="s">
        <v>2377</v>
      </c>
      <c r="J389" s="75" t="s">
        <v>2407</v>
      </c>
      <c r="K389" s="74" t="s">
        <v>2408</v>
      </c>
      <c r="L389" s="74" t="s">
        <v>5</v>
      </c>
      <c r="M389" s="74" t="s">
        <v>215</v>
      </c>
      <c r="N389" s="74" t="s">
        <v>2409</v>
      </c>
    </row>
    <row r="390" spans="6:14" ht="22.5">
      <c r="F390" s="74">
        <v>377</v>
      </c>
      <c r="G390" s="74" t="s">
        <v>1469</v>
      </c>
      <c r="H390" s="74" t="s">
        <v>112</v>
      </c>
      <c r="I390" s="74" t="s">
        <v>2377</v>
      </c>
      <c r="J390" s="75" t="s">
        <v>2391</v>
      </c>
      <c r="K390" s="74" t="s">
        <v>2410</v>
      </c>
      <c r="L390" s="74" t="s">
        <v>5</v>
      </c>
      <c r="M390" s="74" t="s">
        <v>222</v>
      </c>
      <c r="N390" s="74" t="s">
        <v>2411</v>
      </c>
    </row>
    <row r="391" spans="6:14" ht="22.5">
      <c r="F391" s="74">
        <v>378</v>
      </c>
      <c r="G391" s="74" t="s">
        <v>1469</v>
      </c>
      <c r="H391" s="74" t="s">
        <v>112</v>
      </c>
      <c r="I391" s="74" t="s">
        <v>2377</v>
      </c>
      <c r="J391" s="75" t="s">
        <v>2404</v>
      </c>
      <c r="K391" s="74" t="s">
        <v>2412</v>
      </c>
      <c r="L391" s="74" t="s">
        <v>5</v>
      </c>
      <c r="M391" s="74" t="s">
        <v>222</v>
      </c>
      <c r="N391" s="74" t="s">
        <v>2413</v>
      </c>
    </row>
    <row r="392" spans="6:14" ht="22.5">
      <c r="F392" s="74">
        <v>379</v>
      </c>
      <c r="G392" s="74" t="s">
        <v>1469</v>
      </c>
      <c r="H392" s="74" t="s">
        <v>112</v>
      </c>
      <c r="I392" s="74" t="s">
        <v>2414</v>
      </c>
      <c r="J392" s="75" t="s">
        <v>2415</v>
      </c>
      <c r="K392" s="74" t="s">
        <v>2416</v>
      </c>
      <c r="L392" s="74" t="s">
        <v>5</v>
      </c>
      <c r="M392" s="74" t="s">
        <v>2417</v>
      </c>
      <c r="N392" s="74" t="s">
        <v>2418</v>
      </c>
    </row>
    <row r="393" spans="6:14" ht="22.5">
      <c r="F393" s="74">
        <v>380</v>
      </c>
      <c r="G393" s="74" t="s">
        <v>1469</v>
      </c>
      <c r="H393" s="74" t="s">
        <v>112</v>
      </c>
      <c r="I393" s="74" t="s">
        <v>2414</v>
      </c>
      <c r="J393" s="75" t="s">
        <v>2419</v>
      </c>
      <c r="K393" s="74" t="s">
        <v>2420</v>
      </c>
      <c r="L393" s="74" t="s">
        <v>5</v>
      </c>
      <c r="M393" s="74" t="s">
        <v>2417</v>
      </c>
      <c r="N393" s="74" t="s">
        <v>2421</v>
      </c>
    </row>
    <row r="394" spans="6:14" ht="22.5">
      <c r="F394" s="74">
        <v>381</v>
      </c>
      <c r="G394" s="74" t="s">
        <v>1469</v>
      </c>
      <c r="H394" s="74" t="s">
        <v>112</v>
      </c>
      <c r="I394" s="74" t="s">
        <v>2414</v>
      </c>
      <c r="J394" s="75" t="s">
        <v>2422</v>
      </c>
      <c r="K394" s="74" t="s">
        <v>2423</v>
      </c>
      <c r="L394" s="74" t="s">
        <v>5</v>
      </c>
      <c r="M394" s="74" t="s">
        <v>2417</v>
      </c>
      <c r="N394" s="74" t="s">
        <v>2424</v>
      </c>
    </row>
    <row r="395" spans="6:14" ht="22.5">
      <c r="F395" s="74">
        <v>382</v>
      </c>
      <c r="G395" s="74" t="s">
        <v>1469</v>
      </c>
      <c r="H395" s="74" t="s">
        <v>112</v>
      </c>
      <c r="I395" s="74" t="s">
        <v>2414</v>
      </c>
      <c r="J395" s="75" t="s">
        <v>2425</v>
      </c>
      <c r="K395" s="74" t="s">
        <v>2426</v>
      </c>
      <c r="L395" s="74" t="s">
        <v>5</v>
      </c>
      <c r="M395" s="74" t="s">
        <v>2417</v>
      </c>
      <c r="N395" s="74" t="s">
        <v>2427</v>
      </c>
    </row>
    <row r="396" spans="6:14" ht="22.5">
      <c r="F396" s="74">
        <v>383</v>
      </c>
      <c r="G396" s="74" t="s">
        <v>1469</v>
      </c>
      <c r="H396" s="74" t="s">
        <v>112</v>
      </c>
      <c r="I396" s="74" t="s">
        <v>2414</v>
      </c>
      <c r="J396" s="75" t="s">
        <v>2428</v>
      </c>
      <c r="K396" s="74" t="s">
        <v>2429</v>
      </c>
      <c r="L396" s="74" t="s">
        <v>5</v>
      </c>
      <c r="M396" s="74" t="s">
        <v>2417</v>
      </c>
      <c r="N396" s="74" t="s">
        <v>2430</v>
      </c>
    </row>
    <row r="397" spans="6:14" ht="22.5">
      <c r="F397" s="74">
        <v>384</v>
      </c>
      <c r="G397" s="74" t="s">
        <v>1469</v>
      </c>
      <c r="H397" s="74" t="s">
        <v>112</v>
      </c>
      <c r="I397" s="74" t="s">
        <v>2414</v>
      </c>
      <c r="J397" s="75" t="s">
        <v>2428</v>
      </c>
      <c r="K397" s="74" t="s">
        <v>2431</v>
      </c>
      <c r="L397" s="74" t="s">
        <v>5</v>
      </c>
      <c r="M397" s="74" t="s">
        <v>2417</v>
      </c>
      <c r="N397" s="74" t="s">
        <v>2432</v>
      </c>
    </row>
    <row r="398" spans="6:14" ht="22.5">
      <c r="F398" s="74">
        <v>385</v>
      </c>
      <c r="G398" s="74" t="s">
        <v>1469</v>
      </c>
      <c r="H398" s="74" t="s">
        <v>112</v>
      </c>
      <c r="I398" s="74" t="s">
        <v>2414</v>
      </c>
      <c r="J398" s="75" t="s">
        <v>2433</v>
      </c>
      <c r="K398" s="74" t="s">
        <v>2434</v>
      </c>
      <c r="L398" s="74" t="s">
        <v>5</v>
      </c>
      <c r="M398" s="74" t="s">
        <v>2417</v>
      </c>
      <c r="N398" s="74" t="s">
        <v>2435</v>
      </c>
    </row>
    <row r="399" spans="6:14" ht="22.5">
      <c r="F399" s="74">
        <v>386</v>
      </c>
      <c r="G399" s="74" t="s">
        <v>1469</v>
      </c>
      <c r="H399" s="74" t="s">
        <v>112</v>
      </c>
      <c r="I399" s="74" t="s">
        <v>2414</v>
      </c>
      <c r="J399" s="75" t="s">
        <v>2436</v>
      </c>
      <c r="K399" s="74" t="s">
        <v>2437</v>
      </c>
      <c r="L399" s="74" t="s">
        <v>5</v>
      </c>
      <c r="M399" s="74" t="s">
        <v>2417</v>
      </c>
      <c r="N399" s="74" t="s">
        <v>2438</v>
      </c>
    </row>
    <row r="400" spans="6:14" ht="22.5">
      <c r="F400" s="74">
        <v>387</v>
      </c>
      <c r="G400" s="74" t="s">
        <v>1469</v>
      </c>
      <c r="H400" s="74" t="s">
        <v>112</v>
      </c>
      <c r="I400" s="74" t="s">
        <v>2414</v>
      </c>
      <c r="J400" s="75" t="s">
        <v>2439</v>
      </c>
      <c r="K400" s="74" t="s">
        <v>2440</v>
      </c>
      <c r="L400" s="74" t="s">
        <v>5</v>
      </c>
      <c r="M400" s="74" t="s">
        <v>2417</v>
      </c>
      <c r="N400" s="74" t="s">
        <v>2441</v>
      </c>
    </row>
    <row r="401" spans="6:14" ht="22.5">
      <c r="F401" s="74">
        <v>388</v>
      </c>
      <c r="G401" s="74" t="s">
        <v>1469</v>
      </c>
      <c r="H401" s="74" t="s">
        <v>112</v>
      </c>
      <c r="I401" s="74" t="s">
        <v>2414</v>
      </c>
      <c r="J401" s="75" t="s">
        <v>2422</v>
      </c>
      <c r="K401" s="74" t="s">
        <v>2442</v>
      </c>
      <c r="L401" s="74" t="s">
        <v>5</v>
      </c>
      <c r="M401" s="74" t="s">
        <v>2417</v>
      </c>
      <c r="N401" s="74" t="s">
        <v>2443</v>
      </c>
    </row>
    <row r="402" spans="6:14" ht="22.5">
      <c r="F402" s="74">
        <v>389</v>
      </c>
      <c r="G402" s="74" t="s">
        <v>1469</v>
      </c>
      <c r="H402" s="74" t="s">
        <v>112</v>
      </c>
      <c r="I402" s="74" t="s">
        <v>2414</v>
      </c>
      <c r="J402" s="75" t="s">
        <v>2422</v>
      </c>
      <c r="K402" s="74" t="s">
        <v>1043</v>
      </c>
      <c r="L402" s="74" t="s">
        <v>5</v>
      </c>
      <c r="M402" s="74" t="s">
        <v>2417</v>
      </c>
      <c r="N402" s="74" t="s">
        <v>2444</v>
      </c>
    </row>
    <row r="403" spans="6:14" ht="22.5">
      <c r="F403" s="74">
        <v>390</v>
      </c>
      <c r="G403" s="74" t="s">
        <v>1469</v>
      </c>
      <c r="H403" s="74" t="s">
        <v>112</v>
      </c>
      <c r="I403" s="74" t="s">
        <v>2414</v>
      </c>
      <c r="J403" s="75" t="s">
        <v>2436</v>
      </c>
      <c r="K403" s="74" t="s">
        <v>2445</v>
      </c>
      <c r="L403" s="74" t="s">
        <v>5</v>
      </c>
      <c r="M403" s="74" t="s">
        <v>2446</v>
      </c>
      <c r="N403" s="74" t="s">
        <v>2447</v>
      </c>
    </row>
    <row r="404" spans="6:14" ht="22.5">
      <c r="F404" s="74">
        <v>391</v>
      </c>
      <c r="G404" s="74" t="s">
        <v>1469</v>
      </c>
      <c r="H404" s="74" t="s">
        <v>112</v>
      </c>
      <c r="I404" s="74" t="s">
        <v>2414</v>
      </c>
      <c r="J404" s="75" t="s">
        <v>2433</v>
      </c>
      <c r="K404" s="74" t="s">
        <v>2448</v>
      </c>
      <c r="L404" s="74" t="s">
        <v>5</v>
      </c>
      <c r="M404" s="74" t="s">
        <v>2417</v>
      </c>
      <c r="N404" s="74" t="s">
        <v>2449</v>
      </c>
    </row>
    <row r="405" spans="6:14" ht="22.5">
      <c r="F405" s="74">
        <v>392</v>
      </c>
      <c r="G405" s="74" t="s">
        <v>1469</v>
      </c>
      <c r="H405" s="74" t="s">
        <v>112</v>
      </c>
      <c r="I405" s="74" t="s">
        <v>2414</v>
      </c>
      <c r="J405" s="75" t="s">
        <v>2450</v>
      </c>
      <c r="K405" s="74" t="s">
        <v>1003</v>
      </c>
      <c r="L405" s="74" t="s">
        <v>5</v>
      </c>
      <c r="M405" s="74" t="s">
        <v>2417</v>
      </c>
      <c r="N405" s="74" t="s">
        <v>2451</v>
      </c>
    </row>
    <row r="406" spans="6:14" ht="22.5">
      <c r="F406" s="74">
        <v>393</v>
      </c>
      <c r="G406" s="74" t="s">
        <v>1469</v>
      </c>
      <c r="H406" s="74" t="s">
        <v>112</v>
      </c>
      <c r="I406" s="74" t="s">
        <v>2414</v>
      </c>
      <c r="J406" s="75" t="s">
        <v>2433</v>
      </c>
      <c r="K406" s="74" t="s">
        <v>2452</v>
      </c>
      <c r="L406" s="74" t="s">
        <v>5</v>
      </c>
      <c r="M406" s="74" t="s">
        <v>2417</v>
      </c>
      <c r="N406" s="74" t="s">
        <v>2453</v>
      </c>
    </row>
    <row r="407" spans="6:14" ht="22.5">
      <c r="F407" s="74">
        <v>394</v>
      </c>
      <c r="G407" s="74" t="s">
        <v>1469</v>
      </c>
      <c r="H407" s="74" t="s">
        <v>112</v>
      </c>
      <c r="I407" s="74" t="s">
        <v>2414</v>
      </c>
      <c r="J407" s="75" t="s">
        <v>2415</v>
      </c>
      <c r="K407" s="74" t="s">
        <v>2454</v>
      </c>
      <c r="L407" s="74" t="s">
        <v>5</v>
      </c>
      <c r="M407" s="74" t="s">
        <v>2417</v>
      </c>
      <c r="N407" s="74" t="s">
        <v>2455</v>
      </c>
    </row>
    <row r="408" spans="6:14" ht="22.5">
      <c r="F408" s="74">
        <v>395</v>
      </c>
      <c r="G408" s="74" t="s">
        <v>1469</v>
      </c>
      <c r="H408" s="74" t="s">
        <v>112</v>
      </c>
      <c r="I408" s="74" t="s">
        <v>2414</v>
      </c>
      <c r="J408" s="75" t="s">
        <v>2456</v>
      </c>
      <c r="K408" s="74" t="s">
        <v>2457</v>
      </c>
      <c r="L408" s="74" t="s">
        <v>5</v>
      </c>
      <c r="M408" s="74" t="s">
        <v>2417</v>
      </c>
      <c r="N408" s="74" t="s">
        <v>2458</v>
      </c>
    </row>
    <row r="409" spans="6:14" ht="22.5">
      <c r="F409" s="74">
        <v>396</v>
      </c>
      <c r="G409" s="74" t="s">
        <v>1469</v>
      </c>
      <c r="H409" s="74" t="s">
        <v>112</v>
      </c>
      <c r="I409" s="74" t="s">
        <v>2414</v>
      </c>
      <c r="J409" s="75" t="s">
        <v>2415</v>
      </c>
      <c r="K409" s="74" t="s">
        <v>2459</v>
      </c>
      <c r="L409" s="74" t="s">
        <v>5</v>
      </c>
      <c r="M409" s="74" t="s">
        <v>2417</v>
      </c>
      <c r="N409" s="74" t="s">
        <v>2455</v>
      </c>
    </row>
    <row r="410" spans="6:14" ht="22.5">
      <c r="F410" s="74">
        <v>397</v>
      </c>
      <c r="G410" s="74" t="s">
        <v>1469</v>
      </c>
      <c r="H410" s="74" t="s">
        <v>112</v>
      </c>
      <c r="I410" s="74" t="s">
        <v>2414</v>
      </c>
      <c r="J410" s="75" t="s">
        <v>2428</v>
      </c>
      <c r="K410" s="74" t="s">
        <v>2460</v>
      </c>
      <c r="L410" s="74" t="s">
        <v>5</v>
      </c>
      <c r="M410" s="74" t="s">
        <v>2417</v>
      </c>
      <c r="N410" s="74" t="s">
        <v>2461</v>
      </c>
    </row>
    <row r="411" spans="6:14" ht="22.5">
      <c r="F411" s="74">
        <v>398</v>
      </c>
      <c r="G411" s="74" t="s">
        <v>1469</v>
      </c>
      <c r="H411" s="74" t="s">
        <v>112</v>
      </c>
      <c r="I411" s="74" t="s">
        <v>2414</v>
      </c>
      <c r="J411" s="75" t="s">
        <v>2415</v>
      </c>
      <c r="K411" s="74" t="s">
        <v>2462</v>
      </c>
      <c r="L411" s="74" t="s">
        <v>5</v>
      </c>
      <c r="M411" s="74" t="s">
        <v>2417</v>
      </c>
      <c r="N411" s="74" t="s">
        <v>2463</v>
      </c>
    </row>
    <row r="412" spans="6:14" ht="22.5">
      <c r="F412" s="74">
        <v>399</v>
      </c>
      <c r="G412" s="74" t="s">
        <v>1469</v>
      </c>
      <c r="H412" s="74" t="s">
        <v>112</v>
      </c>
      <c r="I412" s="74" t="s">
        <v>2414</v>
      </c>
      <c r="J412" s="75" t="s">
        <v>2464</v>
      </c>
      <c r="K412" s="74" t="s">
        <v>2465</v>
      </c>
      <c r="L412" s="74" t="s">
        <v>5</v>
      </c>
      <c r="M412" s="74" t="s">
        <v>2417</v>
      </c>
      <c r="N412" s="74" t="s">
        <v>2466</v>
      </c>
    </row>
    <row r="413" spans="6:14" ht="22.5">
      <c r="F413" s="74">
        <v>400</v>
      </c>
      <c r="G413" s="74" t="s">
        <v>1469</v>
      </c>
      <c r="H413" s="74" t="s">
        <v>112</v>
      </c>
      <c r="I413" s="74" t="s">
        <v>2414</v>
      </c>
      <c r="J413" s="75" t="s">
        <v>2467</v>
      </c>
      <c r="K413" s="74" t="s">
        <v>2468</v>
      </c>
      <c r="L413" s="74" t="s">
        <v>5</v>
      </c>
      <c r="M413" s="74" t="s">
        <v>2417</v>
      </c>
      <c r="N413" s="74" t="s">
        <v>2469</v>
      </c>
    </row>
    <row r="414" spans="6:14" ht="22.5">
      <c r="F414" s="74">
        <v>401</v>
      </c>
      <c r="G414" s="74" t="s">
        <v>1469</v>
      </c>
      <c r="H414" s="74" t="s">
        <v>112</v>
      </c>
      <c r="I414" s="74" t="s">
        <v>2414</v>
      </c>
      <c r="J414" s="75" t="s">
        <v>1408</v>
      </c>
      <c r="K414" s="74" t="s">
        <v>2470</v>
      </c>
      <c r="L414" s="74" t="s">
        <v>5</v>
      </c>
      <c r="M414" s="74" t="s">
        <v>2417</v>
      </c>
      <c r="N414" s="74" t="s">
        <v>2471</v>
      </c>
    </row>
    <row r="415" spans="6:14" ht="22.5">
      <c r="F415" s="74">
        <v>402</v>
      </c>
      <c r="G415" s="74" t="s">
        <v>1469</v>
      </c>
      <c r="H415" s="74" t="s">
        <v>112</v>
      </c>
      <c r="I415" s="74" t="s">
        <v>2414</v>
      </c>
      <c r="J415" s="75" t="s">
        <v>2415</v>
      </c>
      <c r="K415" s="74" t="s">
        <v>2472</v>
      </c>
      <c r="L415" s="74" t="s">
        <v>5</v>
      </c>
      <c r="M415" s="74" t="s">
        <v>2417</v>
      </c>
      <c r="N415" s="74" t="s">
        <v>2473</v>
      </c>
    </row>
    <row r="416" spans="6:14" ht="22.5">
      <c r="F416" s="74">
        <v>403</v>
      </c>
      <c r="G416" s="74" t="s">
        <v>1469</v>
      </c>
      <c r="H416" s="74" t="s">
        <v>112</v>
      </c>
      <c r="I416" s="74" t="s">
        <v>2414</v>
      </c>
      <c r="J416" s="75" t="s">
        <v>2464</v>
      </c>
      <c r="K416" s="74" t="s">
        <v>2474</v>
      </c>
      <c r="L416" s="74" t="s">
        <v>5</v>
      </c>
      <c r="M416" s="74" t="s">
        <v>2446</v>
      </c>
      <c r="N416" s="74" t="s">
        <v>2475</v>
      </c>
    </row>
    <row r="417" spans="6:14" ht="22.5">
      <c r="F417" s="74">
        <v>404</v>
      </c>
      <c r="G417" s="74" t="s">
        <v>1469</v>
      </c>
      <c r="H417" s="74" t="s">
        <v>112</v>
      </c>
      <c r="I417" s="74" t="s">
        <v>2414</v>
      </c>
      <c r="J417" s="75" t="s">
        <v>2415</v>
      </c>
      <c r="K417" s="74" t="s">
        <v>2476</v>
      </c>
      <c r="L417" s="74" t="s">
        <v>5</v>
      </c>
      <c r="M417" s="74" t="s">
        <v>2446</v>
      </c>
      <c r="N417" s="74" t="s">
        <v>2477</v>
      </c>
    </row>
    <row r="418" spans="6:14" ht="45">
      <c r="F418" s="74">
        <v>405</v>
      </c>
      <c r="G418" s="74" t="s">
        <v>1469</v>
      </c>
      <c r="H418" s="74" t="s">
        <v>112</v>
      </c>
      <c r="I418" s="74" t="s">
        <v>2414</v>
      </c>
      <c r="J418" s="75" t="s">
        <v>2433</v>
      </c>
      <c r="K418" s="74" t="s">
        <v>2478</v>
      </c>
      <c r="L418" s="74" t="s">
        <v>5</v>
      </c>
      <c r="M418" s="74" t="s">
        <v>2479</v>
      </c>
      <c r="N418" s="74" t="s">
        <v>2480</v>
      </c>
    </row>
    <row r="419" spans="6:14" ht="22.5">
      <c r="F419" s="74">
        <v>406</v>
      </c>
      <c r="G419" s="74" t="s">
        <v>1469</v>
      </c>
      <c r="H419" s="74" t="s">
        <v>112</v>
      </c>
      <c r="I419" s="74" t="s">
        <v>2414</v>
      </c>
      <c r="J419" s="75" t="s">
        <v>1408</v>
      </c>
      <c r="K419" s="74" t="s">
        <v>2481</v>
      </c>
      <c r="L419" s="74" t="s">
        <v>5</v>
      </c>
      <c r="M419" s="74" t="s">
        <v>2417</v>
      </c>
      <c r="N419" s="74" t="s">
        <v>2482</v>
      </c>
    </row>
    <row r="420" spans="6:14" ht="22.5">
      <c r="F420" s="74">
        <v>407</v>
      </c>
      <c r="G420" s="74" t="s">
        <v>1469</v>
      </c>
      <c r="H420" s="74" t="s">
        <v>112</v>
      </c>
      <c r="I420" s="74" t="s">
        <v>2414</v>
      </c>
      <c r="J420" s="75" t="s">
        <v>2483</v>
      </c>
      <c r="K420" s="74" t="s">
        <v>2484</v>
      </c>
      <c r="L420" s="74" t="s">
        <v>5</v>
      </c>
      <c r="M420" s="74" t="s">
        <v>2417</v>
      </c>
      <c r="N420" s="74" t="s">
        <v>2485</v>
      </c>
    </row>
    <row r="421" spans="6:14" ht="22.5">
      <c r="F421" s="74">
        <v>408</v>
      </c>
      <c r="G421" s="74" t="s">
        <v>1469</v>
      </c>
      <c r="H421" s="74" t="s">
        <v>112</v>
      </c>
      <c r="I421" s="74" t="s">
        <v>2414</v>
      </c>
      <c r="J421" s="75" t="s">
        <v>2483</v>
      </c>
      <c r="K421" s="74" t="s">
        <v>2486</v>
      </c>
      <c r="L421" s="74" t="s">
        <v>5</v>
      </c>
      <c r="M421" s="74" t="s">
        <v>2417</v>
      </c>
      <c r="N421" s="74" t="s">
        <v>2487</v>
      </c>
    </row>
    <row r="422" spans="6:14" ht="22.5">
      <c r="F422" s="74">
        <v>409</v>
      </c>
      <c r="G422" s="74" t="s">
        <v>1469</v>
      </c>
      <c r="H422" s="74" t="s">
        <v>112</v>
      </c>
      <c r="I422" s="74" t="s">
        <v>2488</v>
      </c>
      <c r="J422" s="75" t="s">
        <v>2489</v>
      </c>
      <c r="K422" s="74" t="s">
        <v>2490</v>
      </c>
      <c r="L422" s="74" t="s">
        <v>5</v>
      </c>
      <c r="M422" s="74" t="s">
        <v>222</v>
      </c>
      <c r="N422" s="74" t="s">
        <v>2491</v>
      </c>
    </row>
    <row r="423" spans="6:14" ht="22.5">
      <c r="F423" s="74">
        <v>410</v>
      </c>
      <c r="G423" s="74" t="s">
        <v>1469</v>
      </c>
      <c r="H423" s="74" t="s">
        <v>112</v>
      </c>
      <c r="I423" s="74" t="s">
        <v>2488</v>
      </c>
      <c r="J423" s="75" t="s">
        <v>2492</v>
      </c>
      <c r="K423" s="74" t="s">
        <v>2493</v>
      </c>
      <c r="L423" s="74" t="s">
        <v>5</v>
      </c>
      <c r="M423" s="74" t="s">
        <v>212</v>
      </c>
      <c r="N423" s="74" t="s">
        <v>2494</v>
      </c>
    </row>
    <row r="424" spans="6:14" ht="22.5">
      <c r="F424" s="74">
        <v>411</v>
      </c>
      <c r="G424" s="74" t="s">
        <v>1469</v>
      </c>
      <c r="H424" s="74" t="s">
        <v>112</v>
      </c>
      <c r="I424" s="74" t="s">
        <v>2488</v>
      </c>
      <c r="J424" s="75" t="s">
        <v>2495</v>
      </c>
      <c r="K424" s="74" t="s">
        <v>1017</v>
      </c>
      <c r="L424" s="74" t="s">
        <v>5</v>
      </c>
      <c r="M424" s="74" t="s">
        <v>215</v>
      </c>
      <c r="N424" s="74" t="s">
        <v>2496</v>
      </c>
    </row>
    <row r="425" spans="6:14" ht="22.5">
      <c r="F425" s="74">
        <v>412</v>
      </c>
      <c r="G425" s="74" t="s">
        <v>1469</v>
      </c>
      <c r="H425" s="74" t="s">
        <v>112</v>
      </c>
      <c r="I425" s="74" t="s">
        <v>2488</v>
      </c>
      <c r="J425" s="75" t="s">
        <v>2497</v>
      </c>
      <c r="K425" s="74" t="s">
        <v>2498</v>
      </c>
      <c r="L425" s="74" t="s">
        <v>5</v>
      </c>
      <c r="M425" s="74" t="s">
        <v>1565</v>
      </c>
      <c r="N425" s="74" t="s">
        <v>2499</v>
      </c>
    </row>
    <row r="426" spans="6:14" ht="22.5">
      <c r="F426" s="74">
        <v>413</v>
      </c>
      <c r="G426" s="74" t="s">
        <v>1469</v>
      </c>
      <c r="H426" s="74" t="s">
        <v>112</v>
      </c>
      <c r="I426" s="74" t="s">
        <v>2488</v>
      </c>
      <c r="J426" s="75" t="s">
        <v>2500</v>
      </c>
      <c r="K426" s="74" t="s">
        <v>2501</v>
      </c>
      <c r="L426" s="74" t="s">
        <v>5</v>
      </c>
      <c r="M426" s="74" t="s">
        <v>1565</v>
      </c>
      <c r="N426" s="74" t="s">
        <v>2502</v>
      </c>
    </row>
    <row r="427" spans="6:14" ht="22.5">
      <c r="F427" s="74">
        <v>414</v>
      </c>
      <c r="G427" s="74" t="s">
        <v>1469</v>
      </c>
      <c r="H427" s="74" t="s">
        <v>112</v>
      </c>
      <c r="I427" s="74" t="s">
        <v>2488</v>
      </c>
      <c r="J427" s="75" t="s">
        <v>2503</v>
      </c>
      <c r="K427" s="74" t="s">
        <v>2504</v>
      </c>
      <c r="L427" s="74" t="s">
        <v>5</v>
      </c>
      <c r="M427" s="74" t="s">
        <v>2096</v>
      </c>
      <c r="N427" s="74" t="s">
        <v>2505</v>
      </c>
    </row>
    <row r="428" spans="6:14" ht="22.5">
      <c r="F428" s="74">
        <v>415</v>
      </c>
      <c r="G428" s="74" t="s">
        <v>1469</v>
      </c>
      <c r="H428" s="74" t="s">
        <v>112</v>
      </c>
      <c r="I428" s="74" t="s">
        <v>2488</v>
      </c>
      <c r="J428" s="75" t="s">
        <v>2506</v>
      </c>
      <c r="K428" s="74" t="s">
        <v>2507</v>
      </c>
      <c r="L428" s="74" t="s">
        <v>5</v>
      </c>
      <c r="M428" s="74" t="s">
        <v>215</v>
      </c>
      <c r="N428" s="74" t="s">
        <v>2508</v>
      </c>
    </row>
    <row r="429" spans="6:14" ht="22.5">
      <c r="F429" s="74">
        <v>416</v>
      </c>
      <c r="G429" s="74" t="s">
        <v>1469</v>
      </c>
      <c r="H429" s="74" t="s">
        <v>112</v>
      </c>
      <c r="I429" s="74" t="s">
        <v>2488</v>
      </c>
      <c r="J429" s="75" t="s">
        <v>2497</v>
      </c>
      <c r="K429" s="74" t="s">
        <v>2509</v>
      </c>
      <c r="L429" s="74" t="s">
        <v>5</v>
      </c>
      <c r="M429" s="74" t="s">
        <v>222</v>
      </c>
      <c r="N429" s="74" t="s">
        <v>2510</v>
      </c>
    </row>
    <row r="430" spans="6:14" ht="22.5">
      <c r="F430" s="74">
        <v>417</v>
      </c>
      <c r="G430" s="74" t="s">
        <v>1469</v>
      </c>
      <c r="H430" s="74" t="s">
        <v>112</v>
      </c>
      <c r="I430" s="74" t="s">
        <v>2488</v>
      </c>
      <c r="J430" s="75" t="s">
        <v>2492</v>
      </c>
      <c r="K430" s="74" t="s">
        <v>2511</v>
      </c>
      <c r="L430" s="74" t="s">
        <v>5</v>
      </c>
      <c r="M430" s="74" t="s">
        <v>2096</v>
      </c>
      <c r="N430" s="74" t="s">
        <v>2512</v>
      </c>
    </row>
    <row r="431" spans="6:14" ht="22.5">
      <c r="F431" s="74">
        <v>418</v>
      </c>
      <c r="G431" s="74" t="s">
        <v>1469</v>
      </c>
      <c r="H431" s="74" t="s">
        <v>112</v>
      </c>
      <c r="I431" s="74" t="s">
        <v>2488</v>
      </c>
      <c r="J431" s="75" t="s">
        <v>2497</v>
      </c>
      <c r="K431" s="74" t="s">
        <v>2513</v>
      </c>
      <c r="L431" s="74" t="s">
        <v>5</v>
      </c>
      <c r="M431" s="74" t="s">
        <v>2096</v>
      </c>
      <c r="N431" s="74" t="s">
        <v>2514</v>
      </c>
    </row>
    <row r="432" spans="6:14" ht="22.5">
      <c r="F432" s="74">
        <v>419</v>
      </c>
      <c r="G432" s="74" t="s">
        <v>1469</v>
      </c>
      <c r="H432" s="74" t="s">
        <v>112</v>
      </c>
      <c r="I432" s="74" t="s">
        <v>2515</v>
      </c>
      <c r="J432" s="75" t="s">
        <v>2516</v>
      </c>
      <c r="K432" s="74" t="s">
        <v>2517</v>
      </c>
      <c r="L432" s="74" t="s">
        <v>5</v>
      </c>
      <c r="M432" s="74" t="s">
        <v>222</v>
      </c>
      <c r="N432" s="74" t="s">
        <v>2518</v>
      </c>
    </row>
    <row r="433" spans="6:14" ht="22.5">
      <c r="F433" s="74">
        <v>420</v>
      </c>
      <c r="G433" s="74" t="s">
        <v>1469</v>
      </c>
      <c r="H433" s="74" t="s">
        <v>112</v>
      </c>
      <c r="I433" s="74" t="s">
        <v>2515</v>
      </c>
      <c r="J433" s="75" t="s">
        <v>2519</v>
      </c>
      <c r="K433" s="74" t="s">
        <v>2520</v>
      </c>
      <c r="L433" s="74" t="s">
        <v>5</v>
      </c>
      <c r="M433" s="74" t="s">
        <v>222</v>
      </c>
      <c r="N433" s="74" t="s">
        <v>1307</v>
      </c>
    </row>
    <row r="434" spans="6:14" ht="22.5">
      <c r="F434" s="74">
        <v>421</v>
      </c>
      <c r="G434" s="74" t="s">
        <v>1469</v>
      </c>
      <c r="H434" s="74" t="s">
        <v>112</v>
      </c>
      <c r="I434" s="74" t="s">
        <v>2515</v>
      </c>
      <c r="J434" s="75" t="s">
        <v>2521</v>
      </c>
      <c r="K434" s="74" t="s">
        <v>2522</v>
      </c>
      <c r="L434" s="74" t="s">
        <v>5</v>
      </c>
      <c r="M434" s="74" t="s">
        <v>222</v>
      </c>
      <c r="N434" s="74" t="s">
        <v>2523</v>
      </c>
    </row>
    <row r="435" spans="6:14" ht="22.5">
      <c r="F435" s="74">
        <v>422</v>
      </c>
      <c r="G435" s="74" t="s">
        <v>1469</v>
      </c>
      <c r="H435" s="74" t="s">
        <v>112</v>
      </c>
      <c r="I435" s="74" t="s">
        <v>2515</v>
      </c>
      <c r="J435" s="75" t="s">
        <v>2524</v>
      </c>
      <c r="K435" s="74" t="s">
        <v>2525</v>
      </c>
      <c r="L435" s="74" t="s">
        <v>5</v>
      </c>
      <c r="M435" s="74" t="s">
        <v>222</v>
      </c>
      <c r="N435" s="74" t="s">
        <v>2526</v>
      </c>
    </row>
    <row r="436" spans="6:14" ht="22.5">
      <c r="F436" s="74">
        <v>423</v>
      </c>
      <c r="G436" s="74" t="s">
        <v>1469</v>
      </c>
      <c r="H436" s="74" t="s">
        <v>112</v>
      </c>
      <c r="I436" s="74" t="s">
        <v>2515</v>
      </c>
      <c r="J436" s="75" t="s">
        <v>2035</v>
      </c>
      <c r="K436" s="74" t="s">
        <v>2527</v>
      </c>
      <c r="L436" s="74" t="s">
        <v>5</v>
      </c>
      <c r="M436" s="74" t="s">
        <v>222</v>
      </c>
      <c r="N436" s="74" t="s">
        <v>2528</v>
      </c>
    </row>
    <row r="437" spans="6:14" ht="22.5">
      <c r="F437" s="74">
        <v>424</v>
      </c>
      <c r="G437" s="74" t="s">
        <v>1469</v>
      </c>
      <c r="H437" s="74" t="s">
        <v>112</v>
      </c>
      <c r="I437" s="74" t="s">
        <v>2515</v>
      </c>
      <c r="J437" s="75" t="s">
        <v>2529</v>
      </c>
      <c r="K437" s="74" t="s">
        <v>2530</v>
      </c>
      <c r="L437" s="74" t="s">
        <v>5</v>
      </c>
      <c r="M437" s="74" t="s">
        <v>222</v>
      </c>
      <c r="N437" s="74" t="s">
        <v>2531</v>
      </c>
    </row>
    <row r="438" spans="6:14" ht="22.5">
      <c r="F438" s="74">
        <v>425</v>
      </c>
      <c r="G438" s="74" t="s">
        <v>1469</v>
      </c>
      <c r="H438" s="74" t="s">
        <v>112</v>
      </c>
      <c r="I438" s="74" t="s">
        <v>2515</v>
      </c>
      <c r="J438" s="75" t="s">
        <v>2529</v>
      </c>
      <c r="K438" s="74" t="s">
        <v>2532</v>
      </c>
      <c r="L438" s="74" t="s">
        <v>5</v>
      </c>
      <c r="M438" s="74" t="s">
        <v>222</v>
      </c>
      <c r="N438" s="74" t="s">
        <v>2268</v>
      </c>
    </row>
    <row r="439" spans="6:14" ht="22.5">
      <c r="F439" s="74">
        <v>426</v>
      </c>
      <c r="G439" s="74" t="s">
        <v>1469</v>
      </c>
      <c r="H439" s="74" t="s">
        <v>112</v>
      </c>
      <c r="I439" s="74" t="s">
        <v>2515</v>
      </c>
      <c r="J439" s="75" t="s">
        <v>2524</v>
      </c>
      <c r="K439" s="74" t="s">
        <v>2533</v>
      </c>
      <c r="L439" s="74" t="s">
        <v>5</v>
      </c>
      <c r="M439" s="74" t="s">
        <v>222</v>
      </c>
      <c r="N439" s="74" t="s">
        <v>2534</v>
      </c>
    </row>
    <row r="440" spans="6:14" ht="22.5">
      <c r="F440" s="74">
        <v>427</v>
      </c>
      <c r="G440" s="74" t="s">
        <v>1469</v>
      </c>
      <c r="H440" s="74" t="s">
        <v>112</v>
      </c>
      <c r="I440" s="74" t="s">
        <v>2515</v>
      </c>
      <c r="J440" s="75" t="s">
        <v>2524</v>
      </c>
      <c r="K440" s="74" t="s">
        <v>2535</v>
      </c>
      <c r="L440" s="74" t="s">
        <v>5</v>
      </c>
      <c r="M440" s="74" t="s">
        <v>222</v>
      </c>
      <c r="N440" s="74" t="s">
        <v>2536</v>
      </c>
    </row>
    <row r="441" spans="6:14" ht="22.5">
      <c r="F441" s="74">
        <v>428</v>
      </c>
      <c r="G441" s="74" t="s">
        <v>1469</v>
      </c>
      <c r="H441" s="74" t="s">
        <v>112</v>
      </c>
      <c r="I441" s="74" t="s">
        <v>2515</v>
      </c>
      <c r="J441" s="75" t="s">
        <v>2537</v>
      </c>
      <c r="K441" s="74" t="s">
        <v>2538</v>
      </c>
      <c r="L441" s="74" t="s">
        <v>5</v>
      </c>
      <c r="M441" s="74" t="s">
        <v>222</v>
      </c>
      <c r="N441" s="74" t="s">
        <v>2539</v>
      </c>
    </row>
    <row r="442" spans="6:14" ht="22.5">
      <c r="F442" s="74">
        <v>429</v>
      </c>
      <c r="G442" s="74" t="s">
        <v>1469</v>
      </c>
      <c r="H442" s="74" t="s">
        <v>112</v>
      </c>
      <c r="I442" s="74" t="s">
        <v>2515</v>
      </c>
      <c r="J442" s="75" t="s">
        <v>2272</v>
      </c>
      <c r="K442" s="74" t="s">
        <v>2540</v>
      </c>
      <c r="L442" s="74" t="s">
        <v>5</v>
      </c>
      <c r="M442" s="74" t="s">
        <v>1815</v>
      </c>
      <c r="N442" s="74" t="s">
        <v>2541</v>
      </c>
    </row>
    <row r="443" spans="6:14" ht="22.5">
      <c r="F443" s="74">
        <v>430</v>
      </c>
      <c r="G443" s="74" t="s">
        <v>1469</v>
      </c>
      <c r="H443" s="74" t="s">
        <v>112</v>
      </c>
      <c r="I443" s="74" t="s">
        <v>2515</v>
      </c>
      <c r="J443" s="75" t="s">
        <v>2272</v>
      </c>
      <c r="K443" s="74" t="s">
        <v>2542</v>
      </c>
      <c r="L443" s="74" t="s">
        <v>5</v>
      </c>
      <c r="M443" s="74" t="s">
        <v>1529</v>
      </c>
      <c r="N443" s="74" t="s">
        <v>2543</v>
      </c>
    </row>
    <row r="444" spans="6:14" ht="22.5">
      <c r="F444" s="74">
        <v>431</v>
      </c>
      <c r="G444" s="74" t="s">
        <v>1469</v>
      </c>
      <c r="H444" s="74" t="s">
        <v>112</v>
      </c>
      <c r="I444" s="74" t="s">
        <v>2515</v>
      </c>
      <c r="J444" s="75" t="s">
        <v>2516</v>
      </c>
      <c r="K444" s="74" t="s">
        <v>2544</v>
      </c>
      <c r="L444" s="74" t="s">
        <v>5</v>
      </c>
      <c r="M444" s="74" t="s">
        <v>1810</v>
      </c>
      <c r="N444" s="74" t="s">
        <v>2545</v>
      </c>
    </row>
    <row r="445" spans="6:14" ht="22.5">
      <c r="F445" s="74">
        <v>432</v>
      </c>
      <c r="G445" s="74" t="s">
        <v>1469</v>
      </c>
      <c r="H445" s="74" t="s">
        <v>112</v>
      </c>
      <c r="I445" s="74" t="s">
        <v>2515</v>
      </c>
      <c r="J445" s="75" t="s">
        <v>2546</v>
      </c>
      <c r="K445" s="74" t="s">
        <v>2547</v>
      </c>
      <c r="L445" s="74" t="s">
        <v>5</v>
      </c>
      <c r="M445" s="74" t="s">
        <v>1815</v>
      </c>
      <c r="N445" s="74" t="s">
        <v>2548</v>
      </c>
    </row>
    <row r="446" spans="6:14" ht="22.5">
      <c r="F446" s="74">
        <v>433</v>
      </c>
      <c r="G446" s="74" t="s">
        <v>1469</v>
      </c>
      <c r="H446" s="74" t="s">
        <v>112</v>
      </c>
      <c r="I446" s="74" t="s">
        <v>2515</v>
      </c>
      <c r="J446" s="75" t="s">
        <v>2549</v>
      </c>
      <c r="K446" s="74" t="s">
        <v>2550</v>
      </c>
      <c r="L446" s="74" t="s">
        <v>5</v>
      </c>
      <c r="M446" s="74" t="s">
        <v>215</v>
      </c>
      <c r="N446" s="74" t="s">
        <v>2551</v>
      </c>
    </row>
    <row r="447" spans="6:14" ht="22.5">
      <c r="F447" s="74">
        <v>434</v>
      </c>
      <c r="G447" s="74" t="s">
        <v>1469</v>
      </c>
      <c r="H447" s="74" t="s">
        <v>112</v>
      </c>
      <c r="I447" s="74" t="s">
        <v>2515</v>
      </c>
      <c r="J447" s="75" t="s">
        <v>2552</v>
      </c>
      <c r="K447" s="74" t="s">
        <v>2553</v>
      </c>
      <c r="L447" s="74" t="s">
        <v>5</v>
      </c>
      <c r="M447" s="74" t="s">
        <v>1815</v>
      </c>
      <c r="N447" s="74" t="s">
        <v>2554</v>
      </c>
    </row>
    <row r="448" spans="6:14" ht="22.5">
      <c r="F448" s="74">
        <v>435</v>
      </c>
      <c r="G448" s="74" t="s">
        <v>1469</v>
      </c>
      <c r="H448" s="74" t="s">
        <v>112</v>
      </c>
      <c r="I448" s="74" t="s">
        <v>2515</v>
      </c>
      <c r="J448" s="75" t="s">
        <v>2555</v>
      </c>
      <c r="K448" s="74" t="s">
        <v>2556</v>
      </c>
      <c r="L448" s="74" t="s">
        <v>5</v>
      </c>
      <c r="M448" s="74" t="s">
        <v>215</v>
      </c>
      <c r="N448" s="74" t="s">
        <v>2557</v>
      </c>
    </row>
    <row r="449" spans="6:14" ht="22.5">
      <c r="F449" s="74">
        <v>436</v>
      </c>
      <c r="G449" s="74" t="s">
        <v>1469</v>
      </c>
      <c r="H449" s="74" t="s">
        <v>112</v>
      </c>
      <c r="I449" s="74" t="s">
        <v>2515</v>
      </c>
      <c r="J449" s="75" t="s">
        <v>1507</v>
      </c>
      <c r="K449" s="74" t="s">
        <v>2558</v>
      </c>
      <c r="L449" s="74" t="s">
        <v>5</v>
      </c>
      <c r="M449" s="74" t="s">
        <v>222</v>
      </c>
      <c r="N449" s="74" t="s">
        <v>2559</v>
      </c>
    </row>
    <row r="450" spans="6:14" ht="22.5">
      <c r="F450" s="74">
        <v>437</v>
      </c>
      <c r="G450" s="74" t="s">
        <v>1469</v>
      </c>
      <c r="H450" s="74" t="s">
        <v>112</v>
      </c>
      <c r="I450" s="74" t="s">
        <v>2515</v>
      </c>
      <c r="J450" s="75" t="s">
        <v>2560</v>
      </c>
      <c r="K450" s="74" t="s">
        <v>2561</v>
      </c>
      <c r="L450" s="74" t="s">
        <v>5</v>
      </c>
      <c r="M450" s="74" t="s">
        <v>215</v>
      </c>
      <c r="N450" s="74" t="s">
        <v>2562</v>
      </c>
    </row>
    <row r="451" spans="6:14" ht="22.5">
      <c r="F451" s="74">
        <v>438</v>
      </c>
      <c r="G451" s="74" t="s">
        <v>1469</v>
      </c>
      <c r="H451" s="74" t="s">
        <v>112</v>
      </c>
      <c r="I451" s="74" t="s">
        <v>2515</v>
      </c>
      <c r="J451" s="75" t="s">
        <v>2563</v>
      </c>
      <c r="K451" s="74" t="s">
        <v>2564</v>
      </c>
      <c r="L451" s="74" t="s">
        <v>5</v>
      </c>
      <c r="M451" s="74" t="s">
        <v>215</v>
      </c>
      <c r="N451" s="74" t="s">
        <v>2565</v>
      </c>
    </row>
    <row r="452" spans="6:14" ht="22.5">
      <c r="F452" s="74">
        <v>439</v>
      </c>
      <c r="G452" s="74" t="s">
        <v>1469</v>
      </c>
      <c r="H452" s="74" t="s">
        <v>112</v>
      </c>
      <c r="I452" s="74" t="s">
        <v>2515</v>
      </c>
      <c r="J452" s="75" t="s">
        <v>2566</v>
      </c>
      <c r="K452" s="74" t="s">
        <v>2567</v>
      </c>
      <c r="L452" s="74" t="s">
        <v>5</v>
      </c>
      <c r="M452" s="74" t="s">
        <v>1523</v>
      </c>
      <c r="N452" s="74" t="s">
        <v>2568</v>
      </c>
    </row>
    <row r="453" spans="6:14" ht="22.5">
      <c r="F453" s="74">
        <v>440</v>
      </c>
      <c r="G453" s="74" t="s">
        <v>1469</v>
      </c>
      <c r="H453" s="74" t="s">
        <v>112</v>
      </c>
      <c r="I453" s="74" t="s">
        <v>2515</v>
      </c>
      <c r="J453" s="75" t="s">
        <v>2569</v>
      </c>
      <c r="K453" s="74" t="s">
        <v>2570</v>
      </c>
      <c r="L453" s="74" t="s">
        <v>5</v>
      </c>
      <c r="M453" s="74" t="s">
        <v>1529</v>
      </c>
      <c r="N453" s="74" t="s">
        <v>2571</v>
      </c>
    </row>
    <row r="454" spans="6:14" ht="22.5">
      <c r="F454" s="74">
        <v>441</v>
      </c>
      <c r="G454" s="74" t="s">
        <v>1469</v>
      </c>
      <c r="H454" s="74" t="s">
        <v>112</v>
      </c>
      <c r="I454" s="74" t="s">
        <v>2515</v>
      </c>
      <c r="J454" s="75" t="s">
        <v>2572</v>
      </c>
      <c r="K454" s="74" t="s">
        <v>2573</v>
      </c>
      <c r="L454" s="74" t="s">
        <v>5</v>
      </c>
      <c r="M454" s="74" t="s">
        <v>1529</v>
      </c>
      <c r="N454" s="74" t="s">
        <v>2574</v>
      </c>
    </row>
    <row r="455" spans="6:14" ht="22.5">
      <c r="F455" s="74">
        <v>442</v>
      </c>
      <c r="G455" s="74" t="s">
        <v>1469</v>
      </c>
      <c r="H455" s="74" t="s">
        <v>112</v>
      </c>
      <c r="I455" s="74" t="s">
        <v>2515</v>
      </c>
      <c r="J455" s="75" t="s">
        <v>1930</v>
      </c>
      <c r="K455" s="74" t="s">
        <v>2575</v>
      </c>
      <c r="L455" s="74" t="s">
        <v>5</v>
      </c>
      <c r="M455" s="74" t="s">
        <v>1529</v>
      </c>
      <c r="N455" s="74" t="s">
        <v>2576</v>
      </c>
    </row>
    <row r="456" spans="6:14" ht="22.5">
      <c r="F456" s="74">
        <v>443</v>
      </c>
      <c r="G456" s="74" t="s">
        <v>1469</v>
      </c>
      <c r="H456" s="74" t="s">
        <v>112</v>
      </c>
      <c r="I456" s="74" t="s">
        <v>2515</v>
      </c>
      <c r="J456" s="75" t="s">
        <v>2577</v>
      </c>
      <c r="K456" s="74" t="s">
        <v>1030</v>
      </c>
      <c r="L456" s="74" t="s">
        <v>5</v>
      </c>
      <c r="M456" s="74" t="s">
        <v>215</v>
      </c>
      <c r="N456" s="74" t="s">
        <v>2578</v>
      </c>
    </row>
    <row r="457" spans="6:14" ht="22.5">
      <c r="F457" s="74">
        <v>444</v>
      </c>
      <c r="G457" s="74" t="s">
        <v>1469</v>
      </c>
      <c r="H457" s="74" t="s">
        <v>112</v>
      </c>
      <c r="I457" s="74" t="s">
        <v>2515</v>
      </c>
      <c r="J457" s="75" t="s">
        <v>2579</v>
      </c>
      <c r="K457" s="74" t="s">
        <v>1031</v>
      </c>
      <c r="L457" s="74" t="s">
        <v>5</v>
      </c>
      <c r="M457" s="74" t="s">
        <v>215</v>
      </c>
      <c r="N457" s="74" t="s">
        <v>2580</v>
      </c>
    </row>
    <row r="458" spans="6:14" ht="22.5">
      <c r="F458" s="74">
        <v>445</v>
      </c>
      <c r="G458" s="74" t="s">
        <v>1469</v>
      </c>
      <c r="H458" s="74" t="s">
        <v>112</v>
      </c>
      <c r="I458" s="74" t="s">
        <v>2515</v>
      </c>
      <c r="J458" s="75" t="s">
        <v>2581</v>
      </c>
      <c r="K458" s="74" t="s">
        <v>2582</v>
      </c>
      <c r="L458" s="74" t="s">
        <v>5</v>
      </c>
      <c r="M458" s="74" t="s">
        <v>1815</v>
      </c>
      <c r="N458" s="74" t="s">
        <v>2583</v>
      </c>
    </row>
    <row r="459" spans="6:14" ht="22.5">
      <c r="F459" s="74">
        <v>446</v>
      </c>
      <c r="G459" s="74" t="s">
        <v>1469</v>
      </c>
      <c r="H459" s="74" t="s">
        <v>112</v>
      </c>
      <c r="I459" s="74" t="s">
        <v>2515</v>
      </c>
      <c r="J459" s="75" t="s">
        <v>2272</v>
      </c>
      <c r="K459" s="74" t="s">
        <v>2584</v>
      </c>
      <c r="L459" s="74" t="s">
        <v>5</v>
      </c>
      <c r="M459" s="74" t="s">
        <v>222</v>
      </c>
      <c r="N459" s="74" t="s">
        <v>2585</v>
      </c>
    </row>
    <row r="460" spans="6:14" ht="22.5">
      <c r="F460" s="74">
        <v>447</v>
      </c>
      <c r="G460" s="74" t="s">
        <v>1469</v>
      </c>
      <c r="H460" s="74" t="s">
        <v>112</v>
      </c>
      <c r="I460" s="74" t="s">
        <v>2515</v>
      </c>
      <c r="J460" s="75" t="s">
        <v>2586</v>
      </c>
      <c r="K460" s="74" t="s">
        <v>1034</v>
      </c>
      <c r="L460" s="74" t="s">
        <v>5</v>
      </c>
      <c r="M460" s="74" t="s">
        <v>215</v>
      </c>
      <c r="N460" s="74" t="s">
        <v>2587</v>
      </c>
    </row>
    <row r="461" spans="6:14" ht="22.5">
      <c r="F461" s="74">
        <v>448</v>
      </c>
      <c r="G461" s="74" t="s">
        <v>1469</v>
      </c>
      <c r="H461" s="74" t="s">
        <v>112</v>
      </c>
      <c r="I461" s="74" t="s">
        <v>2515</v>
      </c>
      <c r="J461" s="75" t="s">
        <v>2579</v>
      </c>
      <c r="K461" s="74" t="s">
        <v>2588</v>
      </c>
      <c r="L461" s="74" t="s">
        <v>5</v>
      </c>
      <c r="M461" s="74" t="s">
        <v>1529</v>
      </c>
      <c r="N461" s="74" t="s">
        <v>2589</v>
      </c>
    </row>
    <row r="462" spans="6:14" ht="22.5">
      <c r="F462" s="74">
        <v>449</v>
      </c>
      <c r="G462" s="74" t="s">
        <v>1469</v>
      </c>
      <c r="H462" s="74" t="s">
        <v>112</v>
      </c>
      <c r="I462" s="74" t="s">
        <v>2515</v>
      </c>
      <c r="J462" s="75" t="s">
        <v>2566</v>
      </c>
      <c r="K462" s="74" t="s">
        <v>2590</v>
      </c>
      <c r="L462" s="74" t="s">
        <v>5</v>
      </c>
      <c r="M462" s="74" t="s">
        <v>1854</v>
      </c>
      <c r="N462" s="74" t="s">
        <v>2591</v>
      </c>
    </row>
    <row r="463" spans="6:14" ht="22.5">
      <c r="F463" s="74">
        <v>450</v>
      </c>
      <c r="G463" s="74" t="s">
        <v>1469</v>
      </c>
      <c r="H463" s="74" t="s">
        <v>112</v>
      </c>
      <c r="I463" s="74" t="s">
        <v>2515</v>
      </c>
      <c r="J463" s="75" t="s">
        <v>2272</v>
      </c>
      <c r="K463" s="74" t="s">
        <v>2592</v>
      </c>
      <c r="L463" s="74" t="s">
        <v>5</v>
      </c>
      <c r="M463" s="74" t="s">
        <v>1854</v>
      </c>
      <c r="N463" s="74" t="s">
        <v>2593</v>
      </c>
    </row>
    <row r="464" spans="6:14" ht="22.5">
      <c r="F464" s="74">
        <v>451</v>
      </c>
      <c r="G464" s="74" t="s">
        <v>1469</v>
      </c>
      <c r="H464" s="74" t="s">
        <v>112</v>
      </c>
      <c r="I464" s="74" t="s">
        <v>2515</v>
      </c>
      <c r="J464" s="75" t="s">
        <v>1930</v>
      </c>
      <c r="K464" s="74" t="s">
        <v>2594</v>
      </c>
      <c r="L464" s="74" t="s">
        <v>5</v>
      </c>
      <c r="M464" s="74" t="s">
        <v>1529</v>
      </c>
      <c r="N464" s="74" t="s">
        <v>2595</v>
      </c>
    </row>
    <row r="465" spans="6:14" ht="22.5">
      <c r="F465" s="74">
        <v>452</v>
      </c>
      <c r="G465" s="74" t="s">
        <v>1469</v>
      </c>
      <c r="H465" s="74" t="s">
        <v>112</v>
      </c>
      <c r="I465" s="74" t="s">
        <v>2515</v>
      </c>
      <c r="J465" s="75" t="s">
        <v>2566</v>
      </c>
      <c r="K465" s="74" t="s">
        <v>2596</v>
      </c>
      <c r="L465" s="74" t="s">
        <v>5</v>
      </c>
      <c r="M465" s="74" t="s">
        <v>1854</v>
      </c>
      <c r="N465" s="74" t="s">
        <v>2591</v>
      </c>
    </row>
    <row r="466" spans="6:14" ht="22.5">
      <c r="F466" s="74">
        <v>453</v>
      </c>
      <c r="G466" s="74" t="s">
        <v>1469</v>
      </c>
      <c r="H466" s="74" t="s">
        <v>112</v>
      </c>
      <c r="I466" s="74" t="s">
        <v>1051</v>
      </c>
      <c r="J466" s="75" t="s">
        <v>2597</v>
      </c>
      <c r="K466" s="74" t="s">
        <v>2598</v>
      </c>
      <c r="L466" s="74" t="s">
        <v>5</v>
      </c>
      <c r="M466" s="74" t="s">
        <v>2599</v>
      </c>
      <c r="N466" s="74" t="s">
        <v>2600</v>
      </c>
    </row>
    <row r="467" spans="6:14" ht="22.5">
      <c r="F467" s="74">
        <v>454</v>
      </c>
      <c r="G467" s="74" t="s">
        <v>1469</v>
      </c>
      <c r="H467" s="74" t="s">
        <v>112</v>
      </c>
      <c r="I467" s="74" t="s">
        <v>1051</v>
      </c>
      <c r="J467" s="75" t="s">
        <v>2597</v>
      </c>
      <c r="K467" s="74" t="s">
        <v>2601</v>
      </c>
      <c r="L467" s="74" t="s">
        <v>5</v>
      </c>
      <c r="M467" s="74" t="s">
        <v>2599</v>
      </c>
      <c r="N467" s="74" t="s">
        <v>2602</v>
      </c>
    </row>
    <row r="468" spans="6:14" ht="22.5">
      <c r="F468" s="74">
        <v>455</v>
      </c>
      <c r="G468" s="74" t="s">
        <v>1469</v>
      </c>
      <c r="H468" s="74" t="s">
        <v>112</v>
      </c>
      <c r="I468" s="74" t="s">
        <v>1051</v>
      </c>
      <c r="J468" s="75" t="s">
        <v>2603</v>
      </c>
      <c r="K468" s="74" t="s">
        <v>2604</v>
      </c>
      <c r="L468" s="74" t="s">
        <v>5</v>
      </c>
      <c r="M468" s="74" t="s">
        <v>2599</v>
      </c>
      <c r="N468" s="74" t="s">
        <v>2605</v>
      </c>
    </row>
    <row r="469" spans="6:14" ht="22.5">
      <c r="F469" s="74">
        <v>456</v>
      </c>
      <c r="G469" s="74" t="s">
        <v>1469</v>
      </c>
      <c r="H469" s="74" t="s">
        <v>112</v>
      </c>
      <c r="I469" s="74" t="s">
        <v>1051</v>
      </c>
      <c r="J469" s="75" t="s">
        <v>2606</v>
      </c>
      <c r="K469" s="74" t="s">
        <v>2607</v>
      </c>
      <c r="L469" s="74" t="s">
        <v>5</v>
      </c>
      <c r="M469" s="74" t="s">
        <v>215</v>
      </c>
      <c r="N469" s="74" t="s">
        <v>2608</v>
      </c>
    </row>
    <row r="470" spans="6:14" ht="22.5">
      <c r="F470" s="74">
        <v>457</v>
      </c>
      <c r="G470" s="74" t="s">
        <v>1469</v>
      </c>
      <c r="H470" s="74" t="s">
        <v>112</v>
      </c>
      <c r="I470" s="74" t="s">
        <v>1051</v>
      </c>
      <c r="J470" s="75" t="s">
        <v>1054</v>
      </c>
      <c r="K470" s="74" t="s">
        <v>2609</v>
      </c>
      <c r="L470" s="74" t="s">
        <v>5</v>
      </c>
      <c r="M470" s="74" t="s">
        <v>215</v>
      </c>
      <c r="N470" s="74" t="s">
        <v>2610</v>
      </c>
    </row>
    <row r="471" spans="6:14" ht="22.5">
      <c r="F471" s="74">
        <v>458</v>
      </c>
      <c r="G471" s="74" t="s">
        <v>1469</v>
      </c>
      <c r="H471" s="74" t="s">
        <v>112</v>
      </c>
      <c r="I471" s="74" t="s">
        <v>1051</v>
      </c>
      <c r="J471" s="75" t="s">
        <v>1055</v>
      </c>
      <c r="K471" s="74" t="s">
        <v>2611</v>
      </c>
      <c r="L471" s="74" t="s">
        <v>5</v>
      </c>
      <c r="M471" s="74" t="s">
        <v>215</v>
      </c>
      <c r="N471" s="74" t="s">
        <v>2612</v>
      </c>
    </row>
    <row r="472" spans="6:14" ht="22.5">
      <c r="F472" s="74">
        <v>459</v>
      </c>
      <c r="G472" s="74" t="s">
        <v>1469</v>
      </c>
      <c r="H472" s="74" t="s">
        <v>112</v>
      </c>
      <c r="I472" s="74" t="s">
        <v>1051</v>
      </c>
      <c r="J472" s="75" t="s">
        <v>2613</v>
      </c>
      <c r="K472" s="74" t="s">
        <v>2614</v>
      </c>
      <c r="L472" s="74" t="s">
        <v>5</v>
      </c>
      <c r="M472" s="74" t="s">
        <v>215</v>
      </c>
      <c r="N472" s="74" t="s">
        <v>2615</v>
      </c>
    </row>
    <row r="473" spans="6:14" ht="22.5">
      <c r="F473" s="74">
        <v>460</v>
      </c>
      <c r="G473" s="74" t="s">
        <v>1469</v>
      </c>
      <c r="H473" s="74" t="s">
        <v>112</v>
      </c>
      <c r="I473" s="74" t="s">
        <v>2616</v>
      </c>
      <c r="J473" s="75" t="s">
        <v>2617</v>
      </c>
      <c r="K473" s="74" t="s">
        <v>2618</v>
      </c>
      <c r="L473" s="74" t="s">
        <v>5</v>
      </c>
      <c r="M473" s="74" t="s">
        <v>222</v>
      </c>
      <c r="N473" s="74" t="s">
        <v>2619</v>
      </c>
    </row>
    <row r="474" spans="6:14" ht="22.5">
      <c r="F474" s="74">
        <v>461</v>
      </c>
      <c r="G474" s="74" t="s">
        <v>1469</v>
      </c>
      <c r="H474" s="74" t="s">
        <v>112</v>
      </c>
      <c r="I474" s="74" t="s">
        <v>2616</v>
      </c>
      <c r="J474" s="75" t="s">
        <v>2620</v>
      </c>
      <c r="K474" s="74" t="s">
        <v>2621</v>
      </c>
      <c r="L474" s="74" t="s">
        <v>5</v>
      </c>
      <c r="M474" s="74" t="s">
        <v>222</v>
      </c>
      <c r="N474" s="74" t="s">
        <v>2622</v>
      </c>
    </row>
    <row r="475" spans="6:14" ht="22.5">
      <c r="F475" s="74">
        <v>462</v>
      </c>
      <c r="G475" s="74" t="s">
        <v>1469</v>
      </c>
      <c r="H475" s="74" t="s">
        <v>112</v>
      </c>
      <c r="I475" s="74" t="s">
        <v>2616</v>
      </c>
      <c r="J475" s="75" t="s">
        <v>2623</v>
      </c>
      <c r="K475" s="74" t="s">
        <v>2624</v>
      </c>
      <c r="L475" s="74" t="s">
        <v>5</v>
      </c>
      <c r="M475" s="74" t="s">
        <v>222</v>
      </c>
      <c r="N475" s="74" t="s">
        <v>2625</v>
      </c>
    </row>
    <row r="476" spans="6:14" ht="22.5">
      <c r="F476" s="74">
        <v>463</v>
      </c>
      <c r="G476" s="74" t="s">
        <v>1469</v>
      </c>
      <c r="H476" s="74" t="s">
        <v>112</v>
      </c>
      <c r="I476" s="74" t="s">
        <v>2616</v>
      </c>
      <c r="J476" s="75" t="s">
        <v>2626</v>
      </c>
      <c r="K476" s="74" t="s">
        <v>2627</v>
      </c>
      <c r="L476" s="74" t="s">
        <v>5</v>
      </c>
      <c r="M476" s="74" t="s">
        <v>222</v>
      </c>
      <c r="N476" s="74" t="s">
        <v>2628</v>
      </c>
    </row>
    <row r="477" spans="6:14" ht="22.5">
      <c r="F477" s="74">
        <v>464</v>
      </c>
      <c r="G477" s="74" t="s">
        <v>1469</v>
      </c>
      <c r="H477" s="74" t="s">
        <v>112</v>
      </c>
      <c r="I477" s="74" t="s">
        <v>2616</v>
      </c>
      <c r="J477" s="75" t="s">
        <v>2629</v>
      </c>
      <c r="K477" s="74" t="s">
        <v>2630</v>
      </c>
      <c r="L477" s="74" t="s">
        <v>5</v>
      </c>
      <c r="M477" s="74" t="s">
        <v>222</v>
      </c>
      <c r="N477" s="74" t="s">
        <v>2631</v>
      </c>
    </row>
    <row r="478" spans="6:14" ht="22.5">
      <c r="F478" s="74">
        <v>465</v>
      </c>
      <c r="G478" s="74" t="s">
        <v>1469</v>
      </c>
      <c r="H478" s="74" t="s">
        <v>112</v>
      </c>
      <c r="I478" s="74" t="s">
        <v>2616</v>
      </c>
      <c r="J478" s="75" t="s">
        <v>2632</v>
      </c>
      <c r="K478" s="74" t="s">
        <v>2633</v>
      </c>
      <c r="L478" s="74" t="s">
        <v>5</v>
      </c>
      <c r="M478" s="74" t="s">
        <v>222</v>
      </c>
      <c r="N478" s="74" t="s">
        <v>2634</v>
      </c>
    </row>
    <row r="479" spans="6:14" ht="22.5">
      <c r="F479" s="74">
        <v>466</v>
      </c>
      <c r="G479" s="74" t="s">
        <v>1469</v>
      </c>
      <c r="H479" s="74" t="s">
        <v>112</v>
      </c>
      <c r="I479" s="74" t="s">
        <v>2616</v>
      </c>
      <c r="J479" s="75" t="s">
        <v>2632</v>
      </c>
      <c r="K479" s="74" t="s">
        <v>2635</v>
      </c>
      <c r="L479" s="74" t="s">
        <v>5</v>
      </c>
      <c r="M479" s="74" t="s">
        <v>212</v>
      </c>
      <c r="N479" s="74" t="s">
        <v>2636</v>
      </c>
    </row>
    <row r="480" spans="6:14" ht="22.5">
      <c r="F480" s="74">
        <v>467</v>
      </c>
      <c r="G480" s="74" t="s">
        <v>1469</v>
      </c>
      <c r="H480" s="74" t="s">
        <v>112</v>
      </c>
      <c r="I480" s="74" t="s">
        <v>2616</v>
      </c>
      <c r="J480" s="75" t="s">
        <v>2637</v>
      </c>
      <c r="K480" s="74" t="s">
        <v>2638</v>
      </c>
      <c r="L480" s="74" t="s">
        <v>5</v>
      </c>
      <c r="M480" s="74" t="s">
        <v>215</v>
      </c>
      <c r="N480" s="74" t="s">
        <v>2639</v>
      </c>
    </row>
    <row r="481" spans="6:14" ht="22.5">
      <c r="F481" s="74">
        <v>468</v>
      </c>
      <c r="G481" s="74" t="s">
        <v>1469</v>
      </c>
      <c r="H481" s="74" t="s">
        <v>112</v>
      </c>
      <c r="I481" s="74" t="s">
        <v>2616</v>
      </c>
      <c r="J481" s="75" t="s">
        <v>2640</v>
      </c>
      <c r="K481" s="74" t="s">
        <v>1021</v>
      </c>
      <c r="L481" s="74" t="s">
        <v>5</v>
      </c>
      <c r="M481" s="74" t="s">
        <v>222</v>
      </c>
      <c r="N481" s="74" t="s">
        <v>2641</v>
      </c>
    </row>
    <row r="482" spans="6:14" ht="22.5">
      <c r="F482" s="74">
        <v>469</v>
      </c>
      <c r="G482" s="74" t="s">
        <v>1469</v>
      </c>
      <c r="H482" s="74" t="s">
        <v>112</v>
      </c>
      <c r="I482" s="74" t="s">
        <v>2616</v>
      </c>
      <c r="J482" s="75" t="s">
        <v>2632</v>
      </c>
      <c r="K482" s="74" t="s">
        <v>2642</v>
      </c>
      <c r="L482" s="74" t="s">
        <v>5</v>
      </c>
      <c r="M482" s="74" t="s">
        <v>222</v>
      </c>
      <c r="N482" s="74" t="s">
        <v>2643</v>
      </c>
    </row>
    <row r="483" spans="6:14" ht="22.5">
      <c r="F483" s="74">
        <v>470</v>
      </c>
      <c r="G483" s="74" t="s">
        <v>1469</v>
      </c>
      <c r="H483" s="74" t="s">
        <v>112</v>
      </c>
      <c r="I483" s="74" t="s">
        <v>2616</v>
      </c>
      <c r="J483" s="75" t="s">
        <v>2644</v>
      </c>
      <c r="K483" s="74" t="s">
        <v>2645</v>
      </c>
      <c r="L483" s="74" t="s">
        <v>5</v>
      </c>
      <c r="M483" s="74" t="s">
        <v>215</v>
      </c>
      <c r="N483" s="74" t="s">
        <v>2646</v>
      </c>
    </row>
    <row r="484" spans="6:14" ht="22.5">
      <c r="F484" s="74">
        <v>471</v>
      </c>
      <c r="G484" s="74" t="s">
        <v>1469</v>
      </c>
      <c r="H484" s="74" t="s">
        <v>112</v>
      </c>
      <c r="I484" s="74" t="s">
        <v>2616</v>
      </c>
      <c r="J484" s="75" t="s">
        <v>2261</v>
      </c>
      <c r="K484" s="74" t="s">
        <v>2647</v>
      </c>
      <c r="L484" s="74" t="s">
        <v>5</v>
      </c>
      <c r="M484" s="74" t="s">
        <v>215</v>
      </c>
      <c r="N484" s="74" t="s">
        <v>2648</v>
      </c>
    </row>
    <row r="485" spans="6:14" ht="22.5">
      <c r="F485" s="74">
        <v>472</v>
      </c>
      <c r="G485" s="74" t="s">
        <v>1469</v>
      </c>
      <c r="H485" s="74" t="s">
        <v>112</v>
      </c>
      <c r="I485" s="74" t="s">
        <v>2616</v>
      </c>
      <c r="J485" s="75" t="s">
        <v>2626</v>
      </c>
      <c r="K485" s="74" t="s">
        <v>2649</v>
      </c>
      <c r="L485" s="74" t="s">
        <v>5</v>
      </c>
      <c r="M485" s="74" t="s">
        <v>222</v>
      </c>
      <c r="N485" s="74" t="s">
        <v>2650</v>
      </c>
    </row>
    <row r="486" spans="6:14" ht="22.5">
      <c r="F486" s="74">
        <v>473</v>
      </c>
      <c r="G486" s="74" t="s">
        <v>1469</v>
      </c>
      <c r="H486" s="74" t="s">
        <v>112</v>
      </c>
      <c r="I486" s="74" t="s">
        <v>2616</v>
      </c>
      <c r="J486" s="75" t="s">
        <v>2626</v>
      </c>
      <c r="K486" s="74" t="s">
        <v>2651</v>
      </c>
      <c r="L486" s="74" t="s">
        <v>5</v>
      </c>
      <c r="M486" s="74" t="s">
        <v>222</v>
      </c>
      <c r="N486" s="74" t="s">
        <v>2652</v>
      </c>
    </row>
    <row r="487" spans="6:14" ht="22.5">
      <c r="F487" s="74">
        <v>474</v>
      </c>
      <c r="G487" s="74" t="s">
        <v>1469</v>
      </c>
      <c r="H487" s="74" t="s">
        <v>112</v>
      </c>
      <c r="I487" s="74" t="s">
        <v>2616</v>
      </c>
      <c r="J487" s="75" t="s">
        <v>2617</v>
      </c>
      <c r="K487" s="74" t="s">
        <v>2653</v>
      </c>
      <c r="L487" s="74" t="s">
        <v>5</v>
      </c>
      <c r="M487" s="74" t="s">
        <v>222</v>
      </c>
      <c r="N487" s="74" t="s">
        <v>2654</v>
      </c>
    </row>
    <row r="488" spans="6:14" ht="22.5">
      <c r="F488" s="74">
        <v>475</v>
      </c>
      <c r="G488" s="74" t="s">
        <v>1469</v>
      </c>
      <c r="H488" s="74" t="s">
        <v>112</v>
      </c>
      <c r="I488" s="74" t="s">
        <v>2616</v>
      </c>
      <c r="J488" s="75" t="s">
        <v>2655</v>
      </c>
      <c r="K488" s="74" t="s">
        <v>2656</v>
      </c>
      <c r="L488" s="74" t="s">
        <v>5</v>
      </c>
      <c r="M488" s="74" t="s">
        <v>1529</v>
      </c>
      <c r="N488" s="74" t="s">
        <v>2657</v>
      </c>
    </row>
    <row r="489" spans="6:14" ht="22.5">
      <c r="F489" s="74">
        <v>476</v>
      </c>
      <c r="G489" s="74" t="s">
        <v>1469</v>
      </c>
      <c r="H489" s="74" t="s">
        <v>112</v>
      </c>
      <c r="I489" s="74" t="s">
        <v>1051</v>
      </c>
      <c r="J489" s="75" t="s">
        <v>1054</v>
      </c>
      <c r="K489" s="74" t="s">
        <v>2658</v>
      </c>
      <c r="L489" s="74" t="s">
        <v>5</v>
      </c>
      <c r="M489" s="74" t="s">
        <v>215</v>
      </c>
      <c r="N489" s="74" t="s">
        <v>2659</v>
      </c>
    </row>
    <row r="490" spans="6:14" ht="22.5">
      <c r="F490" s="74">
        <v>477</v>
      </c>
      <c r="G490" s="74" t="s">
        <v>1469</v>
      </c>
      <c r="H490" s="74" t="s">
        <v>112</v>
      </c>
      <c r="I490" s="74" t="s">
        <v>2660</v>
      </c>
      <c r="J490" s="75" t="s">
        <v>2661</v>
      </c>
      <c r="K490" s="74" t="s">
        <v>2662</v>
      </c>
      <c r="L490" s="74" t="s">
        <v>5</v>
      </c>
      <c r="M490" s="74" t="s">
        <v>215</v>
      </c>
      <c r="N490" s="74" t="s">
        <v>2663</v>
      </c>
    </row>
    <row r="491" spans="6:14" ht="22.5">
      <c r="F491" s="74">
        <v>478</v>
      </c>
      <c r="G491" s="74" t="s">
        <v>1469</v>
      </c>
      <c r="H491" s="74" t="s">
        <v>112</v>
      </c>
      <c r="I491" s="74" t="s">
        <v>2660</v>
      </c>
      <c r="J491" s="75" t="s">
        <v>2664</v>
      </c>
      <c r="K491" s="74" t="s">
        <v>2665</v>
      </c>
      <c r="L491" s="74" t="s">
        <v>5</v>
      </c>
      <c r="M491" s="74" t="s">
        <v>215</v>
      </c>
      <c r="N491" s="74" t="s">
        <v>2666</v>
      </c>
    </row>
    <row r="492" spans="6:14" ht="22.5">
      <c r="F492" s="74">
        <v>479</v>
      </c>
      <c r="G492" s="74" t="s">
        <v>1469</v>
      </c>
      <c r="H492" s="74" t="s">
        <v>112</v>
      </c>
      <c r="I492" s="74" t="s">
        <v>2660</v>
      </c>
      <c r="J492" s="75" t="s">
        <v>2667</v>
      </c>
      <c r="K492" s="74" t="s">
        <v>2668</v>
      </c>
      <c r="L492" s="74" t="s">
        <v>5</v>
      </c>
      <c r="M492" s="74" t="s">
        <v>215</v>
      </c>
      <c r="N492" s="74" t="s">
        <v>2669</v>
      </c>
    </row>
    <row r="493" spans="6:14" ht="22.5">
      <c r="F493" s="74">
        <v>480</v>
      </c>
      <c r="G493" s="74" t="s">
        <v>1469</v>
      </c>
      <c r="H493" s="74" t="s">
        <v>112</v>
      </c>
      <c r="I493" s="74" t="s">
        <v>2660</v>
      </c>
      <c r="J493" s="75" t="s">
        <v>2670</v>
      </c>
      <c r="K493" s="74" t="s">
        <v>2671</v>
      </c>
      <c r="L493" s="74" t="s">
        <v>5</v>
      </c>
      <c r="M493" s="74" t="s">
        <v>215</v>
      </c>
      <c r="N493" s="74" t="s">
        <v>2672</v>
      </c>
    </row>
    <row r="494" spans="6:14" ht="22.5">
      <c r="F494" s="74">
        <v>481</v>
      </c>
      <c r="G494" s="74" t="s">
        <v>1469</v>
      </c>
      <c r="H494" s="74" t="s">
        <v>112</v>
      </c>
      <c r="I494" s="74" t="s">
        <v>2660</v>
      </c>
      <c r="J494" s="75" t="s">
        <v>2673</v>
      </c>
      <c r="K494" s="74" t="s">
        <v>2674</v>
      </c>
      <c r="L494" s="74" t="s">
        <v>5</v>
      </c>
      <c r="M494" s="74" t="s">
        <v>215</v>
      </c>
      <c r="N494" s="74" t="s">
        <v>2675</v>
      </c>
    </row>
    <row r="495" spans="6:14" ht="22.5">
      <c r="F495" s="74">
        <v>482</v>
      </c>
      <c r="G495" s="74" t="s">
        <v>1469</v>
      </c>
      <c r="H495" s="74" t="s">
        <v>112</v>
      </c>
      <c r="I495" s="74" t="s">
        <v>2660</v>
      </c>
      <c r="J495" s="75" t="s">
        <v>2676</v>
      </c>
      <c r="K495" s="74" t="s">
        <v>2677</v>
      </c>
      <c r="L495" s="74" t="s">
        <v>5</v>
      </c>
      <c r="M495" s="74" t="s">
        <v>215</v>
      </c>
      <c r="N495" s="74" t="s">
        <v>2678</v>
      </c>
    </row>
    <row r="496" spans="6:14" ht="22.5">
      <c r="F496" s="74">
        <v>483</v>
      </c>
      <c r="G496" s="74" t="s">
        <v>1469</v>
      </c>
      <c r="H496" s="74" t="s">
        <v>112</v>
      </c>
      <c r="I496" s="74" t="s">
        <v>2660</v>
      </c>
      <c r="J496" s="75" t="s">
        <v>2670</v>
      </c>
      <c r="K496" s="74" t="s">
        <v>1012</v>
      </c>
      <c r="L496" s="74" t="s">
        <v>5</v>
      </c>
      <c r="M496" s="74" t="s">
        <v>215</v>
      </c>
      <c r="N496" s="74" t="s">
        <v>2679</v>
      </c>
    </row>
    <row r="497" spans="6:14" ht="22.5">
      <c r="F497" s="74">
        <v>484</v>
      </c>
      <c r="G497" s="74" t="s">
        <v>1469</v>
      </c>
      <c r="H497" s="74" t="s">
        <v>112</v>
      </c>
      <c r="I497" s="74" t="s">
        <v>2660</v>
      </c>
      <c r="J497" s="75" t="s">
        <v>2664</v>
      </c>
      <c r="K497" s="74" t="s">
        <v>2680</v>
      </c>
      <c r="L497" s="74" t="s">
        <v>5</v>
      </c>
      <c r="M497" s="74" t="s">
        <v>215</v>
      </c>
      <c r="N497" s="74" t="s">
        <v>2681</v>
      </c>
    </row>
    <row r="498" spans="6:14" ht="22.5">
      <c r="F498" s="74">
        <v>485</v>
      </c>
      <c r="G498" s="74" t="s">
        <v>1469</v>
      </c>
      <c r="H498" s="74" t="s">
        <v>112</v>
      </c>
      <c r="I498" s="74" t="s">
        <v>2660</v>
      </c>
      <c r="J498" s="75" t="s">
        <v>2664</v>
      </c>
      <c r="K498" s="74" t="s">
        <v>2682</v>
      </c>
      <c r="L498" s="74" t="s">
        <v>5</v>
      </c>
      <c r="M498" s="74" t="s">
        <v>215</v>
      </c>
      <c r="N498" s="74" t="s">
        <v>2683</v>
      </c>
    </row>
    <row r="499" spans="6:14" ht="22.5">
      <c r="F499" s="74">
        <v>486</v>
      </c>
      <c r="G499" s="74" t="s">
        <v>1469</v>
      </c>
      <c r="H499" s="74" t="s">
        <v>112</v>
      </c>
      <c r="I499" s="74" t="s">
        <v>2660</v>
      </c>
      <c r="J499" s="75" t="s">
        <v>2684</v>
      </c>
      <c r="K499" s="74" t="s">
        <v>2685</v>
      </c>
      <c r="L499" s="74" t="s">
        <v>5</v>
      </c>
      <c r="M499" s="74" t="s">
        <v>215</v>
      </c>
      <c r="N499" s="74" t="s">
        <v>2686</v>
      </c>
    </row>
    <row r="500" spans="6:14" ht="22.5">
      <c r="F500" s="74">
        <v>487</v>
      </c>
      <c r="G500" s="74" t="s">
        <v>1469</v>
      </c>
      <c r="H500" s="74" t="s">
        <v>112</v>
      </c>
      <c r="I500" s="74" t="s">
        <v>2660</v>
      </c>
      <c r="J500" s="75" t="s">
        <v>2664</v>
      </c>
      <c r="K500" s="74" t="s">
        <v>1038</v>
      </c>
      <c r="L500" s="74" t="s">
        <v>5</v>
      </c>
      <c r="M500" s="74" t="s">
        <v>215</v>
      </c>
      <c r="N500" s="74" t="s">
        <v>2687</v>
      </c>
    </row>
    <row r="501" spans="6:14" ht="22.5">
      <c r="F501" s="74">
        <v>488</v>
      </c>
      <c r="G501" s="74" t="s">
        <v>1469</v>
      </c>
      <c r="H501" s="74" t="s">
        <v>112</v>
      </c>
      <c r="I501" s="74" t="s">
        <v>2660</v>
      </c>
      <c r="J501" s="75" t="s">
        <v>2688</v>
      </c>
      <c r="K501" s="74" t="s">
        <v>2689</v>
      </c>
      <c r="L501" s="74" t="s">
        <v>5</v>
      </c>
      <c r="M501" s="74" t="s">
        <v>215</v>
      </c>
      <c r="N501" s="74" t="s">
        <v>2690</v>
      </c>
    </row>
    <row r="502" spans="6:14" ht="22.5">
      <c r="F502" s="74">
        <v>489</v>
      </c>
      <c r="G502" s="74" t="s">
        <v>1469</v>
      </c>
      <c r="H502" s="74" t="s">
        <v>112</v>
      </c>
      <c r="I502" s="74" t="s">
        <v>2660</v>
      </c>
      <c r="J502" s="75" t="s">
        <v>2691</v>
      </c>
      <c r="K502" s="74" t="s">
        <v>2692</v>
      </c>
      <c r="L502" s="74" t="s">
        <v>5</v>
      </c>
      <c r="M502" s="74" t="s">
        <v>215</v>
      </c>
      <c r="N502" s="74" t="s">
        <v>2693</v>
      </c>
    </row>
    <row r="503" spans="6:14" ht="22.5">
      <c r="F503" s="74">
        <v>490</v>
      </c>
      <c r="G503" s="74" t="s">
        <v>1469</v>
      </c>
      <c r="H503" s="74" t="s">
        <v>112</v>
      </c>
      <c r="I503" s="74" t="s">
        <v>2660</v>
      </c>
      <c r="J503" s="75" t="s">
        <v>2694</v>
      </c>
      <c r="K503" s="74" t="s">
        <v>2695</v>
      </c>
      <c r="L503" s="74" t="s">
        <v>5</v>
      </c>
      <c r="M503" s="74" t="s">
        <v>215</v>
      </c>
      <c r="N503" s="74" t="s">
        <v>2696</v>
      </c>
    </row>
    <row r="504" spans="6:14" ht="22.5">
      <c r="F504" s="74">
        <v>491</v>
      </c>
      <c r="G504" s="74" t="s">
        <v>1469</v>
      </c>
      <c r="H504" s="74" t="s">
        <v>112</v>
      </c>
      <c r="I504" s="74" t="s">
        <v>2697</v>
      </c>
      <c r="J504" s="75" t="s">
        <v>2698</v>
      </c>
      <c r="K504" s="74" t="s">
        <v>2699</v>
      </c>
      <c r="L504" s="74" t="s">
        <v>5</v>
      </c>
      <c r="M504" s="74" t="s">
        <v>222</v>
      </c>
      <c r="N504" s="74" t="s">
        <v>2700</v>
      </c>
    </row>
    <row r="505" spans="6:14" ht="22.5">
      <c r="F505" s="74">
        <v>492</v>
      </c>
      <c r="G505" s="74" t="s">
        <v>1469</v>
      </c>
      <c r="H505" s="74" t="s">
        <v>112</v>
      </c>
      <c r="I505" s="74" t="s">
        <v>2697</v>
      </c>
      <c r="J505" s="75" t="s">
        <v>2698</v>
      </c>
      <c r="K505" s="74" t="s">
        <v>2701</v>
      </c>
      <c r="L505" s="74" t="s">
        <v>5</v>
      </c>
      <c r="M505" s="74" t="s">
        <v>222</v>
      </c>
      <c r="N505" s="74" t="s">
        <v>2702</v>
      </c>
    </row>
    <row r="506" spans="6:14" ht="22.5">
      <c r="F506" s="74">
        <v>493</v>
      </c>
      <c r="G506" s="74" t="s">
        <v>1469</v>
      </c>
      <c r="H506" s="74" t="s">
        <v>112</v>
      </c>
      <c r="I506" s="74" t="s">
        <v>2697</v>
      </c>
      <c r="J506" s="75" t="s">
        <v>2703</v>
      </c>
      <c r="K506" s="74" t="s">
        <v>983</v>
      </c>
      <c r="L506" s="74" t="s">
        <v>5</v>
      </c>
      <c r="M506" s="74" t="s">
        <v>222</v>
      </c>
      <c r="N506" s="74" t="s">
        <v>2704</v>
      </c>
    </row>
    <row r="507" spans="6:14" ht="22.5">
      <c r="F507" s="74">
        <v>494</v>
      </c>
      <c r="G507" s="74" t="s">
        <v>1469</v>
      </c>
      <c r="H507" s="74" t="s">
        <v>112</v>
      </c>
      <c r="I507" s="74" t="s">
        <v>2697</v>
      </c>
      <c r="J507" s="75" t="s">
        <v>2705</v>
      </c>
      <c r="K507" s="74" t="s">
        <v>2706</v>
      </c>
      <c r="L507" s="74" t="s">
        <v>5</v>
      </c>
      <c r="M507" s="74" t="s">
        <v>222</v>
      </c>
      <c r="N507" s="74" t="s">
        <v>2707</v>
      </c>
    </row>
    <row r="508" spans="6:14" ht="22.5">
      <c r="F508" s="74">
        <v>495</v>
      </c>
      <c r="G508" s="74" t="s">
        <v>1469</v>
      </c>
      <c r="H508" s="74" t="s">
        <v>112</v>
      </c>
      <c r="I508" s="74" t="s">
        <v>2697</v>
      </c>
      <c r="J508" s="75" t="s">
        <v>2708</v>
      </c>
      <c r="K508" s="74" t="s">
        <v>2709</v>
      </c>
      <c r="L508" s="74" t="s">
        <v>5</v>
      </c>
      <c r="M508" s="74" t="s">
        <v>222</v>
      </c>
      <c r="N508" s="74" t="s">
        <v>2710</v>
      </c>
    </row>
    <row r="509" spans="6:14" ht="22.5">
      <c r="F509" s="74">
        <v>496</v>
      </c>
      <c r="G509" s="74" t="s">
        <v>1469</v>
      </c>
      <c r="H509" s="74" t="s">
        <v>112</v>
      </c>
      <c r="I509" s="74" t="s">
        <v>2697</v>
      </c>
      <c r="J509" s="75" t="s">
        <v>2708</v>
      </c>
      <c r="K509" s="74" t="s">
        <v>1039</v>
      </c>
      <c r="L509" s="74" t="s">
        <v>5</v>
      </c>
      <c r="M509" s="74" t="s">
        <v>215</v>
      </c>
      <c r="N509" s="74" t="s">
        <v>2711</v>
      </c>
    </row>
    <row r="510" spans="6:14" ht="22.5">
      <c r="F510" s="74">
        <v>497</v>
      </c>
      <c r="G510" s="74" t="s">
        <v>1469</v>
      </c>
      <c r="H510" s="74" t="s">
        <v>112</v>
      </c>
      <c r="I510" s="74" t="s">
        <v>2697</v>
      </c>
      <c r="J510" s="75" t="s">
        <v>2712</v>
      </c>
      <c r="K510" s="74" t="s">
        <v>2713</v>
      </c>
      <c r="L510" s="74" t="s">
        <v>5</v>
      </c>
      <c r="M510" s="74" t="s">
        <v>215</v>
      </c>
      <c r="N510" s="74" t="s">
        <v>2714</v>
      </c>
    </row>
    <row r="511" spans="6:14" ht="22.5">
      <c r="F511" s="74">
        <v>498</v>
      </c>
      <c r="G511" s="74" t="s">
        <v>1469</v>
      </c>
      <c r="H511" s="74" t="s">
        <v>112</v>
      </c>
      <c r="I511" s="74" t="s">
        <v>2697</v>
      </c>
      <c r="J511" s="75" t="s">
        <v>2715</v>
      </c>
      <c r="K511" s="74" t="s">
        <v>2716</v>
      </c>
      <c r="L511" s="74" t="s">
        <v>5</v>
      </c>
      <c r="M511" s="74" t="s">
        <v>1529</v>
      </c>
      <c r="N511" s="74" t="s">
        <v>2717</v>
      </c>
    </row>
    <row r="512" spans="6:14" ht="22.5">
      <c r="F512" s="74">
        <v>499</v>
      </c>
      <c r="G512" s="74" t="s">
        <v>1469</v>
      </c>
      <c r="H512" s="74" t="s">
        <v>112</v>
      </c>
      <c r="I512" s="74" t="s">
        <v>2697</v>
      </c>
      <c r="J512" s="75" t="s">
        <v>2718</v>
      </c>
      <c r="K512" s="74" t="s">
        <v>2719</v>
      </c>
      <c r="L512" s="74" t="s">
        <v>5</v>
      </c>
      <c r="M512" s="74" t="s">
        <v>1565</v>
      </c>
      <c r="N512" s="74" t="s">
        <v>2720</v>
      </c>
    </row>
    <row r="513" spans="6:14" ht="22.5">
      <c r="F513" s="74">
        <v>500</v>
      </c>
      <c r="G513" s="74" t="s">
        <v>1469</v>
      </c>
      <c r="H513" s="74" t="s">
        <v>112</v>
      </c>
      <c r="I513" s="74" t="s">
        <v>2697</v>
      </c>
      <c r="J513" s="75" t="s">
        <v>2721</v>
      </c>
      <c r="K513" s="74" t="s">
        <v>2722</v>
      </c>
      <c r="L513" s="74" t="s">
        <v>5</v>
      </c>
      <c r="M513" s="74" t="s">
        <v>1529</v>
      </c>
      <c r="N513" s="74" t="s">
        <v>2723</v>
      </c>
    </row>
    <row r="514" spans="6:14" ht="22.5">
      <c r="F514" s="74">
        <v>501</v>
      </c>
      <c r="G514" s="74" t="s">
        <v>1469</v>
      </c>
      <c r="H514" s="74" t="s">
        <v>112</v>
      </c>
      <c r="I514" s="74" t="s">
        <v>2697</v>
      </c>
      <c r="J514" s="75" t="s">
        <v>1046</v>
      </c>
      <c r="K514" s="74" t="s">
        <v>2724</v>
      </c>
      <c r="L514" s="74" t="s">
        <v>5</v>
      </c>
      <c r="M514" s="74" t="s">
        <v>1529</v>
      </c>
      <c r="N514" s="74" t="s">
        <v>2725</v>
      </c>
    </row>
    <row r="515" spans="6:14" ht="22.5">
      <c r="F515" s="74">
        <v>502</v>
      </c>
      <c r="G515" s="74" t="s">
        <v>1469</v>
      </c>
      <c r="H515" s="74" t="s">
        <v>112</v>
      </c>
      <c r="I515" s="74" t="s">
        <v>2697</v>
      </c>
      <c r="J515" s="75" t="s">
        <v>1886</v>
      </c>
      <c r="K515" s="74" t="s">
        <v>2726</v>
      </c>
      <c r="L515" s="74" t="s">
        <v>5</v>
      </c>
      <c r="M515" s="74" t="s">
        <v>1565</v>
      </c>
      <c r="N515" s="74" t="s">
        <v>2727</v>
      </c>
    </row>
    <row r="516" spans="6:14" ht="22.5">
      <c r="F516" s="74">
        <v>503</v>
      </c>
      <c r="G516" s="74" t="s">
        <v>1469</v>
      </c>
      <c r="H516" s="74" t="s">
        <v>112</v>
      </c>
      <c r="I516" s="74" t="s">
        <v>2697</v>
      </c>
      <c r="J516" s="75" t="s">
        <v>2728</v>
      </c>
      <c r="K516" s="74" t="s">
        <v>2729</v>
      </c>
      <c r="L516" s="74" t="s">
        <v>5</v>
      </c>
      <c r="M516" s="74" t="s">
        <v>1529</v>
      </c>
      <c r="N516" s="74" t="s">
        <v>2730</v>
      </c>
    </row>
    <row r="517" spans="6:14" ht="22.5">
      <c r="F517" s="74">
        <v>504</v>
      </c>
      <c r="G517" s="74" t="s">
        <v>1469</v>
      </c>
      <c r="H517" s="74" t="s">
        <v>112</v>
      </c>
      <c r="I517" s="74" t="s">
        <v>2697</v>
      </c>
      <c r="J517" s="75" t="s">
        <v>1046</v>
      </c>
      <c r="K517" s="74" t="s">
        <v>2731</v>
      </c>
      <c r="L517" s="74" t="s">
        <v>5</v>
      </c>
      <c r="M517" s="74" t="s">
        <v>1529</v>
      </c>
      <c r="N517" s="74" t="s">
        <v>2732</v>
      </c>
    </row>
    <row r="518" spans="6:14" ht="22.5">
      <c r="F518" s="74">
        <v>505</v>
      </c>
      <c r="G518" s="74" t="s">
        <v>1469</v>
      </c>
      <c r="H518" s="74" t="s">
        <v>112</v>
      </c>
      <c r="I518" s="74" t="s">
        <v>2733</v>
      </c>
      <c r="J518" s="75" t="s">
        <v>2734</v>
      </c>
      <c r="K518" s="74" t="s">
        <v>2735</v>
      </c>
      <c r="L518" s="74" t="s">
        <v>5</v>
      </c>
      <c r="M518" s="74" t="s">
        <v>222</v>
      </c>
      <c r="N518" s="74" t="s">
        <v>2736</v>
      </c>
    </row>
    <row r="519" spans="6:14" ht="22.5">
      <c r="F519" s="74">
        <v>506</v>
      </c>
      <c r="G519" s="74" t="s">
        <v>1469</v>
      </c>
      <c r="H519" s="74" t="s">
        <v>112</v>
      </c>
      <c r="I519" s="74" t="s">
        <v>2733</v>
      </c>
      <c r="J519" s="75" t="s">
        <v>2737</v>
      </c>
      <c r="K519" s="74" t="s">
        <v>2738</v>
      </c>
      <c r="L519" s="74" t="s">
        <v>5</v>
      </c>
      <c r="M519" s="74" t="s">
        <v>222</v>
      </c>
      <c r="N519" s="74" t="s">
        <v>2739</v>
      </c>
    </row>
    <row r="520" spans="6:14" ht="22.5">
      <c r="F520" s="74">
        <v>507</v>
      </c>
      <c r="G520" s="74" t="s">
        <v>1469</v>
      </c>
      <c r="H520" s="74" t="s">
        <v>112</v>
      </c>
      <c r="I520" s="74" t="s">
        <v>2733</v>
      </c>
      <c r="J520" s="75" t="s">
        <v>2740</v>
      </c>
      <c r="K520" s="74" t="s">
        <v>2741</v>
      </c>
      <c r="L520" s="74" t="s">
        <v>5</v>
      </c>
      <c r="M520" s="74" t="s">
        <v>215</v>
      </c>
      <c r="N520" s="74" t="s">
        <v>2742</v>
      </c>
    </row>
    <row r="521" spans="6:14" ht="22.5">
      <c r="F521" s="74">
        <v>508</v>
      </c>
      <c r="G521" s="74" t="s">
        <v>1469</v>
      </c>
      <c r="H521" s="74" t="s">
        <v>112</v>
      </c>
      <c r="I521" s="74" t="s">
        <v>2733</v>
      </c>
      <c r="J521" s="75" t="s">
        <v>2737</v>
      </c>
      <c r="K521" s="74" t="s">
        <v>2743</v>
      </c>
      <c r="L521" s="74" t="s">
        <v>5</v>
      </c>
      <c r="M521" s="74" t="s">
        <v>215</v>
      </c>
      <c r="N521" s="74" t="s">
        <v>2744</v>
      </c>
    </row>
    <row r="522" spans="6:14" ht="22.5">
      <c r="F522" s="74">
        <v>509</v>
      </c>
      <c r="G522" s="74" t="s">
        <v>1469</v>
      </c>
      <c r="H522" s="74" t="s">
        <v>112</v>
      </c>
      <c r="I522" s="74" t="s">
        <v>2733</v>
      </c>
      <c r="J522" s="75" t="s">
        <v>2745</v>
      </c>
      <c r="K522" s="74" t="s">
        <v>2746</v>
      </c>
      <c r="L522" s="74" t="s">
        <v>5</v>
      </c>
      <c r="M522" s="74" t="s">
        <v>1815</v>
      </c>
      <c r="N522" s="74" t="s">
        <v>2747</v>
      </c>
    </row>
    <row r="523" spans="6:14" ht="22.5">
      <c r="F523" s="74">
        <v>510</v>
      </c>
      <c r="G523" s="74" t="s">
        <v>1469</v>
      </c>
      <c r="H523" s="74" t="s">
        <v>112</v>
      </c>
      <c r="I523" s="74" t="s">
        <v>2733</v>
      </c>
      <c r="J523" s="75" t="s">
        <v>2748</v>
      </c>
      <c r="K523" s="74" t="s">
        <v>2749</v>
      </c>
      <c r="L523" s="74" t="s">
        <v>5</v>
      </c>
      <c r="M523" s="74" t="s">
        <v>1529</v>
      </c>
      <c r="N523" s="74" t="s">
        <v>2750</v>
      </c>
    </row>
    <row r="524" spans="6:14" ht="22.5">
      <c r="F524" s="74">
        <v>511</v>
      </c>
      <c r="G524" s="74" t="s">
        <v>1469</v>
      </c>
      <c r="H524" s="74" t="s">
        <v>112</v>
      </c>
      <c r="I524" s="74" t="s">
        <v>2751</v>
      </c>
      <c r="J524" s="75" t="s">
        <v>2751</v>
      </c>
      <c r="K524" s="74" t="s">
        <v>2752</v>
      </c>
      <c r="L524" s="74" t="s">
        <v>5</v>
      </c>
      <c r="M524" s="74" t="s">
        <v>212</v>
      </c>
      <c r="N524" s="74" t="s">
        <v>2753</v>
      </c>
    </row>
    <row r="525" spans="6:14" ht="22.5">
      <c r="F525" s="74">
        <v>512</v>
      </c>
      <c r="G525" s="74" t="s">
        <v>1469</v>
      </c>
      <c r="H525" s="74" t="s">
        <v>112</v>
      </c>
      <c r="I525" s="74" t="s">
        <v>2751</v>
      </c>
      <c r="J525" s="75" t="s">
        <v>2751</v>
      </c>
      <c r="K525" s="74" t="s">
        <v>2754</v>
      </c>
      <c r="L525" s="74" t="s">
        <v>5</v>
      </c>
      <c r="M525" s="74" t="s">
        <v>212</v>
      </c>
      <c r="N525" s="74" t="s">
        <v>2755</v>
      </c>
    </row>
    <row r="526" spans="6:14" ht="22.5">
      <c r="F526" s="74">
        <v>513</v>
      </c>
      <c r="G526" s="74" t="s">
        <v>1469</v>
      </c>
      <c r="H526" s="74" t="s">
        <v>112</v>
      </c>
      <c r="I526" s="74" t="s">
        <v>1047</v>
      </c>
      <c r="J526" s="75" t="s">
        <v>2756</v>
      </c>
      <c r="K526" s="74" t="s">
        <v>2757</v>
      </c>
      <c r="L526" s="74" t="s">
        <v>5</v>
      </c>
      <c r="M526" s="74" t="s">
        <v>222</v>
      </c>
      <c r="N526" s="74" t="s">
        <v>2758</v>
      </c>
    </row>
    <row r="527" spans="6:14" ht="22.5">
      <c r="F527" s="74">
        <v>514</v>
      </c>
      <c r="G527" s="74" t="s">
        <v>1469</v>
      </c>
      <c r="H527" s="74" t="s">
        <v>112</v>
      </c>
      <c r="I527" s="74" t="s">
        <v>1047</v>
      </c>
      <c r="J527" s="75" t="s">
        <v>2759</v>
      </c>
      <c r="K527" s="74" t="s">
        <v>2760</v>
      </c>
      <c r="L527" s="74" t="s">
        <v>5</v>
      </c>
      <c r="M527" s="74" t="s">
        <v>222</v>
      </c>
      <c r="N527" s="74" t="s">
        <v>2761</v>
      </c>
    </row>
    <row r="528" spans="6:14" ht="22.5">
      <c r="F528" s="74">
        <v>515</v>
      </c>
      <c r="G528" s="74" t="s">
        <v>1469</v>
      </c>
      <c r="H528" s="74" t="s">
        <v>112</v>
      </c>
      <c r="I528" s="74" t="s">
        <v>1047</v>
      </c>
      <c r="J528" s="75" t="s">
        <v>2759</v>
      </c>
      <c r="K528" s="74" t="s">
        <v>2762</v>
      </c>
      <c r="L528" s="74" t="s">
        <v>5</v>
      </c>
      <c r="M528" s="74" t="s">
        <v>222</v>
      </c>
      <c r="N528" s="74" t="s">
        <v>2763</v>
      </c>
    </row>
    <row r="529" spans="6:14" ht="22.5">
      <c r="F529" s="74">
        <v>516</v>
      </c>
      <c r="G529" s="74" t="s">
        <v>1469</v>
      </c>
      <c r="H529" s="74" t="s">
        <v>112</v>
      </c>
      <c r="I529" s="74" t="s">
        <v>1047</v>
      </c>
      <c r="J529" s="75" t="s">
        <v>2764</v>
      </c>
      <c r="K529" s="74" t="s">
        <v>2765</v>
      </c>
      <c r="L529" s="74" t="s">
        <v>5</v>
      </c>
      <c r="M529" s="74" t="s">
        <v>222</v>
      </c>
      <c r="N529" s="74" t="s">
        <v>2766</v>
      </c>
    </row>
    <row r="530" spans="6:14" ht="22.5">
      <c r="F530" s="74">
        <v>517</v>
      </c>
      <c r="G530" s="74" t="s">
        <v>1469</v>
      </c>
      <c r="H530" s="74" t="s">
        <v>112</v>
      </c>
      <c r="I530" s="74" t="s">
        <v>1047</v>
      </c>
      <c r="J530" s="75" t="s">
        <v>2759</v>
      </c>
      <c r="K530" s="74" t="s">
        <v>2767</v>
      </c>
      <c r="L530" s="74" t="s">
        <v>5</v>
      </c>
      <c r="M530" s="74" t="s">
        <v>222</v>
      </c>
      <c r="N530" s="74" t="s">
        <v>2768</v>
      </c>
    </row>
    <row r="531" spans="6:14" ht="22.5">
      <c r="F531" s="74">
        <v>518</v>
      </c>
      <c r="G531" s="74" t="s">
        <v>1469</v>
      </c>
      <c r="H531" s="74" t="s">
        <v>112</v>
      </c>
      <c r="I531" s="74" t="s">
        <v>1047</v>
      </c>
      <c r="J531" s="75" t="s">
        <v>2769</v>
      </c>
      <c r="K531" s="74" t="s">
        <v>2770</v>
      </c>
      <c r="L531" s="74" t="s">
        <v>5</v>
      </c>
      <c r="M531" s="74" t="s">
        <v>222</v>
      </c>
      <c r="N531" s="74" t="s">
        <v>2771</v>
      </c>
    </row>
    <row r="532" spans="6:14" ht="22.5">
      <c r="F532" s="74">
        <v>519</v>
      </c>
      <c r="G532" s="74" t="s">
        <v>1469</v>
      </c>
      <c r="H532" s="74" t="s">
        <v>112</v>
      </c>
      <c r="I532" s="74" t="s">
        <v>1047</v>
      </c>
      <c r="J532" s="75" t="s">
        <v>2769</v>
      </c>
      <c r="K532" s="74" t="s">
        <v>2772</v>
      </c>
      <c r="L532" s="74" t="s">
        <v>5</v>
      </c>
      <c r="M532" s="74" t="s">
        <v>215</v>
      </c>
      <c r="N532" s="74" t="s">
        <v>2773</v>
      </c>
    </row>
    <row r="533" spans="6:14" ht="22.5">
      <c r="F533" s="74">
        <v>520</v>
      </c>
      <c r="G533" s="74" t="s">
        <v>1469</v>
      </c>
      <c r="H533" s="74" t="s">
        <v>112</v>
      </c>
      <c r="I533" s="74" t="s">
        <v>1047</v>
      </c>
      <c r="J533" s="75" t="s">
        <v>2759</v>
      </c>
      <c r="K533" s="74" t="s">
        <v>2774</v>
      </c>
      <c r="L533" s="74" t="s">
        <v>5</v>
      </c>
      <c r="M533" s="74" t="s">
        <v>1529</v>
      </c>
      <c r="N533" s="74" t="s">
        <v>2775</v>
      </c>
    </row>
    <row r="534" spans="6:14" ht="22.5">
      <c r="F534" s="74">
        <v>521</v>
      </c>
      <c r="G534" s="74" t="s">
        <v>1469</v>
      </c>
      <c r="H534" s="74" t="s">
        <v>112</v>
      </c>
      <c r="I534" s="74" t="s">
        <v>1047</v>
      </c>
      <c r="J534" s="75" t="s">
        <v>2776</v>
      </c>
      <c r="K534" s="74" t="s">
        <v>2777</v>
      </c>
      <c r="L534" s="74" t="s">
        <v>5</v>
      </c>
      <c r="M534" s="74" t="s">
        <v>215</v>
      </c>
      <c r="N534" s="74" t="s">
        <v>2778</v>
      </c>
    </row>
    <row r="535" spans="6:14" ht="22.5">
      <c r="F535" s="74">
        <v>522</v>
      </c>
      <c r="G535" s="74" t="s">
        <v>1469</v>
      </c>
      <c r="H535" s="74" t="s">
        <v>112</v>
      </c>
      <c r="I535" s="74" t="s">
        <v>1047</v>
      </c>
      <c r="J535" s="75" t="s">
        <v>2769</v>
      </c>
      <c r="K535" s="74" t="s">
        <v>2779</v>
      </c>
      <c r="L535" s="74" t="s">
        <v>5</v>
      </c>
      <c r="M535" s="74" t="s">
        <v>1565</v>
      </c>
      <c r="N535" s="74" t="s">
        <v>2780</v>
      </c>
    </row>
    <row r="536" spans="6:14" ht="22.5">
      <c r="F536" s="74">
        <v>523</v>
      </c>
      <c r="G536" s="74" t="s">
        <v>1469</v>
      </c>
      <c r="H536" s="74" t="s">
        <v>112</v>
      </c>
      <c r="I536" s="74" t="s">
        <v>1047</v>
      </c>
      <c r="J536" s="75" t="s">
        <v>2781</v>
      </c>
      <c r="K536" s="74" t="s">
        <v>2782</v>
      </c>
      <c r="L536" s="74" t="s">
        <v>5</v>
      </c>
      <c r="M536" s="74" t="s">
        <v>222</v>
      </c>
      <c r="N536" s="74" t="s">
        <v>2783</v>
      </c>
    </row>
    <row r="537" spans="6:14" ht="22.5">
      <c r="F537" s="74">
        <v>524</v>
      </c>
      <c r="G537" s="74" t="s">
        <v>1469</v>
      </c>
      <c r="H537" s="74" t="s">
        <v>112</v>
      </c>
      <c r="I537" s="74" t="s">
        <v>1047</v>
      </c>
      <c r="J537" s="75" t="s">
        <v>2784</v>
      </c>
      <c r="K537" s="74" t="s">
        <v>1009</v>
      </c>
      <c r="L537" s="74" t="s">
        <v>5</v>
      </c>
      <c r="M537" s="74" t="s">
        <v>215</v>
      </c>
      <c r="N537" s="74" t="s">
        <v>2785</v>
      </c>
    </row>
    <row r="538" spans="6:14" ht="22.5">
      <c r="F538" s="74">
        <v>525</v>
      </c>
      <c r="G538" s="74" t="s">
        <v>1469</v>
      </c>
      <c r="H538" s="74" t="s">
        <v>112</v>
      </c>
      <c r="I538" s="74" t="s">
        <v>1047</v>
      </c>
      <c r="J538" s="75" t="s">
        <v>2769</v>
      </c>
      <c r="K538" s="74" t="s">
        <v>992</v>
      </c>
      <c r="L538" s="74" t="s">
        <v>5</v>
      </c>
      <c r="M538" s="74" t="s">
        <v>215</v>
      </c>
      <c r="N538" s="74" t="s">
        <v>2786</v>
      </c>
    </row>
    <row r="539" spans="6:14" ht="22.5">
      <c r="F539" s="74">
        <v>526</v>
      </c>
      <c r="G539" s="74" t="s">
        <v>1469</v>
      </c>
      <c r="H539" s="74" t="s">
        <v>112</v>
      </c>
      <c r="I539" s="74" t="s">
        <v>1047</v>
      </c>
      <c r="J539" s="75" t="s">
        <v>2769</v>
      </c>
      <c r="K539" s="74" t="s">
        <v>2787</v>
      </c>
      <c r="L539" s="74" t="s">
        <v>5</v>
      </c>
      <c r="M539" s="74" t="s">
        <v>215</v>
      </c>
      <c r="N539" s="74" t="s">
        <v>2788</v>
      </c>
    </row>
    <row r="540" spans="6:14" ht="22.5">
      <c r="F540" s="74">
        <v>527</v>
      </c>
      <c r="G540" s="74" t="s">
        <v>1469</v>
      </c>
      <c r="H540" s="74" t="s">
        <v>112</v>
      </c>
      <c r="I540" s="74" t="s">
        <v>1047</v>
      </c>
      <c r="J540" s="75" t="s">
        <v>2789</v>
      </c>
      <c r="K540" s="74" t="s">
        <v>2790</v>
      </c>
      <c r="L540" s="74" t="s">
        <v>5</v>
      </c>
      <c r="M540" s="74" t="s">
        <v>215</v>
      </c>
      <c r="N540" s="74" t="s">
        <v>2791</v>
      </c>
    </row>
    <row r="541" spans="6:14" ht="22.5">
      <c r="F541" s="74">
        <v>528</v>
      </c>
      <c r="G541" s="74" t="s">
        <v>1469</v>
      </c>
      <c r="H541" s="74" t="s">
        <v>112</v>
      </c>
      <c r="I541" s="74" t="s">
        <v>1047</v>
      </c>
      <c r="J541" s="75" t="s">
        <v>2769</v>
      </c>
      <c r="K541" s="74" t="s">
        <v>2792</v>
      </c>
      <c r="L541" s="74" t="s">
        <v>5</v>
      </c>
      <c r="M541" s="74" t="s">
        <v>1565</v>
      </c>
      <c r="N541" s="74" t="s">
        <v>2793</v>
      </c>
    </row>
    <row r="542" spans="6:14" ht="22.5">
      <c r="F542" s="74">
        <v>529</v>
      </c>
      <c r="G542" s="74" t="s">
        <v>1469</v>
      </c>
      <c r="H542" s="74" t="s">
        <v>112</v>
      </c>
      <c r="I542" s="74" t="s">
        <v>1047</v>
      </c>
      <c r="J542" s="75" t="s">
        <v>2794</v>
      </c>
      <c r="K542" s="74" t="s">
        <v>2795</v>
      </c>
      <c r="L542" s="74" t="s">
        <v>5</v>
      </c>
      <c r="M542" s="74" t="s">
        <v>1529</v>
      </c>
      <c r="N542" s="74" t="s">
        <v>2796</v>
      </c>
    </row>
    <row r="543" spans="6:14" ht="22.5">
      <c r="F543" s="74">
        <v>530</v>
      </c>
      <c r="G543" s="74" t="s">
        <v>1469</v>
      </c>
      <c r="H543" s="74" t="s">
        <v>112</v>
      </c>
      <c r="I543" s="74" t="s">
        <v>1047</v>
      </c>
      <c r="J543" s="75" t="s">
        <v>2769</v>
      </c>
      <c r="K543" s="74" t="s">
        <v>2797</v>
      </c>
      <c r="L543" s="74" t="s">
        <v>5</v>
      </c>
      <c r="M543" s="74" t="s">
        <v>215</v>
      </c>
      <c r="N543" s="74" t="s">
        <v>2798</v>
      </c>
    </row>
    <row r="544" spans="6:14" ht="22.5">
      <c r="F544" s="74">
        <v>531</v>
      </c>
      <c r="G544" s="74" t="s">
        <v>1469</v>
      </c>
      <c r="H544" s="74" t="s">
        <v>112</v>
      </c>
      <c r="I544" s="74" t="s">
        <v>1047</v>
      </c>
      <c r="J544" s="75" t="s">
        <v>2794</v>
      </c>
      <c r="K544" s="74" t="s">
        <v>2799</v>
      </c>
      <c r="L544" s="74" t="s">
        <v>5</v>
      </c>
      <c r="M544" s="74" t="s">
        <v>1529</v>
      </c>
      <c r="N544" s="74" t="s">
        <v>2800</v>
      </c>
    </row>
    <row r="545" spans="6:14" ht="22.5">
      <c r="F545" s="74">
        <v>532</v>
      </c>
      <c r="G545" s="74" t="s">
        <v>1469</v>
      </c>
      <c r="H545" s="74" t="s">
        <v>112</v>
      </c>
      <c r="I545" s="74" t="s">
        <v>1047</v>
      </c>
      <c r="J545" s="75" t="s">
        <v>2801</v>
      </c>
      <c r="K545" s="74" t="s">
        <v>2802</v>
      </c>
      <c r="L545" s="74" t="s">
        <v>5</v>
      </c>
      <c r="M545" s="74" t="s">
        <v>215</v>
      </c>
      <c r="N545" s="74" t="s">
        <v>2803</v>
      </c>
    </row>
    <row r="546" spans="6:14" ht="22.5">
      <c r="F546" s="74">
        <v>533</v>
      </c>
      <c r="G546" s="74" t="s">
        <v>1469</v>
      </c>
      <c r="H546" s="74" t="s">
        <v>112</v>
      </c>
      <c r="I546" s="74" t="s">
        <v>1047</v>
      </c>
      <c r="J546" s="75" t="s">
        <v>2784</v>
      </c>
      <c r="K546" s="74" t="s">
        <v>1015</v>
      </c>
      <c r="L546" s="74" t="s">
        <v>5</v>
      </c>
      <c r="M546" s="74" t="s">
        <v>215</v>
      </c>
      <c r="N546" s="74" t="s">
        <v>2804</v>
      </c>
    </row>
    <row r="547" spans="6:14" ht="22.5">
      <c r="F547" s="74">
        <v>534</v>
      </c>
      <c r="G547" s="74" t="s">
        <v>1469</v>
      </c>
      <c r="H547" s="74" t="s">
        <v>112</v>
      </c>
      <c r="I547" s="74" t="s">
        <v>1047</v>
      </c>
      <c r="J547" s="75" t="s">
        <v>2759</v>
      </c>
      <c r="K547" s="74" t="s">
        <v>993</v>
      </c>
      <c r="L547" s="74" t="s">
        <v>5</v>
      </c>
      <c r="M547" s="74" t="s">
        <v>215</v>
      </c>
      <c r="N547" s="74" t="s">
        <v>2805</v>
      </c>
    </row>
    <row r="548" spans="6:14" ht="22.5">
      <c r="F548" s="74">
        <v>535</v>
      </c>
      <c r="G548" s="74" t="s">
        <v>1469</v>
      </c>
      <c r="H548" s="74" t="s">
        <v>112</v>
      </c>
      <c r="I548" s="74" t="s">
        <v>1047</v>
      </c>
      <c r="J548" s="75" t="s">
        <v>2806</v>
      </c>
      <c r="K548" s="74" t="s">
        <v>2807</v>
      </c>
      <c r="L548" s="74" t="s">
        <v>5</v>
      </c>
      <c r="M548" s="74" t="s">
        <v>1565</v>
      </c>
      <c r="N548" s="74" t="s">
        <v>2808</v>
      </c>
    </row>
    <row r="549" spans="6:14" ht="22.5">
      <c r="F549" s="74">
        <v>536</v>
      </c>
      <c r="G549" s="74" t="s">
        <v>1469</v>
      </c>
      <c r="H549" s="74" t="s">
        <v>112</v>
      </c>
      <c r="I549" s="74" t="s">
        <v>1047</v>
      </c>
      <c r="J549" s="75" t="s">
        <v>2809</v>
      </c>
      <c r="K549" s="74" t="s">
        <v>2810</v>
      </c>
      <c r="L549" s="74" t="s">
        <v>5</v>
      </c>
      <c r="M549" s="74" t="s">
        <v>1529</v>
      </c>
      <c r="N549" s="74" t="s">
        <v>2811</v>
      </c>
    </row>
    <row r="550" spans="6:14" ht="22.5">
      <c r="F550" s="74">
        <v>537</v>
      </c>
      <c r="G550" s="74" t="s">
        <v>1469</v>
      </c>
      <c r="H550" s="74" t="s">
        <v>112</v>
      </c>
      <c r="I550" s="74" t="s">
        <v>1047</v>
      </c>
      <c r="J550" s="75" t="s">
        <v>2794</v>
      </c>
      <c r="K550" s="74" t="s">
        <v>2812</v>
      </c>
      <c r="L550" s="74" t="s">
        <v>5</v>
      </c>
      <c r="M550" s="74" t="s">
        <v>212</v>
      </c>
      <c r="N550" s="74" t="s">
        <v>2813</v>
      </c>
    </row>
    <row r="551" spans="6:14" ht="22.5">
      <c r="F551" s="74">
        <v>538</v>
      </c>
      <c r="G551" s="74" t="s">
        <v>1469</v>
      </c>
      <c r="H551" s="74" t="s">
        <v>112</v>
      </c>
      <c r="I551" s="74" t="s">
        <v>1047</v>
      </c>
      <c r="J551" s="75" t="s">
        <v>2814</v>
      </c>
      <c r="K551" s="74" t="s">
        <v>2815</v>
      </c>
      <c r="L551" s="74" t="s">
        <v>5</v>
      </c>
      <c r="M551" s="74" t="s">
        <v>212</v>
      </c>
      <c r="N551" s="74" t="s">
        <v>2816</v>
      </c>
    </row>
    <row r="552" spans="6:14" ht="22.5">
      <c r="F552" s="74">
        <v>539</v>
      </c>
      <c r="G552" s="74" t="s">
        <v>1469</v>
      </c>
      <c r="H552" s="74" t="s">
        <v>112</v>
      </c>
      <c r="I552" s="74" t="s">
        <v>1047</v>
      </c>
      <c r="J552" s="75" t="s">
        <v>1478</v>
      </c>
      <c r="K552" s="74" t="s">
        <v>991</v>
      </c>
      <c r="L552" s="74" t="s">
        <v>5</v>
      </c>
      <c r="M552" s="74" t="s">
        <v>222</v>
      </c>
      <c r="N552" s="74" t="s">
        <v>2817</v>
      </c>
    </row>
    <row r="553" spans="6:14" ht="22.5">
      <c r="F553" s="74">
        <v>540</v>
      </c>
      <c r="G553" s="74" t="s">
        <v>1469</v>
      </c>
      <c r="H553" s="74" t="s">
        <v>112</v>
      </c>
      <c r="I553" s="74" t="s">
        <v>1047</v>
      </c>
      <c r="J553" s="75" t="s">
        <v>2818</v>
      </c>
      <c r="K553" s="74" t="s">
        <v>2819</v>
      </c>
      <c r="L553" s="74" t="s">
        <v>5</v>
      </c>
      <c r="M553" s="74" t="s">
        <v>222</v>
      </c>
      <c r="N553" s="74" t="s">
        <v>2820</v>
      </c>
    </row>
    <row r="554" spans="6:14" ht="22.5">
      <c r="F554" s="74">
        <v>541</v>
      </c>
      <c r="G554" s="74" t="s">
        <v>1469</v>
      </c>
      <c r="H554" s="74" t="s">
        <v>112</v>
      </c>
      <c r="I554" s="74" t="s">
        <v>1047</v>
      </c>
      <c r="J554" s="75" t="s">
        <v>2776</v>
      </c>
      <c r="K554" s="74" t="s">
        <v>2821</v>
      </c>
      <c r="L554" s="74" t="s">
        <v>5</v>
      </c>
      <c r="M554" s="74" t="s">
        <v>222</v>
      </c>
      <c r="N554" s="74" t="s">
        <v>2822</v>
      </c>
    </row>
    <row r="555" spans="6:14" ht="22.5">
      <c r="F555" s="74">
        <v>542</v>
      </c>
      <c r="G555" s="74" t="s">
        <v>1469</v>
      </c>
      <c r="H555" s="74" t="s">
        <v>112</v>
      </c>
      <c r="I555" s="74" t="s">
        <v>2823</v>
      </c>
      <c r="J555" s="75" t="s">
        <v>2824</v>
      </c>
      <c r="K555" s="74" t="s">
        <v>2825</v>
      </c>
      <c r="L555" s="74" t="s">
        <v>5</v>
      </c>
      <c r="M555" s="74" t="s">
        <v>222</v>
      </c>
      <c r="N555" s="74" t="s">
        <v>1326</v>
      </c>
    </row>
    <row r="556" spans="6:14" ht="22.5">
      <c r="F556" s="74">
        <v>543</v>
      </c>
      <c r="G556" s="74" t="s">
        <v>1469</v>
      </c>
      <c r="H556" s="74" t="s">
        <v>112</v>
      </c>
      <c r="I556" s="74" t="s">
        <v>2823</v>
      </c>
      <c r="J556" s="75" t="s">
        <v>2826</v>
      </c>
      <c r="K556" s="74" t="s">
        <v>2827</v>
      </c>
      <c r="L556" s="74" t="s">
        <v>5</v>
      </c>
      <c r="M556" s="74" t="s">
        <v>222</v>
      </c>
      <c r="N556" s="74" t="s">
        <v>2828</v>
      </c>
    </row>
    <row r="557" spans="6:14" ht="22.5">
      <c r="F557" s="74">
        <v>544</v>
      </c>
      <c r="G557" s="74" t="s">
        <v>1469</v>
      </c>
      <c r="H557" s="74" t="s">
        <v>112</v>
      </c>
      <c r="I557" s="74" t="s">
        <v>2823</v>
      </c>
      <c r="J557" s="75" t="s">
        <v>2824</v>
      </c>
      <c r="K557" s="74" t="s">
        <v>2829</v>
      </c>
      <c r="L557" s="74" t="s">
        <v>5</v>
      </c>
      <c r="M557" s="74" t="s">
        <v>222</v>
      </c>
      <c r="N557" s="74" t="s">
        <v>2830</v>
      </c>
    </row>
    <row r="558" spans="6:14" ht="22.5">
      <c r="F558" s="74">
        <v>545</v>
      </c>
      <c r="G558" s="74" t="s">
        <v>1469</v>
      </c>
      <c r="H558" s="74" t="s">
        <v>112</v>
      </c>
      <c r="I558" s="74" t="s">
        <v>2823</v>
      </c>
      <c r="J558" s="75" t="s">
        <v>2831</v>
      </c>
      <c r="K558" s="74" t="s">
        <v>2832</v>
      </c>
      <c r="L558" s="74" t="s">
        <v>5</v>
      </c>
      <c r="M558" s="74" t="s">
        <v>222</v>
      </c>
      <c r="N558" s="74" t="s">
        <v>1272</v>
      </c>
    </row>
    <row r="559" spans="6:14" ht="22.5">
      <c r="F559" s="74">
        <v>546</v>
      </c>
      <c r="G559" s="74" t="s">
        <v>1469</v>
      </c>
      <c r="H559" s="74" t="s">
        <v>112</v>
      </c>
      <c r="I559" s="74" t="s">
        <v>2823</v>
      </c>
      <c r="J559" s="75" t="s">
        <v>2833</v>
      </c>
      <c r="K559" s="74" t="s">
        <v>2834</v>
      </c>
      <c r="L559" s="74" t="s">
        <v>5</v>
      </c>
      <c r="M559" s="74" t="s">
        <v>212</v>
      </c>
      <c r="N559" s="74" t="s">
        <v>2835</v>
      </c>
    </row>
    <row r="560" spans="6:14" ht="22.5">
      <c r="F560" s="74">
        <v>547</v>
      </c>
      <c r="G560" s="74" t="s">
        <v>1469</v>
      </c>
      <c r="H560" s="74" t="s">
        <v>112</v>
      </c>
      <c r="I560" s="74" t="s">
        <v>2823</v>
      </c>
      <c r="J560" s="75" t="s">
        <v>2836</v>
      </c>
      <c r="K560" s="74" t="s">
        <v>2837</v>
      </c>
      <c r="L560" s="74" t="s">
        <v>5</v>
      </c>
      <c r="M560" s="74" t="s">
        <v>212</v>
      </c>
      <c r="N560" s="74" t="s">
        <v>2838</v>
      </c>
    </row>
    <row r="561" spans="6:14" ht="22.5">
      <c r="F561" s="74">
        <v>548</v>
      </c>
      <c r="G561" s="74" t="s">
        <v>1469</v>
      </c>
      <c r="H561" s="74" t="s">
        <v>112</v>
      </c>
      <c r="I561" s="74" t="s">
        <v>2823</v>
      </c>
      <c r="J561" s="75" t="s">
        <v>2839</v>
      </c>
      <c r="K561" s="74" t="s">
        <v>2840</v>
      </c>
      <c r="L561" s="74" t="s">
        <v>5</v>
      </c>
      <c r="M561" s="74" t="s">
        <v>215</v>
      </c>
      <c r="N561" s="74" t="s">
        <v>2841</v>
      </c>
    </row>
    <row r="562" spans="6:14" ht="22.5">
      <c r="F562" s="74">
        <v>549</v>
      </c>
      <c r="G562" s="74" t="s">
        <v>1469</v>
      </c>
      <c r="H562" s="74" t="s">
        <v>112</v>
      </c>
      <c r="I562" s="74" t="s">
        <v>2823</v>
      </c>
      <c r="J562" s="75" t="s">
        <v>2833</v>
      </c>
      <c r="K562" s="74" t="s">
        <v>2842</v>
      </c>
      <c r="L562" s="74" t="s">
        <v>5</v>
      </c>
      <c r="M562" s="74" t="s">
        <v>1565</v>
      </c>
      <c r="N562" s="74" t="s">
        <v>2843</v>
      </c>
    </row>
    <row r="563" spans="6:14" ht="22.5">
      <c r="F563" s="74">
        <v>550</v>
      </c>
      <c r="G563" s="74" t="s">
        <v>1469</v>
      </c>
      <c r="H563" s="74" t="s">
        <v>112</v>
      </c>
      <c r="I563" s="74" t="s">
        <v>2823</v>
      </c>
      <c r="J563" s="75" t="s">
        <v>2844</v>
      </c>
      <c r="K563" s="74" t="s">
        <v>2845</v>
      </c>
      <c r="L563" s="74" t="s">
        <v>5</v>
      </c>
      <c r="M563" s="74" t="s">
        <v>212</v>
      </c>
      <c r="N563" s="74" t="s">
        <v>2846</v>
      </c>
    </row>
    <row r="564" spans="6:14" ht="22.5">
      <c r="F564" s="74">
        <v>551</v>
      </c>
      <c r="G564" s="74" t="s">
        <v>1469</v>
      </c>
      <c r="H564" s="74" t="s">
        <v>112</v>
      </c>
      <c r="I564" s="74" t="s">
        <v>2823</v>
      </c>
      <c r="J564" s="75" t="s">
        <v>2847</v>
      </c>
      <c r="K564" s="74" t="s">
        <v>2848</v>
      </c>
      <c r="L564" s="74" t="s">
        <v>5</v>
      </c>
      <c r="M564" s="74" t="s">
        <v>1367</v>
      </c>
      <c r="N564" s="74" t="s">
        <v>2849</v>
      </c>
    </row>
    <row r="565" spans="6:14" ht="22.5">
      <c r="F565" s="74">
        <v>552</v>
      </c>
      <c r="G565" s="74" t="s">
        <v>1469</v>
      </c>
      <c r="H565" s="74" t="s">
        <v>112</v>
      </c>
      <c r="I565" s="74" t="s">
        <v>2823</v>
      </c>
      <c r="J565" s="75" t="s">
        <v>2833</v>
      </c>
      <c r="K565" s="74" t="s">
        <v>2850</v>
      </c>
      <c r="L565" s="74" t="s">
        <v>5</v>
      </c>
      <c r="M565" s="74" t="s">
        <v>1565</v>
      </c>
      <c r="N565" s="74" t="s">
        <v>2851</v>
      </c>
    </row>
    <row r="566" spans="6:14" ht="22.5">
      <c r="F566" s="74">
        <v>553</v>
      </c>
      <c r="G566" s="74" t="s">
        <v>1469</v>
      </c>
      <c r="H566" s="74" t="s">
        <v>112</v>
      </c>
      <c r="I566" s="74" t="s">
        <v>2823</v>
      </c>
      <c r="J566" s="75" t="s">
        <v>2839</v>
      </c>
      <c r="K566" s="74" t="s">
        <v>2852</v>
      </c>
      <c r="L566" s="74" t="s">
        <v>5</v>
      </c>
      <c r="M566" s="74" t="s">
        <v>222</v>
      </c>
      <c r="N566" s="74" t="s">
        <v>2853</v>
      </c>
    </row>
    <row r="567" spans="6:14" ht="22.5">
      <c r="F567" s="74">
        <v>554</v>
      </c>
      <c r="G567" s="74" t="s">
        <v>1469</v>
      </c>
      <c r="H567" s="74" t="s">
        <v>112</v>
      </c>
      <c r="I567" s="74" t="s">
        <v>1056</v>
      </c>
      <c r="J567" s="75" t="s">
        <v>2854</v>
      </c>
      <c r="K567" s="74" t="s">
        <v>2855</v>
      </c>
      <c r="L567" s="74" t="s">
        <v>5</v>
      </c>
      <c r="M567" s="74" t="s">
        <v>222</v>
      </c>
      <c r="N567" s="74" t="s">
        <v>1269</v>
      </c>
    </row>
    <row r="568" spans="6:14" ht="22.5">
      <c r="F568" s="74">
        <v>555</v>
      </c>
      <c r="G568" s="74" t="s">
        <v>1469</v>
      </c>
      <c r="H568" s="74" t="s">
        <v>112</v>
      </c>
      <c r="I568" s="74" t="s">
        <v>1056</v>
      </c>
      <c r="J568" s="75" t="s">
        <v>2856</v>
      </c>
      <c r="K568" s="74" t="s">
        <v>2857</v>
      </c>
      <c r="L568" s="74" t="s">
        <v>5</v>
      </c>
      <c r="M568" s="74" t="s">
        <v>222</v>
      </c>
      <c r="N568" s="74" t="s">
        <v>2858</v>
      </c>
    </row>
    <row r="569" spans="6:14" ht="22.5">
      <c r="F569" s="74">
        <v>556</v>
      </c>
      <c r="G569" s="74" t="s">
        <v>1469</v>
      </c>
      <c r="H569" s="74" t="s">
        <v>112</v>
      </c>
      <c r="I569" s="74" t="s">
        <v>1056</v>
      </c>
      <c r="J569" s="75" t="s">
        <v>2859</v>
      </c>
      <c r="K569" s="74" t="s">
        <v>2860</v>
      </c>
      <c r="L569" s="74" t="s">
        <v>5</v>
      </c>
      <c r="M569" s="74" t="s">
        <v>222</v>
      </c>
      <c r="N569" s="74" t="s">
        <v>2861</v>
      </c>
    </row>
    <row r="570" spans="6:14" ht="22.5">
      <c r="F570" s="74">
        <v>557</v>
      </c>
      <c r="G570" s="74" t="s">
        <v>1469</v>
      </c>
      <c r="H570" s="74" t="s">
        <v>112</v>
      </c>
      <c r="I570" s="74" t="s">
        <v>1056</v>
      </c>
      <c r="J570" s="75" t="s">
        <v>2862</v>
      </c>
      <c r="K570" s="74" t="s">
        <v>2863</v>
      </c>
      <c r="L570" s="74" t="s">
        <v>5</v>
      </c>
      <c r="M570" s="74" t="s">
        <v>222</v>
      </c>
      <c r="N570" s="74" t="s">
        <v>1293</v>
      </c>
    </row>
    <row r="571" spans="6:14" ht="22.5">
      <c r="F571" s="74">
        <v>558</v>
      </c>
      <c r="G571" s="74" t="s">
        <v>1469</v>
      </c>
      <c r="H571" s="74" t="s">
        <v>112</v>
      </c>
      <c r="I571" s="74" t="s">
        <v>1056</v>
      </c>
      <c r="J571" s="75" t="s">
        <v>2856</v>
      </c>
      <c r="K571" s="74" t="s">
        <v>2864</v>
      </c>
      <c r="L571" s="74" t="s">
        <v>5</v>
      </c>
      <c r="M571" s="74" t="s">
        <v>222</v>
      </c>
      <c r="N571" s="74" t="s">
        <v>2865</v>
      </c>
    </row>
    <row r="572" spans="6:14" ht="22.5">
      <c r="F572" s="74">
        <v>559</v>
      </c>
      <c r="G572" s="74" t="s">
        <v>1469</v>
      </c>
      <c r="H572" s="74" t="s">
        <v>112</v>
      </c>
      <c r="I572" s="74" t="s">
        <v>1056</v>
      </c>
      <c r="J572" s="75" t="s">
        <v>2856</v>
      </c>
      <c r="K572" s="74" t="s">
        <v>2866</v>
      </c>
      <c r="L572" s="74" t="s">
        <v>5</v>
      </c>
      <c r="M572" s="74" t="s">
        <v>222</v>
      </c>
      <c r="N572" s="74" t="s">
        <v>1276</v>
      </c>
    </row>
    <row r="573" spans="6:14" ht="22.5">
      <c r="F573" s="74">
        <v>560</v>
      </c>
      <c r="G573" s="74" t="s">
        <v>1469</v>
      </c>
      <c r="H573" s="74" t="s">
        <v>112</v>
      </c>
      <c r="I573" s="74" t="s">
        <v>1056</v>
      </c>
      <c r="J573" s="75" t="s">
        <v>2854</v>
      </c>
      <c r="K573" s="74" t="s">
        <v>2867</v>
      </c>
      <c r="L573" s="74" t="s">
        <v>5</v>
      </c>
      <c r="M573" s="74" t="s">
        <v>222</v>
      </c>
      <c r="N573" s="74" t="s">
        <v>1267</v>
      </c>
    </row>
    <row r="574" spans="6:14" ht="22.5">
      <c r="F574" s="74">
        <v>561</v>
      </c>
      <c r="G574" s="74" t="s">
        <v>1469</v>
      </c>
      <c r="H574" s="74" t="s">
        <v>112</v>
      </c>
      <c r="I574" s="74" t="s">
        <v>1056</v>
      </c>
      <c r="J574" s="75" t="s">
        <v>1503</v>
      </c>
      <c r="K574" s="74" t="s">
        <v>2868</v>
      </c>
      <c r="L574" s="74" t="s">
        <v>5</v>
      </c>
      <c r="M574" s="74" t="s">
        <v>222</v>
      </c>
      <c r="N574" s="74" t="s">
        <v>2869</v>
      </c>
    </row>
    <row r="575" spans="6:14" ht="22.5">
      <c r="F575" s="74">
        <v>562</v>
      </c>
      <c r="G575" s="74" t="s">
        <v>1469</v>
      </c>
      <c r="H575" s="74" t="s">
        <v>112</v>
      </c>
      <c r="I575" s="74" t="s">
        <v>1056</v>
      </c>
      <c r="J575" s="75" t="s">
        <v>2870</v>
      </c>
      <c r="K575" s="74" t="s">
        <v>2871</v>
      </c>
      <c r="L575" s="74" t="s">
        <v>5</v>
      </c>
      <c r="M575" s="74" t="s">
        <v>222</v>
      </c>
      <c r="N575" s="74" t="s">
        <v>2872</v>
      </c>
    </row>
    <row r="576" spans="6:14" ht="22.5">
      <c r="F576" s="74">
        <v>563</v>
      </c>
      <c r="G576" s="74" t="s">
        <v>1469</v>
      </c>
      <c r="H576" s="74" t="s">
        <v>112</v>
      </c>
      <c r="I576" s="74" t="s">
        <v>1056</v>
      </c>
      <c r="J576" s="75" t="s">
        <v>2873</v>
      </c>
      <c r="K576" s="74" t="s">
        <v>2874</v>
      </c>
      <c r="L576" s="74" t="s">
        <v>5</v>
      </c>
      <c r="M576" s="74" t="s">
        <v>1529</v>
      </c>
      <c r="N576" s="74" t="s">
        <v>2875</v>
      </c>
    </row>
    <row r="577" spans="6:14" ht="22.5">
      <c r="F577" s="74">
        <v>564</v>
      </c>
      <c r="G577" s="74" t="s">
        <v>1469</v>
      </c>
      <c r="H577" s="74" t="s">
        <v>112</v>
      </c>
      <c r="I577" s="74" t="s">
        <v>1056</v>
      </c>
      <c r="J577" s="75" t="s">
        <v>2876</v>
      </c>
      <c r="K577" s="74" t="s">
        <v>2877</v>
      </c>
      <c r="L577" s="74" t="s">
        <v>5</v>
      </c>
      <c r="M577" s="74" t="s">
        <v>1810</v>
      </c>
      <c r="N577" s="74" t="s">
        <v>2878</v>
      </c>
    </row>
    <row r="578" spans="6:14" ht="22.5">
      <c r="F578" s="74">
        <v>565</v>
      </c>
      <c r="G578" s="74" t="s">
        <v>1469</v>
      </c>
      <c r="H578" s="74" t="s">
        <v>112</v>
      </c>
      <c r="I578" s="74" t="s">
        <v>1056</v>
      </c>
      <c r="J578" s="75" t="s">
        <v>2879</v>
      </c>
      <c r="K578" s="74" t="s">
        <v>2880</v>
      </c>
      <c r="L578" s="74" t="s">
        <v>5</v>
      </c>
      <c r="M578" s="74" t="s">
        <v>215</v>
      </c>
      <c r="N578" s="74" t="s">
        <v>2881</v>
      </c>
    </row>
    <row r="579" spans="6:14" ht="22.5">
      <c r="F579" s="74">
        <v>566</v>
      </c>
      <c r="G579" s="74" t="s">
        <v>1469</v>
      </c>
      <c r="H579" s="74" t="s">
        <v>112</v>
      </c>
      <c r="I579" s="74" t="s">
        <v>1056</v>
      </c>
      <c r="J579" s="75" t="s">
        <v>1503</v>
      </c>
      <c r="K579" s="74" t="s">
        <v>2882</v>
      </c>
      <c r="L579" s="74" t="s">
        <v>5</v>
      </c>
      <c r="M579" s="74" t="s">
        <v>222</v>
      </c>
      <c r="N579" s="74" t="s">
        <v>2883</v>
      </c>
    </row>
    <row r="580" spans="6:14" ht="22.5">
      <c r="F580" s="74">
        <v>567</v>
      </c>
      <c r="G580" s="74" t="s">
        <v>1469</v>
      </c>
      <c r="H580" s="74" t="s">
        <v>112</v>
      </c>
      <c r="I580" s="74" t="s">
        <v>1056</v>
      </c>
      <c r="J580" s="75" t="s">
        <v>2884</v>
      </c>
      <c r="K580" s="74" t="s">
        <v>2885</v>
      </c>
      <c r="L580" s="74" t="s">
        <v>5</v>
      </c>
      <c r="M580" s="74" t="s">
        <v>222</v>
      </c>
      <c r="N580" s="74" t="s">
        <v>2886</v>
      </c>
    </row>
    <row r="581" spans="6:14" ht="22.5">
      <c r="F581" s="74">
        <v>568</v>
      </c>
      <c r="G581" s="74" t="s">
        <v>1469</v>
      </c>
      <c r="H581" s="74" t="s">
        <v>112</v>
      </c>
      <c r="I581" s="74" t="s">
        <v>1056</v>
      </c>
      <c r="J581" s="75" t="s">
        <v>2887</v>
      </c>
      <c r="K581" s="74" t="s">
        <v>989</v>
      </c>
      <c r="L581" s="74" t="s">
        <v>5</v>
      </c>
      <c r="M581" s="74" t="s">
        <v>215</v>
      </c>
      <c r="N581" s="74" t="s">
        <v>2888</v>
      </c>
    </row>
    <row r="582" spans="6:14" ht="22.5">
      <c r="F582" s="74">
        <v>569</v>
      </c>
      <c r="G582" s="74" t="s">
        <v>1469</v>
      </c>
      <c r="H582" s="74" t="s">
        <v>112</v>
      </c>
      <c r="I582" s="74" t="s">
        <v>1056</v>
      </c>
      <c r="J582" s="75" t="s">
        <v>2876</v>
      </c>
      <c r="K582" s="74" t="s">
        <v>2889</v>
      </c>
      <c r="L582" s="74" t="s">
        <v>5</v>
      </c>
      <c r="M582" s="74" t="s">
        <v>212</v>
      </c>
      <c r="N582" s="74" t="s">
        <v>2890</v>
      </c>
    </row>
    <row r="583" spans="6:14" ht="22.5">
      <c r="F583" s="74">
        <v>570</v>
      </c>
      <c r="G583" s="74" t="s">
        <v>1469</v>
      </c>
      <c r="H583" s="74" t="s">
        <v>112</v>
      </c>
      <c r="I583" s="74" t="s">
        <v>1056</v>
      </c>
      <c r="J583" s="75" t="s">
        <v>2891</v>
      </c>
      <c r="K583" s="74" t="s">
        <v>2892</v>
      </c>
      <c r="L583" s="74" t="s">
        <v>5</v>
      </c>
      <c r="M583" s="74" t="s">
        <v>1815</v>
      </c>
      <c r="N583" s="74" t="s">
        <v>2893</v>
      </c>
    </row>
    <row r="584" spans="6:14" ht="22.5">
      <c r="F584" s="74">
        <v>571</v>
      </c>
      <c r="G584" s="74" t="s">
        <v>1469</v>
      </c>
      <c r="H584" s="74" t="s">
        <v>112</v>
      </c>
      <c r="I584" s="74" t="s">
        <v>1056</v>
      </c>
      <c r="J584" s="75" t="s">
        <v>2894</v>
      </c>
      <c r="K584" s="74" t="s">
        <v>2895</v>
      </c>
      <c r="L584" s="74" t="s">
        <v>5</v>
      </c>
      <c r="M584" s="74" t="s">
        <v>212</v>
      </c>
      <c r="N584" s="74" t="s">
        <v>2896</v>
      </c>
    </row>
    <row r="585" spans="6:14" ht="22.5">
      <c r="F585" s="74">
        <v>572</v>
      </c>
      <c r="G585" s="74" t="s">
        <v>1469</v>
      </c>
      <c r="H585" s="74" t="s">
        <v>112</v>
      </c>
      <c r="I585" s="74" t="s">
        <v>1056</v>
      </c>
      <c r="J585" s="75" t="s">
        <v>1057</v>
      </c>
      <c r="K585" s="74" t="s">
        <v>2897</v>
      </c>
      <c r="L585" s="74" t="s">
        <v>5</v>
      </c>
      <c r="M585" s="74" t="s">
        <v>1529</v>
      </c>
      <c r="N585" s="74" t="s">
        <v>2898</v>
      </c>
    </row>
    <row r="586" spans="6:14" ht="22.5">
      <c r="F586" s="74">
        <v>573</v>
      </c>
      <c r="G586" s="74" t="s">
        <v>1469</v>
      </c>
      <c r="H586" s="74" t="s">
        <v>112</v>
      </c>
      <c r="I586" s="74" t="s">
        <v>1056</v>
      </c>
      <c r="J586" s="75" t="s">
        <v>1057</v>
      </c>
      <c r="K586" s="74" t="s">
        <v>2899</v>
      </c>
      <c r="L586" s="74" t="s">
        <v>5</v>
      </c>
      <c r="M586" s="74" t="s">
        <v>1529</v>
      </c>
      <c r="N586" s="74" t="s">
        <v>2900</v>
      </c>
    </row>
    <row r="587" spans="6:14" ht="22.5">
      <c r="F587" s="74">
        <v>574</v>
      </c>
      <c r="G587" s="74" t="s">
        <v>1469</v>
      </c>
      <c r="H587" s="74" t="s">
        <v>112</v>
      </c>
      <c r="I587" s="74" t="s">
        <v>1056</v>
      </c>
      <c r="J587" s="75" t="s">
        <v>2873</v>
      </c>
      <c r="K587" s="74" t="s">
        <v>2901</v>
      </c>
      <c r="L587" s="74" t="s">
        <v>5</v>
      </c>
      <c r="M587" s="74" t="s">
        <v>212</v>
      </c>
      <c r="N587" s="74" t="s">
        <v>2902</v>
      </c>
    </row>
    <row r="588" spans="6:14" ht="22.5">
      <c r="F588" s="74">
        <v>575</v>
      </c>
      <c r="G588" s="74" t="s">
        <v>1469</v>
      </c>
      <c r="H588" s="74" t="s">
        <v>112</v>
      </c>
      <c r="I588" s="74" t="s">
        <v>1056</v>
      </c>
      <c r="J588" s="75" t="s">
        <v>2903</v>
      </c>
      <c r="K588" s="74" t="s">
        <v>2904</v>
      </c>
      <c r="L588" s="74" t="s">
        <v>5</v>
      </c>
      <c r="M588" s="74" t="s">
        <v>215</v>
      </c>
      <c r="N588" s="74" t="s">
        <v>2905</v>
      </c>
    </row>
    <row r="589" spans="6:14" ht="22.5">
      <c r="F589" s="74">
        <v>576</v>
      </c>
      <c r="G589" s="74" t="s">
        <v>1469</v>
      </c>
      <c r="H589" s="74" t="s">
        <v>112</v>
      </c>
      <c r="I589" s="74" t="s">
        <v>1056</v>
      </c>
      <c r="J589" s="75" t="s">
        <v>2906</v>
      </c>
      <c r="K589" s="74" t="s">
        <v>2907</v>
      </c>
      <c r="L589" s="74" t="s">
        <v>5</v>
      </c>
      <c r="M589" s="74" t="s">
        <v>215</v>
      </c>
      <c r="N589" s="74" t="s">
        <v>2908</v>
      </c>
    </row>
    <row r="590" spans="6:14" ht="22.5">
      <c r="F590" s="74">
        <v>577</v>
      </c>
      <c r="G590" s="74" t="s">
        <v>1469</v>
      </c>
      <c r="H590" s="74" t="s">
        <v>112</v>
      </c>
      <c r="I590" s="74" t="s">
        <v>1056</v>
      </c>
      <c r="J590" s="75" t="s">
        <v>2909</v>
      </c>
      <c r="K590" s="74" t="s">
        <v>2910</v>
      </c>
      <c r="L590" s="74" t="s">
        <v>5</v>
      </c>
      <c r="M590" s="74" t="s">
        <v>1917</v>
      </c>
      <c r="N590" s="74" t="s">
        <v>2911</v>
      </c>
    </row>
    <row r="591" spans="6:14" ht="22.5">
      <c r="F591" s="74">
        <v>578</v>
      </c>
      <c r="G591" s="74" t="s">
        <v>1469</v>
      </c>
      <c r="H591" s="74" t="s">
        <v>112</v>
      </c>
      <c r="I591" s="74" t="s">
        <v>1056</v>
      </c>
      <c r="J591" s="75" t="s">
        <v>2906</v>
      </c>
      <c r="K591" s="74" t="s">
        <v>2912</v>
      </c>
      <c r="L591" s="74" t="s">
        <v>5</v>
      </c>
      <c r="M591" s="74" t="s">
        <v>222</v>
      </c>
      <c r="N591" s="74" t="s">
        <v>2913</v>
      </c>
    </row>
    <row r="592" spans="6:14" ht="22.5">
      <c r="F592" s="74">
        <v>579</v>
      </c>
      <c r="G592" s="74" t="s">
        <v>1469</v>
      </c>
      <c r="H592" s="74" t="s">
        <v>112</v>
      </c>
      <c r="I592" s="74" t="s">
        <v>1056</v>
      </c>
      <c r="J592" s="75" t="s">
        <v>2914</v>
      </c>
      <c r="K592" s="74" t="s">
        <v>2915</v>
      </c>
      <c r="L592" s="74" t="s">
        <v>5</v>
      </c>
      <c r="M592" s="74" t="s">
        <v>222</v>
      </c>
      <c r="N592" s="74" t="s">
        <v>2916</v>
      </c>
    </row>
    <row r="593" spans="6:14" ht="22.5">
      <c r="F593" s="74">
        <v>580</v>
      </c>
      <c r="G593" s="74" t="s">
        <v>1469</v>
      </c>
      <c r="H593" s="74" t="s">
        <v>112</v>
      </c>
      <c r="I593" s="74" t="s">
        <v>1056</v>
      </c>
      <c r="J593" s="75" t="s">
        <v>2894</v>
      </c>
      <c r="K593" s="74" t="s">
        <v>2280</v>
      </c>
      <c r="L593" s="74" t="s">
        <v>5</v>
      </c>
      <c r="M593" s="74" t="s">
        <v>215</v>
      </c>
      <c r="N593" s="74" t="s">
        <v>2281</v>
      </c>
    </row>
    <row r="594" spans="6:14" ht="22.5">
      <c r="F594" s="74">
        <v>581</v>
      </c>
      <c r="G594" s="74" t="s">
        <v>1469</v>
      </c>
      <c r="H594" s="74" t="s">
        <v>112</v>
      </c>
      <c r="I594" s="74" t="s">
        <v>1056</v>
      </c>
      <c r="J594" s="75" t="s">
        <v>2894</v>
      </c>
      <c r="K594" s="74" t="s">
        <v>2917</v>
      </c>
      <c r="L594" s="74" t="s">
        <v>5</v>
      </c>
      <c r="M594" s="74" t="s">
        <v>1815</v>
      </c>
      <c r="N594" s="74" t="s">
        <v>2918</v>
      </c>
    </row>
    <row r="595" spans="6:14" ht="22.5">
      <c r="F595" s="74">
        <v>582</v>
      </c>
      <c r="G595" s="74" t="s">
        <v>1469</v>
      </c>
      <c r="H595" s="74" t="s">
        <v>112</v>
      </c>
      <c r="I595" s="74" t="s">
        <v>1056</v>
      </c>
      <c r="J595" s="75" t="s">
        <v>2856</v>
      </c>
      <c r="K595" s="74" t="s">
        <v>2919</v>
      </c>
      <c r="L595" s="74" t="s">
        <v>5</v>
      </c>
      <c r="M595" s="74" t="s">
        <v>215</v>
      </c>
      <c r="N595" s="74" t="s">
        <v>2920</v>
      </c>
    </row>
    <row r="596" spans="6:14" ht="22.5">
      <c r="F596" s="74">
        <v>583</v>
      </c>
      <c r="G596" s="74" t="s">
        <v>1469</v>
      </c>
      <c r="H596" s="74" t="s">
        <v>112</v>
      </c>
      <c r="I596" s="74" t="s">
        <v>1056</v>
      </c>
      <c r="J596" s="75" t="s">
        <v>2921</v>
      </c>
      <c r="K596" s="74" t="s">
        <v>2922</v>
      </c>
      <c r="L596" s="74" t="s">
        <v>5</v>
      </c>
      <c r="M596" s="74" t="s">
        <v>222</v>
      </c>
      <c r="N596" s="74" t="s">
        <v>2923</v>
      </c>
    </row>
    <row r="597" spans="6:14" ht="22.5">
      <c r="F597" s="74">
        <v>584</v>
      </c>
      <c r="G597" s="74" t="s">
        <v>1469</v>
      </c>
      <c r="H597" s="74" t="s">
        <v>112</v>
      </c>
      <c r="I597" s="74" t="s">
        <v>1056</v>
      </c>
      <c r="J597" s="75" t="s">
        <v>2924</v>
      </c>
      <c r="K597" s="74" t="s">
        <v>2925</v>
      </c>
      <c r="L597" s="74" t="s">
        <v>5</v>
      </c>
      <c r="M597" s="74" t="s">
        <v>1529</v>
      </c>
      <c r="N597" s="74" t="s">
        <v>2926</v>
      </c>
    </row>
    <row r="598" spans="6:14" ht="22.5">
      <c r="F598" s="74">
        <v>585</v>
      </c>
      <c r="G598" s="74" t="s">
        <v>1469</v>
      </c>
      <c r="H598" s="74" t="s">
        <v>112</v>
      </c>
      <c r="I598" s="74" t="s">
        <v>1056</v>
      </c>
      <c r="J598" s="75" t="s">
        <v>2856</v>
      </c>
      <c r="K598" s="74" t="s">
        <v>2927</v>
      </c>
      <c r="L598" s="74" t="s">
        <v>5</v>
      </c>
      <c r="M598" s="74" t="s">
        <v>222</v>
      </c>
      <c r="N598" s="74" t="s">
        <v>2928</v>
      </c>
    </row>
    <row r="599" spans="6:14" ht="22.5">
      <c r="F599" s="74">
        <v>586</v>
      </c>
      <c r="G599" s="74" t="s">
        <v>1469</v>
      </c>
      <c r="H599" s="74" t="s">
        <v>112</v>
      </c>
      <c r="I599" s="74" t="s">
        <v>2929</v>
      </c>
      <c r="J599" s="75" t="s">
        <v>2930</v>
      </c>
      <c r="K599" s="74" t="s">
        <v>2931</v>
      </c>
      <c r="L599" s="74" t="s">
        <v>5</v>
      </c>
      <c r="M599" s="74" t="s">
        <v>222</v>
      </c>
      <c r="N599" s="74" t="s">
        <v>2932</v>
      </c>
    </row>
    <row r="600" spans="6:14" ht="22.5">
      <c r="F600" s="74">
        <v>587</v>
      </c>
      <c r="G600" s="74" t="s">
        <v>1469</v>
      </c>
      <c r="H600" s="74" t="s">
        <v>112</v>
      </c>
      <c r="I600" s="74" t="s">
        <v>2929</v>
      </c>
      <c r="J600" s="75" t="s">
        <v>2023</v>
      </c>
      <c r="K600" s="74" t="s">
        <v>2933</v>
      </c>
      <c r="L600" s="74" t="s">
        <v>5</v>
      </c>
      <c r="M600" s="74" t="s">
        <v>222</v>
      </c>
      <c r="N600" s="74" t="s">
        <v>2934</v>
      </c>
    </row>
    <row r="601" spans="6:14" ht="22.5">
      <c r="F601" s="74">
        <v>588</v>
      </c>
      <c r="G601" s="74" t="s">
        <v>1469</v>
      </c>
      <c r="H601" s="74" t="s">
        <v>112</v>
      </c>
      <c r="I601" s="74" t="s">
        <v>2929</v>
      </c>
      <c r="J601" s="75" t="s">
        <v>2023</v>
      </c>
      <c r="K601" s="74" t="s">
        <v>2935</v>
      </c>
      <c r="L601" s="74" t="s">
        <v>5</v>
      </c>
      <c r="M601" s="74" t="s">
        <v>222</v>
      </c>
      <c r="N601" s="74" t="s">
        <v>2936</v>
      </c>
    </row>
    <row r="602" spans="6:14" ht="22.5">
      <c r="F602" s="74">
        <v>589</v>
      </c>
      <c r="G602" s="74" t="s">
        <v>1469</v>
      </c>
      <c r="H602" s="74" t="s">
        <v>112</v>
      </c>
      <c r="I602" s="74" t="s">
        <v>2929</v>
      </c>
      <c r="J602" s="75" t="s">
        <v>2023</v>
      </c>
      <c r="K602" s="74" t="s">
        <v>2937</v>
      </c>
      <c r="L602" s="74" t="s">
        <v>5</v>
      </c>
      <c r="M602" s="74" t="s">
        <v>222</v>
      </c>
      <c r="N602" s="74" t="s">
        <v>2938</v>
      </c>
    </row>
    <row r="603" spans="6:14" ht="22.5">
      <c r="F603" s="74">
        <v>590</v>
      </c>
      <c r="G603" s="74" t="s">
        <v>1469</v>
      </c>
      <c r="H603" s="74" t="s">
        <v>112</v>
      </c>
      <c r="I603" s="74" t="s">
        <v>2929</v>
      </c>
      <c r="J603" s="75" t="s">
        <v>2023</v>
      </c>
      <c r="K603" s="74" t="s">
        <v>2939</v>
      </c>
      <c r="L603" s="74" t="s">
        <v>5</v>
      </c>
      <c r="M603" s="74" t="s">
        <v>222</v>
      </c>
      <c r="N603" s="74" t="s">
        <v>2940</v>
      </c>
    </row>
    <row r="604" spans="6:14" ht="22.5">
      <c r="F604" s="74">
        <v>591</v>
      </c>
      <c r="G604" s="74" t="s">
        <v>1469</v>
      </c>
      <c r="H604" s="74" t="s">
        <v>112</v>
      </c>
      <c r="I604" s="74" t="s">
        <v>2929</v>
      </c>
      <c r="J604" s="75" t="s">
        <v>2023</v>
      </c>
      <c r="K604" s="74" t="s">
        <v>2941</v>
      </c>
      <c r="L604" s="74" t="s">
        <v>5</v>
      </c>
      <c r="M604" s="74" t="s">
        <v>222</v>
      </c>
      <c r="N604" s="74" t="s">
        <v>2942</v>
      </c>
    </row>
    <row r="605" spans="6:14" ht="22.5">
      <c r="F605" s="74">
        <v>592</v>
      </c>
      <c r="G605" s="74" t="s">
        <v>1469</v>
      </c>
      <c r="H605" s="74" t="s">
        <v>112</v>
      </c>
      <c r="I605" s="74" t="s">
        <v>2929</v>
      </c>
      <c r="J605" s="75" t="s">
        <v>2023</v>
      </c>
      <c r="K605" s="74" t="s">
        <v>2943</v>
      </c>
      <c r="L605" s="74" t="s">
        <v>5</v>
      </c>
      <c r="M605" s="74" t="s">
        <v>222</v>
      </c>
      <c r="N605" s="74" t="s">
        <v>2944</v>
      </c>
    </row>
    <row r="606" spans="6:14" ht="22.5">
      <c r="F606" s="74">
        <v>593</v>
      </c>
      <c r="G606" s="74" t="s">
        <v>1469</v>
      </c>
      <c r="H606" s="74" t="s">
        <v>112</v>
      </c>
      <c r="I606" s="74" t="s">
        <v>2929</v>
      </c>
      <c r="J606" s="75" t="s">
        <v>2023</v>
      </c>
      <c r="K606" s="74" t="s">
        <v>2945</v>
      </c>
      <c r="L606" s="74" t="s">
        <v>5</v>
      </c>
      <c r="M606" s="74" t="s">
        <v>222</v>
      </c>
      <c r="N606" s="74" t="s">
        <v>2946</v>
      </c>
    </row>
    <row r="607" spans="6:14" ht="22.5">
      <c r="F607" s="74">
        <v>594</v>
      </c>
      <c r="G607" s="74" t="s">
        <v>1469</v>
      </c>
      <c r="H607" s="74" t="s">
        <v>112</v>
      </c>
      <c r="I607" s="74" t="s">
        <v>2929</v>
      </c>
      <c r="J607" s="75" t="s">
        <v>2023</v>
      </c>
      <c r="K607" s="74" t="s">
        <v>2947</v>
      </c>
      <c r="L607" s="74" t="s">
        <v>5</v>
      </c>
      <c r="M607" s="74" t="s">
        <v>222</v>
      </c>
      <c r="N607" s="74" t="s">
        <v>2948</v>
      </c>
    </row>
    <row r="608" spans="6:14" ht="22.5">
      <c r="F608" s="74">
        <v>595</v>
      </c>
      <c r="G608" s="74" t="s">
        <v>1469</v>
      </c>
      <c r="H608" s="74" t="s">
        <v>112</v>
      </c>
      <c r="I608" s="74" t="s">
        <v>2929</v>
      </c>
      <c r="J608" s="75" t="s">
        <v>2949</v>
      </c>
      <c r="K608" s="74" t="s">
        <v>2950</v>
      </c>
      <c r="L608" s="74" t="s">
        <v>5</v>
      </c>
      <c r="M608" s="74" t="s">
        <v>222</v>
      </c>
      <c r="N608" s="74" t="s">
        <v>2951</v>
      </c>
    </row>
    <row r="609" spans="6:14" ht="22.5">
      <c r="F609" s="74">
        <v>596</v>
      </c>
      <c r="G609" s="74" t="s">
        <v>1469</v>
      </c>
      <c r="H609" s="74" t="s">
        <v>112</v>
      </c>
      <c r="I609" s="74" t="s">
        <v>2929</v>
      </c>
      <c r="J609" s="75" t="s">
        <v>2023</v>
      </c>
      <c r="K609" s="74" t="s">
        <v>2952</v>
      </c>
      <c r="L609" s="74" t="s">
        <v>5</v>
      </c>
      <c r="M609" s="74" t="s">
        <v>222</v>
      </c>
      <c r="N609" s="74" t="s">
        <v>2953</v>
      </c>
    </row>
    <row r="610" spans="6:14" ht="22.5">
      <c r="F610" s="74">
        <v>597</v>
      </c>
      <c r="G610" s="74" t="s">
        <v>1469</v>
      </c>
      <c r="H610" s="74" t="s">
        <v>112</v>
      </c>
      <c r="I610" s="74" t="s">
        <v>2929</v>
      </c>
      <c r="J610" s="75" t="s">
        <v>2949</v>
      </c>
      <c r="K610" s="74" t="s">
        <v>2954</v>
      </c>
      <c r="L610" s="74" t="s">
        <v>5</v>
      </c>
      <c r="M610" s="74" t="s">
        <v>222</v>
      </c>
      <c r="N610" s="74" t="s">
        <v>2955</v>
      </c>
    </row>
    <row r="611" spans="6:14" ht="22.5">
      <c r="F611" s="74">
        <v>598</v>
      </c>
      <c r="G611" s="74" t="s">
        <v>1469</v>
      </c>
      <c r="H611" s="74" t="s">
        <v>112</v>
      </c>
      <c r="I611" s="74" t="s">
        <v>2929</v>
      </c>
      <c r="J611" s="75" t="s">
        <v>2956</v>
      </c>
      <c r="K611" s="74" t="s">
        <v>2957</v>
      </c>
      <c r="L611" s="74" t="s">
        <v>5</v>
      </c>
      <c r="M611" s="74" t="s">
        <v>222</v>
      </c>
      <c r="N611" s="74" t="s">
        <v>2958</v>
      </c>
    </row>
    <row r="612" spans="6:14" ht="22.5">
      <c r="F612" s="74">
        <v>599</v>
      </c>
      <c r="G612" s="74" t="s">
        <v>1469</v>
      </c>
      <c r="H612" s="74" t="s">
        <v>112</v>
      </c>
      <c r="I612" s="74" t="s">
        <v>2929</v>
      </c>
      <c r="J612" s="75" t="s">
        <v>2949</v>
      </c>
      <c r="K612" s="74" t="s">
        <v>2959</v>
      </c>
      <c r="L612" s="74" t="s">
        <v>5</v>
      </c>
      <c r="M612" s="74" t="s">
        <v>222</v>
      </c>
      <c r="N612" s="74" t="s">
        <v>2960</v>
      </c>
    </row>
    <row r="613" spans="6:14" ht="22.5">
      <c r="F613" s="74">
        <v>600</v>
      </c>
      <c r="G613" s="74" t="s">
        <v>1469</v>
      </c>
      <c r="H613" s="74" t="s">
        <v>112</v>
      </c>
      <c r="I613" s="74" t="s">
        <v>2929</v>
      </c>
      <c r="J613" s="75" t="s">
        <v>2961</v>
      </c>
      <c r="K613" s="74" t="s">
        <v>2962</v>
      </c>
      <c r="L613" s="74" t="s">
        <v>5</v>
      </c>
      <c r="M613" s="74" t="s">
        <v>222</v>
      </c>
      <c r="N613" s="74" t="s">
        <v>2963</v>
      </c>
    </row>
    <row r="614" spans="6:14" ht="22.5">
      <c r="F614" s="74">
        <v>601</v>
      </c>
      <c r="G614" s="74" t="s">
        <v>1469</v>
      </c>
      <c r="H614" s="74" t="s">
        <v>112</v>
      </c>
      <c r="I614" s="74" t="s">
        <v>2929</v>
      </c>
      <c r="J614" s="75" t="s">
        <v>2964</v>
      </c>
      <c r="K614" s="74" t="s">
        <v>2965</v>
      </c>
      <c r="L614" s="74" t="s">
        <v>5</v>
      </c>
      <c r="M614" s="74" t="s">
        <v>222</v>
      </c>
      <c r="N614" s="74" t="s">
        <v>2966</v>
      </c>
    </row>
    <row r="615" spans="6:14" ht="22.5">
      <c r="F615" s="74">
        <v>602</v>
      </c>
      <c r="G615" s="74" t="s">
        <v>1469</v>
      </c>
      <c r="H615" s="74" t="s">
        <v>112</v>
      </c>
      <c r="I615" s="74" t="s">
        <v>2929</v>
      </c>
      <c r="J615" s="75" t="s">
        <v>2964</v>
      </c>
      <c r="K615" s="74" t="s">
        <v>2967</v>
      </c>
      <c r="L615" s="74" t="s">
        <v>5</v>
      </c>
      <c r="M615" s="74" t="s">
        <v>222</v>
      </c>
      <c r="N615" s="74" t="s">
        <v>2968</v>
      </c>
    </row>
    <row r="616" spans="6:14" ht="22.5">
      <c r="F616" s="74">
        <v>603</v>
      </c>
      <c r="G616" s="74" t="s">
        <v>1469</v>
      </c>
      <c r="H616" s="74" t="s">
        <v>112</v>
      </c>
      <c r="I616" s="74" t="s">
        <v>2929</v>
      </c>
      <c r="J616" s="75" t="s">
        <v>2969</v>
      </c>
      <c r="K616" s="74" t="s">
        <v>2970</v>
      </c>
      <c r="L616" s="74" t="s">
        <v>5</v>
      </c>
      <c r="M616" s="74" t="s">
        <v>222</v>
      </c>
      <c r="N616" s="74" t="s">
        <v>2971</v>
      </c>
    </row>
    <row r="617" spans="6:14" ht="22.5">
      <c r="F617" s="74">
        <v>604</v>
      </c>
      <c r="G617" s="74" t="s">
        <v>1469</v>
      </c>
      <c r="H617" s="74" t="s">
        <v>112</v>
      </c>
      <c r="I617" s="74" t="s">
        <v>2929</v>
      </c>
      <c r="J617" s="75" t="s">
        <v>2034</v>
      </c>
      <c r="K617" s="74" t="s">
        <v>2972</v>
      </c>
      <c r="L617" s="74" t="s">
        <v>5</v>
      </c>
      <c r="M617" s="74" t="s">
        <v>222</v>
      </c>
      <c r="N617" s="74" t="s">
        <v>2973</v>
      </c>
    </row>
    <row r="618" spans="6:14" ht="22.5">
      <c r="F618" s="74">
        <v>605</v>
      </c>
      <c r="G618" s="74" t="s">
        <v>1469</v>
      </c>
      <c r="H618" s="74" t="s">
        <v>112</v>
      </c>
      <c r="I618" s="74" t="s">
        <v>2929</v>
      </c>
      <c r="J618" s="75" t="s">
        <v>2034</v>
      </c>
      <c r="K618" s="74" t="s">
        <v>2974</v>
      </c>
      <c r="L618" s="74" t="s">
        <v>5</v>
      </c>
      <c r="M618" s="74" t="s">
        <v>222</v>
      </c>
      <c r="N618" s="74" t="s">
        <v>2975</v>
      </c>
    </row>
    <row r="619" spans="6:14" ht="22.5">
      <c r="F619" s="74">
        <v>606</v>
      </c>
      <c r="G619" s="74" t="s">
        <v>1469</v>
      </c>
      <c r="H619" s="74" t="s">
        <v>112</v>
      </c>
      <c r="I619" s="74" t="s">
        <v>2929</v>
      </c>
      <c r="J619" s="75" t="s">
        <v>2976</v>
      </c>
      <c r="K619" s="74" t="s">
        <v>2977</v>
      </c>
      <c r="L619" s="74" t="s">
        <v>5</v>
      </c>
      <c r="M619" s="74" t="s">
        <v>222</v>
      </c>
      <c r="N619" s="74" t="s">
        <v>2978</v>
      </c>
    </row>
    <row r="620" spans="6:14" ht="22.5">
      <c r="F620" s="74">
        <v>607</v>
      </c>
      <c r="G620" s="74" t="s">
        <v>1469</v>
      </c>
      <c r="H620" s="74" t="s">
        <v>112</v>
      </c>
      <c r="I620" s="74" t="s">
        <v>2929</v>
      </c>
      <c r="J620" s="75" t="s">
        <v>1493</v>
      </c>
      <c r="K620" s="74" t="s">
        <v>990</v>
      </c>
      <c r="L620" s="74" t="s">
        <v>5</v>
      </c>
      <c r="M620" s="74" t="s">
        <v>222</v>
      </c>
      <c r="N620" s="74" t="s">
        <v>2979</v>
      </c>
    </row>
    <row r="621" spans="6:14" ht="22.5">
      <c r="F621" s="74">
        <v>608</v>
      </c>
      <c r="G621" s="74" t="s">
        <v>1469</v>
      </c>
      <c r="H621" s="74" t="s">
        <v>112</v>
      </c>
      <c r="I621" s="74" t="s">
        <v>2929</v>
      </c>
      <c r="J621" s="75" t="s">
        <v>2949</v>
      </c>
      <c r="K621" s="74" t="s">
        <v>2980</v>
      </c>
      <c r="L621" s="74" t="s">
        <v>5</v>
      </c>
      <c r="M621" s="74" t="s">
        <v>222</v>
      </c>
      <c r="N621" s="74" t="s">
        <v>2981</v>
      </c>
    </row>
    <row r="622" spans="6:14" ht="22.5">
      <c r="F622" s="74">
        <v>609</v>
      </c>
      <c r="G622" s="74" t="s">
        <v>1469</v>
      </c>
      <c r="H622" s="74" t="s">
        <v>112</v>
      </c>
      <c r="I622" s="74" t="s">
        <v>2929</v>
      </c>
      <c r="J622" s="75" t="s">
        <v>2949</v>
      </c>
      <c r="K622" s="74" t="s">
        <v>2982</v>
      </c>
      <c r="L622" s="74" t="s">
        <v>5</v>
      </c>
      <c r="M622" s="74" t="s">
        <v>222</v>
      </c>
      <c r="N622" s="74" t="s">
        <v>2983</v>
      </c>
    </row>
    <row r="623" spans="6:14" ht="22.5">
      <c r="F623" s="74">
        <v>610</v>
      </c>
      <c r="G623" s="74" t="s">
        <v>1469</v>
      </c>
      <c r="H623" s="74" t="s">
        <v>112</v>
      </c>
      <c r="I623" s="74" t="s">
        <v>2929</v>
      </c>
      <c r="J623" s="75" t="s">
        <v>2984</v>
      </c>
      <c r="K623" s="74" t="s">
        <v>2985</v>
      </c>
      <c r="L623" s="74" t="s">
        <v>5</v>
      </c>
      <c r="M623" s="74" t="s">
        <v>222</v>
      </c>
      <c r="N623" s="74" t="s">
        <v>2986</v>
      </c>
    </row>
    <row r="624" spans="6:14" ht="22.5">
      <c r="F624" s="74">
        <v>611</v>
      </c>
      <c r="G624" s="74" t="s">
        <v>1469</v>
      </c>
      <c r="H624" s="74" t="s">
        <v>112</v>
      </c>
      <c r="I624" s="74" t="s">
        <v>2929</v>
      </c>
      <c r="J624" s="75" t="s">
        <v>2984</v>
      </c>
      <c r="K624" s="74" t="s">
        <v>2987</v>
      </c>
      <c r="L624" s="74" t="s">
        <v>5</v>
      </c>
      <c r="M624" s="74" t="s">
        <v>222</v>
      </c>
      <c r="N624" s="74" t="s">
        <v>2988</v>
      </c>
    </row>
    <row r="625" spans="6:14" ht="22.5">
      <c r="F625" s="74">
        <v>612</v>
      </c>
      <c r="G625" s="74" t="s">
        <v>1469</v>
      </c>
      <c r="H625" s="74" t="s">
        <v>112</v>
      </c>
      <c r="I625" s="74" t="s">
        <v>2929</v>
      </c>
      <c r="J625" s="75" t="s">
        <v>2984</v>
      </c>
      <c r="K625" s="74" t="s">
        <v>2989</v>
      </c>
      <c r="L625" s="74" t="s">
        <v>5</v>
      </c>
      <c r="M625" s="74" t="s">
        <v>222</v>
      </c>
      <c r="N625" s="74" t="s">
        <v>2990</v>
      </c>
    </row>
    <row r="626" spans="6:14" ht="22.5">
      <c r="F626" s="74">
        <v>613</v>
      </c>
      <c r="G626" s="74" t="s">
        <v>1469</v>
      </c>
      <c r="H626" s="74" t="s">
        <v>112</v>
      </c>
      <c r="I626" s="74" t="s">
        <v>2929</v>
      </c>
      <c r="J626" s="75" t="s">
        <v>2949</v>
      </c>
      <c r="K626" s="74" t="s">
        <v>2991</v>
      </c>
      <c r="L626" s="74" t="s">
        <v>5</v>
      </c>
      <c r="M626" s="74" t="s">
        <v>222</v>
      </c>
      <c r="N626" s="74" t="s">
        <v>2992</v>
      </c>
    </row>
    <row r="627" spans="6:14" ht="22.5">
      <c r="F627" s="74">
        <v>614</v>
      </c>
      <c r="G627" s="74" t="s">
        <v>1469</v>
      </c>
      <c r="H627" s="74" t="s">
        <v>112</v>
      </c>
      <c r="I627" s="74" t="s">
        <v>2929</v>
      </c>
      <c r="J627" s="75" t="s">
        <v>2984</v>
      </c>
      <c r="K627" s="74" t="s">
        <v>2993</v>
      </c>
      <c r="L627" s="74" t="s">
        <v>5</v>
      </c>
      <c r="M627" s="74" t="s">
        <v>222</v>
      </c>
      <c r="N627" s="74" t="s">
        <v>2994</v>
      </c>
    </row>
    <row r="628" spans="6:14" ht="22.5">
      <c r="F628" s="74">
        <v>615</v>
      </c>
      <c r="G628" s="74" t="s">
        <v>1469</v>
      </c>
      <c r="H628" s="74" t="s">
        <v>112</v>
      </c>
      <c r="I628" s="74" t="s">
        <v>2929</v>
      </c>
      <c r="J628" s="75" t="s">
        <v>2984</v>
      </c>
      <c r="K628" s="74" t="s">
        <v>2995</v>
      </c>
      <c r="L628" s="74" t="s">
        <v>5</v>
      </c>
      <c r="M628" s="74" t="s">
        <v>222</v>
      </c>
      <c r="N628" s="74" t="s">
        <v>2996</v>
      </c>
    </row>
    <row r="629" spans="6:14" ht="22.5">
      <c r="F629" s="74">
        <v>616</v>
      </c>
      <c r="G629" s="74" t="s">
        <v>1469</v>
      </c>
      <c r="H629" s="74" t="s">
        <v>112</v>
      </c>
      <c r="I629" s="74" t="s">
        <v>2929</v>
      </c>
      <c r="J629" s="75" t="s">
        <v>2997</v>
      </c>
      <c r="K629" s="74" t="s">
        <v>2998</v>
      </c>
      <c r="L629" s="74" t="s">
        <v>5</v>
      </c>
      <c r="M629" s="74" t="s">
        <v>222</v>
      </c>
      <c r="N629" s="74" t="s">
        <v>2999</v>
      </c>
    </row>
    <row r="630" spans="6:14" ht="22.5">
      <c r="F630" s="74">
        <v>617</v>
      </c>
      <c r="G630" s="74" t="s">
        <v>1469</v>
      </c>
      <c r="H630" s="74" t="s">
        <v>112</v>
      </c>
      <c r="I630" s="74" t="s">
        <v>2929</v>
      </c>
      <c r="J630" s="75" t="s">
        <v>2984</v>
      </c>
      <c r="K630" s="74" t="s">
        <v>3000</v>
      </c>
      <c r="L630" s="74" t="s">
        <v>5</v>
      </c>
      <c r="M630" s="74" t="s">
        <v>222</v>
      </c>
      <c r="N630" s="74" t="s">
        <v>3001</v>
      </c>
    </row>
    <row r="631" spans="6:14" ht="22.5">
      <c r="F631" s="74">
        <v>618</v>
      </c>
      <c r="G631" s="74" t="s">
        <v>1469</v>
      </c>
      <c r="H631" s="74" t="s">
        <v>112</v>
      </c>
      <c r="I631" s="74" t="s">
        <v>2929</v>
      </c>
      <c r="J631" s="75" t="s">
        <v>2984</v>
      </c>
      <c r="K631" s="74" t="s">
        <v>3002</v>
      </c>
      <c r="L631" s="74" t="s">
        <v>5</v>
      </c>
      <c r="M631" s="74" t="s">
        <v>222</v>
      </c>
      <c r="N631" s="74" t="s">
        <v>3003</v>
      </c>
    </row>
    <row r="632" spans="6:14" ht="22.5">
      <c r="F632" s="74">
        <v>619</v>
      </c>
      <c r="G632" s="74" t="s">
        <v>1469</v>
      </c>
      <c r="H632" s="74" t="s">
        <v>112</v>
      </c>
      <c r="I632" s="74" t="s">
        <v>2929</v>
      </c>
      <c r="J632" s="75" t="s">
        <v>2984</v>
      </c>
      <c r="K632" s="74" t="s">
        <v>3004</v>
      </c>
      <c r="L632" s="74" t="s">
        <v>5</v>
      </c>
      <c r="M632" s="74" t="s">
        <v>222</v>
      </c>
      <c r="N632" s="74" t="s">
        <v>3005</v>
      </c>
    </row>
    <row r="633" spans="6:14" ht="22.5">
      <c r="F633" s="74">
        <v>620</v>
      </c>
      <c r="G633" s="74" t="s">
        <v>1469</v>
      </c>
      <c r="H633" s="74" t="s">
        <v>112</v>
      </c>
      <c r="I633" s="74" t="s">
        <v>2929</v>
      </c>
      <c r="J633" s="75" t="s">
        <v>3006</v>
      </c>
      <c r="K633" s="74" t="s">
        <v>3007</v>
      </c>
      <c r="L633" s="74" t="s">
        <v>5</v>
      </c>
      <c r="M633" s="74" t="s">
        <v>222</v>
      </c>
      <c r="N633" s="74" t="s">
        <v>1282</v>
      </c>
    </row>
    <row r="634" spans="6:14" ht="22.5">
      <c r="F634" s="74">
        <v>621</v>
      </c>
      <c r="G634" s="74" t="s">
        <v>1469</v>
      </c>
      <c r="H634" s="74" t="s">
        <v>112</v>
      </c>
      <c r="I634" s="74" t="s">
        <v>2929</v>
      </c>
      <c r="J634" s="75" t="s">
        <v>2984</v>
      </c>
      <c r="K634" s="74" t="s">
        <v>3008</v>
      </c>
      <c r="L634" s="74" t="s">
        <v>5</v>
      </c>
      <c r="M634" s="74" t="s">
        <v>222</v>
      </c>
      <c r="N634" s="74" t="s">
        <v>3009</v>
      </c>
    </row>
    <row r="635" spans="6:14" ht="22.5">
      <c r="F635" s="74">
        <v>622</v>
      </c>
      <c r="G635" s="74" t="s">
        <v>1469</v>
      </c>
      <c r="H635" s="74" t="s">
        <v>112</v>
      </c>
      <c r="I635" s="74" t="s">
        <v>2929</v>
      </c>
      <c r="J635" s="75" t="s">
        <v>3010</v>
      </c>
      <c r="K635" s="74" t="s">
        <v>3011</v>
      </c>
      <c r="L635" s="74" t="s">
        <v>5</v>
      </c>
      <c r="M635" s="74" t="s">
        <v>222</v>
      </c>
      <c r="N635" s="74" t="s">
        <v>1299</v>
      </c>
    </row>
    <row r="636" spans="6:14" ht="22.5">
      <c r="F636" s="74">
        <v>623</v>
      </c>
      <c r="G636" s="74" t="s">
        <v>1469</v>
      </c>
      <c r="H636" s="74" t="s">
        <v>112</v>
      </c>
      <c r="I636" s="74" t="s">
        <v>2929</v>
      </c>
      <c r="J636" s="75" t="s">
        <v>1547</v>
      </c>
      <c r="K636" s="74" t="s">
        <v>3012</v>
      </c>
      <c r="L636" s="74" t="s">
        <v>5</v>
      </c>
      <c r="M636" s="74" t="s">
        <v>222</v>
      </c>
      <c r="N636" s="74" t="s">
        <v>3013</v>
      </c>
    </row>
    <row r="637" spans="6:14" ht="22.5">
      <c r="F637" s="74">
        <v>624</v>
      </c>
      <c r="G637" s="74" t="s">
        <v>1469</v>
      </c>
      <c r="H637" s="74" t="s">
        <v>112</v>
      </c>
      <c r="I637" s="74" t="s">
        <v>2929</v>
      </c>
      <c r="J637" s="75" t="s">
        <v>2969</v>
      </c>
      <c r="K637" s="74" t="s">
        <v>3014</v>
      </c>
      <c r="L637" s="74" t="s">
        <v>5</v>
      </c>
      <c r="M637" s="74" t="s">
        <v>222</v>
      </c>
      <c r="N637" s="74" t="s">
        <v>3015</v>
      </c>
    </row>
    <row r="638" spans="6:14" ht="22.5">
      <c r="F638" s="74">
        <v>625</v>
      </c>
      <c r="G638" s="74" t="s">
        <v>1469</v>
      </c>
      <c r="H638" s="74" t="s">
        <v>112</v>
      </c>
      <c r="I638" s="74" t="s">
        <v>2929</v>
      </c>
      <c r="J638" s="75" t="s">
        <v>3016</v>
      </c>
      <c r="K638" s="74" t="s">
        <v>3017</v>
      </c>
      <c r="L638" s="74" t="s">
        <v>5</v>
      </c>
      <c r="M638" s="74" t="s">
        <v>222</v>
      </c>
      <c r="N638" s="74" t="s">
        <v>3018</v>
      </c>
    </row>
    <row r="639" spans="6:14" ht="22.5">
      <c r="F639" s="74">
        <v>626</v>
      </c>
      <c r="G639" s="74" t="s">
        <v>1469</v>
      </c>
      <c r="H639" s="74" t="s">
        <v>112</v>
      </c>
      <c r="I639" s="74" t="s">
        <v>2929</v>
      </c>
      <c r="J639" s="75" t="s">
        <v>3016</v>
      </c>
      <c r="K639" s="74" t="s">
        <v>3019</v>
      </c>
      <c r="L639" s="74" t="s">
        <v>5</v>
      </c>
      <c r="M639" s="74" t="s">
        <v>222</v>
      </c>
      <c r="N639" s="74" t="s">
        <v>3020</v>
      </c>
    </row>
    <row r="640" spans="6:14" ht="22.5">
      <c r="F640" s="74">
        <v>627</v>
      </c>
      <c r="G640" s="74" t="s">
        <v>1469</v>
      </c>
      <c r="H640" s="74" t="s">
        <v>112</v>
      </c>
      <c r="I640" s="74" t="s">
        <v>2929</v>
      </c>
      <c r="J640" s="75" t="s">
        <v>2034</v>
      </c>
      <c r="K640" s="74" t="s">
        <v>3021</v>
      </c>
      <c r="L640" s="74" t="s">
        <v>5</v>
      </c>
      <c r="M640" s="74" t="s">
        <v>222</v>
      </c>
      <c r="N640" s="74" t="s">
        <v>3022</v>
      </c>
    </row>
    <row r="641" spans="6:14" ht="22.5">
      <c r="F641" s="74">
        <v>628</v>
      </c>
      <c r="G641" s="74" t="s">
        <v>1469</v>
      </c>
      <c r="H641" s="74" t="s">
        <v>112</v>
      </c>
      <c r="I641" s="74" t="s">
        <v>2929</v>
      </c>
      <c r="J641" s="75" t="s">
        <v>2034</v>
      </c>
      <c r="K641" s="74" t="s">
        <v>3023</v>
      </c>
      <c r="L641" s="74" t="s">
        <v>5</v>
      </c>
      <c r="M641" s="74" t="s">
        <v>222</v>
      </c>
      <c r="N641" s="74" t="s">
        <v>3024</v>
      </c>
    </row>
    <row r="642" spans="6:14" ht="22.5">
      <c r="F642" s="74">
        <v>629</v>
      </c>
      <c r="G642" s="74" t="s">
        <v>1469</v>
      </c>
      <c r="H642" s="74" t="s">
        <v>112</v>
      </c>
      <c r="I642" s="74" t="s">
        <v>2929</v>
      </c>
      <c r="J642" s="75" t="s">
        <v>2034</v>
      </c>
      <c r="K642" s="74" t="s">
        <v>3025</v>
      </c>
      <c r="L642" s="74" t="s">
        <v>5</v>
      </c>
      <c r="M642" s="74" t="s">
        <v>222</v>
      </c>
      <c r="N642" s="74" t="s">
        <v>3026</v>
      </c>
    </row>
    <row r="643" spans="6:14" ht="22.5">
      <c r="F643" s="74">
        <v>630</v>
      </c>
      <c r="G643" s="74" t="s">
        <v>1469</v>
      </c>
      <c r="H643" s="74" t="s">
        <v>112</v>
      </c>
      <c r="I643" s="74" t="s">
        <v>2929</v>
      </c>
      <c r="J643" s="75" t="s">
        <v>3027</v>
      </c>
      <c r="K643" s="74" t="s">
        <v>516</v>
      </c>
      <c r="L643" s="74" t="s">
        <v>5</v>
      </c>
      <c r="M643" s="74" t="s">
        <v>222</v>
      </c>
      <c r="N643" s="74" t="s">
        <v>3028</v>
      </c>
    </row>
    <row r="644" spans="6:14" ht="22.5">
      <c r="F644" s="74">
        <v>631</v>
      </c>
      <c r="G644" s="74" t="s">
        <v>1469</v>
      </c>
      <c r="H644" s="74" t="s">
        <v>112</v>
      </c>
      <c r="I644" s="74" t="s">
        <v>2929</v>
      </c>
      <c r="J644" s="75" t="s">
        <v>2961</v>
      </c>
      <c r="K644" s="74" t="s">
        <v>3029</v>
      </c>
      <c r="L644" s="74" t="s">
        <v>5</v>
      </c>
      <c r="M644" s="74" t="s">
        <v>222</v>
      </c>
      <c r="N644" s="74" t="s">
        <v>3030</v>
      </c>
    </row>
    <row r="645" spans="6:14" ht="22.5">
      <c r="F645" s="74">
        <v>632</v>
      </c>
      <c r="G645" s="74" t="s">
        <v>1469</v>
      </c>
      <c r="H645" s="74" t="s">
        <v>112</v>
      </c>
      <c r="I645" s="74" t="s">
        <v>2929</v>
      </c>
      <c r="J645" s="75" t="s">
        <v>2023</v>
      </c>
      <c r="K645" s="74" t="s">
        <v>3031</v>
      </c>
      <c r="L645" s="74" t="s">
        <v>5</v>
      </c>
      <c r="M645" s="74" t="s">
        <v>222</v>
      </c>
      <c r="N645" s="74" t="s">
        <v>3032</v>
      </c>
    </row>
    <row r="646" spans="6:14" ht="22.5">
      <c r="F646" s="74">
        <v>633</v>
      </c>
      <c r="G646" s="74" t="s">
        <v>1469</v>
      </c>
      <c r="H646" s="74" t="s">
        <v>112</v>
      </c>
      <c r="I646" s="74" t="s">
        <v>2929</v>
      </c>
      <c r="J646" s="75" t="s">
        <v>3033</v>
      </c>
      <c r="K646" s="74" t="s">
        <v>3034</v>
      </c>
      <c r="L646" s="74" t="s">
        <v>5</v>
      </c>
      <c r="M646" s="74" t="s">
        <v>222</v>
      </c>
      <c r="N646" s="74" t="s">
        <v>3035</v>
      </c>
    </row>
    <row r="647" spans="6:14" ht="22.5">
      <c r="F647" s="74">
        <v>634</v>
      </c>
      <c r="G647" s="74" t="s">
        <v>1469</v>
      </c>
      <c r="H647" s="74" t="s">
        <v>112</v>
      </c>
      <c r="I647" s="74" t="s">
        <v>2929</v>
      </c>
      <c r="J647" s="75" t="s">
        <v>2034</v>
      </c>
      <c r="K647" s="74" t="s">
        <v>3036</v>
      </c>
      <c r="L647" s="74" t="s">
        <v>5</v>
      </c>
      <c r="M647" s="74" t="s">
        <v>222</v>
      </c>
      <c r="N647" s="74" t="s">
        <v>2973</v>
      </c>
    </row>
    <row r="648" spans="6:14" ht="22.5">
      <c r="F648" s="74">
        <v>635</v>
      </c>
      <c r="G648" s="74" t="s">
        <v>1469</v>
      </c>
      <c r="H648" s="74" t="s">
        <v>112</v>
      </c>
      <c r="I648" s="74" t="s">
        <v>2929</v>
      </c>
      <c r="J648" s="75" t="s">
        <v>3037</v>
      </c>
      <c r="K648" s="74" t="s">
        <v>3038</v>
      </c>
      <c r="L648" s="74" t="s">
        <v>5</v>
      </c>
      <c r="M648" s="74" t="s">
        <v>1626</v>
      </c>
      <c r="N648" s="74" t="s">
        <v>3039</v>
      </c>
    </row>
    <row r="649" spans="6:14" ht="22.5">
      <c r="F649" s="74">
        <v>636</v>
      </c>
      <c r="G649" s="74" t="s">
        <v>1469</v>
      </c>
      <c r="H649" s="74" t="s">
        <v>112</v>
      </c>
      <c r="I649" s="74" t="s">
        <v>2929</v>
      </c>
      <c r="J649" s="75" t="s">
        <v>2984</v>
      </c>
      <c r="K649" s="74" t="s">
        <v>3040</v>
      </c>
      <c r="L649" s="74" t="s">
        <v>5</v>
      </c>
      <c r="M649" s="74" t="s">
        <v>222</v>
      </c>
      <c r="N649" s="74" t="s">
        <v>3041</v>
      </c>
    </row>
    <row r="650" spans="6:14" ht="22.5">
      <c r="F650" s="74">
        <v>637</v>
      </c>
      <c r="G650" s="74" t="s">
        <v>1469</v>
      </c>
      <c r="H650" s="74" t="s">
        <v>112</v>
      </c>
      <c r="I650" s="74" t="s">
        <v>2929</v>
      </c>
      <c r="J650" s="75" t="s">
        <v>2930</v>
      </c>
      <c r="K650" s="74" t="s">
        <v>3042</v>
      </c>
      <c r="L650" s="74" t="s">
        <v>5</v>
      </c>
      <c r="M650" s="74" t="s">
        <v>222</v>
      </c>
      <c r="N650" s="74" t="s">
        <v>3043</v>
      </c>
    </row>
    <row r="651" spans="6:14" ht="22.5">
      <c r="F651" s="74">
        <v>638</v>
      </c>
      <c r="G651" s="74" t="s">
        <v>1469</v>
      </c>
      <c r="H651" s="74" t="s">
        <v>112</v>
      </c>
      <c r="I651" s="74" t="s">
        <v>2929</v>
      </c>
      <c r="J651" s="75" t="s">
        <v>2969</v>
      </c>
      <c r="K651" s="74" t="s">
        <v>3044</v>
      </c>
      <c r="L651" s="74" t="s">
        <v>5</v>
      </c>
      <c r="M651" s="74" t="s">
        <v>215</v>
      </c>
      <c r="N651" s="74" t="s">
        <v>3045</v>
      </c>
    </row>
    <row r="652" spans="6:14" ht="22.5">
      <c r="F652" s="74">
        <v>639</v>
      </c>
      <c r="G652" s="74" t="s">
        <v>1469</v>
      </c>
      <c r="H652" s="74" t="s">
        <v>112</v>
      </c>
      <c r="I652" s="74" t="s">
        <v>2929</v>
      </c>
      <c r="J652" s="75" t="s">
        <v>3046</v>
      </c>
      <c r="K652" s="74" t="s">
        <v>3047</v>
      </c>
      <c r="L652" s="74" t="s">
        <v>5</v>
      </c>
      <c r="M652" s="74" t="s">
        <v>215</v>
      </c>
      <c r="N652" s="74" t="s">
        <v>3048</v>
      </c>
    </row>
    <row r="653" spans="6:14" ht="22.5">
      <c r="F653" s="74">
        <v>640</v>
      </c>
      <c r="G653" s="74" t="s">
        <v>1469</v>
      </c>
      <c r="H653" s="74" t="s">
        <v>112</v>
      </c>
      <c r="I653" s="74" t="s">
        <v>2929</v>
      </c>
      <c r="J653" s="75" t="s">
        <v>3049</v>
      </c>
      <c r="K653" s="74" t="s">
        <v>3050</v>
      </c>
      <c r="L653" s="74" t="s">
        <v>5</v>
      </c>
      <c r="M653" s="74" t="s">
        <v>215</v>
      </c>
      <c r="N653" s="74" t="s">
        <v>3051</v>
      </c>
    </row>
    <row r="654" spans="6:14" ht="22.5">
      <c r="F654" s="74">
        <v>641</v>
      </c>
      <c r="G654" s="74" t="s">
        <v>1469</v>
      </c>
      <c r="H654" s="74" t="s">
        <v>112</v>
      </c>
      <c r="I654" s="74" t="s">
        <v>2929</v>
      </c>
      <c r="J654" s="75" t="s">
        <v>3052</v>
      </c>
      <c r="K654" s="74" t="s">
        <v>3053</v>
      </c>
      <c r="L654" s="74" t="s">
        <v>5</v>
      </c>
      <c r="M654" s="74" t="s">
        <v>215</v>
      </c>
      <c r="N654" s="74" t="s">
        <v>3054</v>
      </c>
    </row>
    <row r="655" spans="6:14" ht="22.5">
      <c r="F655" s="74">
        <v>642</v>
      </c>
      <c r="G655" s="74" t="s">
        <v>1469</v>
      </c>
      <c r="H655" s="74" t="s">
        <v>112</v>
      </c>
      <c r="I655" s="74" t="s">
        <v>2929</v>
      </c>
      <c r="J655" s="75" t="s">
        <v>3055</v>
      </c>
      <c r="K655" s="74" t="s">
        <v>3056</v>
      </c>
      <c r="L655" s="74" t="s">
        <v>5</v>
      </c>
      <c r="M655" s="74" t="s">
        <v>215</v>
      </c>
      <c r="N655" s="74" t="s">
        <v>3057</v>
      </c>
    </row>
    <row r="656" spans="6:14" ht="22.5">
      <c r="F656" s="74">
        <v>643</v>
      </c>
      <c r="G656" s="74" t="s">
        <v>1469</v>
      </c>
      <c r="H656" s="74" t="s">
        <v>112</v>
      </c>
      <c r="I656" s="74" t="s">
        <v>2929</v>
      </c>
      <c r="J656" s="75" t="s">
        <v>3058</v>
      </c>
      <c r="K656" s="74" t="s">
        <v>3059</v>
      </c>
      <c r="L656" s="74" t="s">
        <v>5</v>
      </c>
      <c r="M656" s="74" t="s">
        <v>222</v>
      </c>
      <c r="N656" s="74" t="s">
        <v>3060</v>
      </c>
    </row>
    <row r="657" spans="6:14" ht="22.5">
      <c r="F657" s="74">
        <v>644</v>
      </c>
      <c r="G657" s="74" t="s">
        <v>1469</v>
      </c>
      <c r="H657" s="74" t="s">
        <v>112</v>
      </c>
      <c r="I657" s="74" t="s">
        <v>2929</v>
      </c>
      <c r="J657" s="75" t="s">
        <v>1756</v>
      </c>
      <c r="K657" s="74" t="s">
        <v>3061</v>
      </c>
      <c r="L657" s="74" t="s">
        <v>5</v>
      </c>
      <c r="M657" s="74" t="s">
        <v>215</v>
      </c>
      <c r="N657" s="74" t="s">
        <v>3062</v>
      </c>
    </row>
    <row r="658" spans="6:14" ht="22.5">
      <c r="F658" s="74">
        <v>645</v>
      </c>
      <c r="G658" s="74" t="s">
        <v>1469</v>
      </c>
      <c r="H658" s="74" t="s">
        <v>112</v>
      </c>
      <c r="I658" s="74" t="s">
        <v>2929</v>
      </c>
      <c r="J658" s="75" t="s">
        <v>3063</v>
      </c>
      <c r="K658" s="74" t="s">
        <v>3064</v>
      </c>
      <c r="L658" s="74" t="s">
        <v>5</v>
      </c>
      <c r="M658" s="74" t="s">
        <v>1529</v>
      </c>
      <c r="N658" s="74" t="s">
        <v>3065</v>
      </c>
    </row>
    <row r="659" spans="6:14" ht="22.5">
      <c r="F659" s="74">
        <v>646</v>
      </c>
      <c r="G659" s="74" t="s">
        <v>1469</v>
      </c>
      <c r="H659" s="74" t="s">
        <v>112</v>
      </c>
      <c r="I659" s="74" t="s">
        <v>2929</v>
      </c>
      <c r="J659" s="75" t="s">
        <v>2529</v>
      </c>
      <c r="K659" s="74" t="s">
        <v>3066</v>
      </c>
      <c r="L659" s="74" t="s">
        <v>5</v>
      </c>
      <c r="M659" s="74" t="s">
        <v>215</v>
      </c>
      <c r="N659" s="74" t="s">
        <v>3067</v>
      </c>
    </row>
    <row r="660" spans="6:14" ht="22.5">
      <c r="F660" s="74">
        <v>647</v>
      </c>
      <c r="G660" s="74" t="s">
        <v>1469</v>
      </c>
      <c r="H660" s="74" t="s">
        <v>112</v>
      </c>
      <c r="I660" s="74" t="s">
        <v>2929</v>
      </c>
      <c r="J660" s="75" t="s">
        <v>1049</v>
      </c>
      <c r="K660" s="74" t="s">
        <v>1050</v>
      </c>
      <c r="L660" s="74" t="s">
        <v>5</v>
      </c>
      <c r="M660" s="74" t="s">
        <v>215</v>
      </c>
      <c r="N660" s="74" t="s">
        <v>3068</v>
      </c>
    </row>
    <row r="661" spans="6:14" ht="22.5">
      <c r="F661" s="74">
        <v>648</v>
      </c>
      <c r="G661" s="74" t="s">
        <v>1469</v>
      </c>
      <c r="H661" s="74" t="s">
        <v>112</v>
      </c>
      <c r="I661" s="74" t="s">
        <v>2929</v>
      </c>
      <c r="J661" s="75" t="s">
        <v>3069</v>
      </c>
      <c r="K661" s="74" t="s">
        <v>3070</v>
      </c>
      <c r="L661" s="74" t="s">
        <v>5</v>
      </c>
      <c r="M661" s="74" t="s">
        <v>215</v>
      </c>
      <c r="N661" s="74" t="s">
        <v>3071</v>
      </c>
    </row>
    <row r="662" spans="6:14" ht="22.5">
      <c r="F662" s="74">
        <v>649</v>
      </c>
      <c r="G662" s="74" t="s">
        <v>1469</v>
      </c>
      <c r="H662" s="74" t="s">
        <v>112</v>
      </c>
      <c r="I662" s="74" t="s">
        <v>2929</v>
      </c>
      <c r="J662" s="75" t="s">
        <v>3072</v>
      </c>
      <c r="K662" s="74" t="s">
        <v>3073</v>
      </c>
      <c r="L662" s="74" t="s">
        <v>5</v>
      </c>
      <c r="M662" s="74" t="s">
        <v>215</v>
      </c>
      <c r="N662" s="74" t="s">
        <v>3074</v>
      </c>
    </row>
    <row r="663" spans="6:14" ht="22.5">
      <c r="F663" s="74">
        <v>650</v>
      </c>
      <c r="G663" s="74" t="s">
        <v>1469</v>
      </c>
      <c r="H663" s="74" t="s">
        <v>112</v>
      </c>
      <c r="I663" s="74" t="s">
        <v>2929</v>
      </c>
      <c r="J663" s="75" t="s">
        <v>3075</v>
      </c>
      <c r="K663" s="74" t="s">
        <v>851</v>
      </c>
      <c r="L663" s="74" t="s">
        <v>5</v>
      </c>
      <c r="M663" s="74" t="s">
        <v>1529</v>
      </c>
      <c r="N663" s="74" t="s">
        <v>3076</v>
      </c>
    </row>
    <row r="664" spans="6:14" ht="22.5">
      <c r="F664" s="74">
        <v>651</v>
      </c>
      <c r="G664" s="74" t="s">
        <v>1469</v>
      </c>
      <c r="H664" s="74" t="s">
        <v>112</v>
      </c>
      <c r="I664" s="74" t="s">
        <v>2929</v>
      </c>
      <c r="J664" s="75" t="s">
        <v>3077</v>
      </c>
      <c r="K664" s="74" t="s">
        <v>3078</v>
      </c>
      <c r="L664" s="74" t="s">
        <v>5</v>
      </c>
      <c r="M664" s="74" t="s">
        <v>1529</v>
      </c>
      <c r="N664" s="74" t="s">
        <v>3079</v>
      </c>
    </row>
    <row r="665" spans="6:14" ht="22.5">
      <c r="F665" s="74">
        <v>652</v>
      </c>
      <c r="G665" s="74" t="s">
        <v>1469</v>
      </c>
      <c r="H665" s="74" t="s">
        <v>112</v>
      </c>
      <c r="I665" s="74" t="s">
        <v>2929</v>
      </c>
      <c r="J665" s="75" t="s">
        <v>3080</v>
      </c>
      <c r="K665" s="74" t="s">
        <v>3081</v>
      </c>
      <c r="L665" s="74" t="s">
        <v>5</v>
      </c>
      <c r="M665" s="74" t="s">
        <v>222</v>
      </c>
      <c r="N665" s="74" t="s">
        <v>3082</v>
      </c>
    </row>
    <row r="666" spans="6:14" ht="22.5">
      <c r="F666" s="74">
        <v>653</v>
      </c>
      <c r="G666" s="74" t="s">
        <v>1469</v>
      </c>
      <c r="H666" s="74" t="s">
        <v>112</v>
      </c>
      <c r="I666" s="74" t="s">
        <v>2929</v>
      </c>
      <c r="J666" s="75" t="s">
        <v>3083</v>
      </c>
      <c r="K666" s="74" t="s">
        <v>3084</v>
      </c>
      <c r="L666" s="74" t="s">
        <v>5</v>
      </c>
      <c r="M666" s="74" t="s">
        <v>1565</v>
      </c>
      <c r="N666" s="74" t="s">
        <v>3085</v>
      </c>
    </row>
    <row r="667" spans="6:14" ht="22.5">
      <c r="F667" s="74">
        <v>654</v>
      </c>
      <c r="G667" s="74" t="s">
        <v>1469</v>
      </c>
      <c r="H667" s="74" t="s">
        <v>112</v>
      </c>
      <c r="I667" s="74" t="s">
        <v>2929</v>
      </c>
      <c r="J667" s="75" t="s">
        <v>3086</v>
      </c>
      <c r="K667" s="74" t="s">
        <v>3087</v>
      </c>
      <c r="L667" s="74" t="s">
        <v>5</v>
      </c>
      <c r="M667" s="74" t="s">
        <v>1529</v>
      </c>
      <c r="N667" s="74" t="s">
        <v>3088</v>
      </c>
    </row>
    <row r="668" spans="6:14" ht="22.5">
      <c r="F668" s="74">
        <v>655</v>
      </c>
      <c r="G668" s="74" t="s">
        <v>1469</v>
      </c>
      <c r="H668" s="74" t="s">
        <v>112</v>
      </c>
      <c r="I668" s="74" t="s">
        <v>2929</v>
      </c>
      <c r="J668" s="75" t="s">
        <v>3089</v>
      </c>
      <c r="K668" s="74" t="s">
        <v>3090</v>
      </c>
      <c r="L668" s="74" t="s">
        <v>5</v>
      </c>
      <c r="M668" s="74" t="s">
        <v>1529</v>
      </c>
      <c r="N668" s="74" t="s">
        <v>3091</v>
      </c>
    </row>
    <row r="669" spans="6:14" ht="22.5">
      <c r="F669" s="74">
        <v>656</v>
      </c>
      <c r="G669" s="74" t="s">
        <v>1469</v>
      </c>
      <c r="H669" s="74" t="s">
        <v>112</v>
      </c>
      <c r="I669" s="74" t="s">
        <v>2929</v>
      </c>
      <c r="J669" s="75" t="s">
        <v>3092</v>
      </c>
      <c r="K669" s="74" t="s">
        <v>3093</v>
      </c>
      <c r="L669" s="74" t="s">
        <v>5</v>
      </c>
      <c r="M669" s="74" t="s">
        <v>1529</v>
      </c>
      <c r="N669" s="74" t="s">
        <v>3094</v>
      </c>
    </row>
    <row r="670" spans="6:14" ht="22.5">
      <c r="F670" s="74">
        <v>657</v>
      </c>
      <c r="G670" s="74" t="s">
        <v>1469</v>
      </c>
      <c r="H670" s="74" t="s">
        <v>112</v>
      </c>
      <c r="I670" s="74" t="s">
        <v>2929</v>
      </c>
      <c r="J670" s="75" t="s">
        <v>2034</v>
      </c>
      <c r="K670" s="74" t="s">
        <v>435</v>
      </c>
      <c r="L670" s="74" t="s">
        <v>5</v>
      </c>
      <c r="M670" s="74" t="s">
        <v>222</v>
      </c>
      <c r="N670" s="74" t="s">
        <v>3095</v>
      </c>
    </row>
    <row r="671" spans="6:14" ht="22.5">
      <c r="F671" s="74">
        <v>658</v>
      </c>
      <c r="G671" s="74" t="s">
        <v>1469</v>
      </c>
      <c r="H671" s="74" t="s">
        <v>112</v>
      </c>
      <c r="I671" s="74" t="s">
        <v>2929</v>
      </c>
      <c r="J671" s="75" t="s">
        <v>3049</v>
      </c>
      <c r="K671" s="74" t="s">
        <v>994</v>
      </c>
      <c r="L671" s="74" t="s">
        <v>5</v>
      </c>
      <c r="M671" s="74" t="s">
        <v>215</v>
      </c>
      <c r="N671" s="74" t="s">
        <v>3096</v>
      </c>
    </row>
    <row r="672" spans="6:14" ht="22.5">
      <c r="F672" s="74">
        <v>659</v>
      </c>
      <c r="G672" s="74" t="s">
        <v>1469</v>
      </c>
      <c r="H672" s="74" t="s">
        <v>112</v>
      </c>
      <c r="I672" s="74" t="s">
        <v>2929</v>
      </c>
      <c r="J672" s="75" t="s">
        <v>2034</v>
      </c>
      <c r="K672" s="74" t="s">
        <v>3097</v>
      </c>
      <c r="L672" s="74" t="s">
        <v>5</v>
      </c>
      <c r="M672" s="74" t="s">
        <v>212</v>
      </c>
      <c r="N672" s="74" t="s">
        <v>3098</v>
      </c>
    </row>
    <row r="673" spans="6:14" ht="22.5">
      <c r="F673" s="74">
        <v>660</v>
      </c>
      <c r="G673" s="74" t="s">
        <v>1469</v>
      </c>
      <c r="H673" s="74" t="s">
        <v>112</v>
      </c>
      <c r="I673" s="74" t="s">
        <v>2929</v>
      </c>
      <c r="J673" s="75" t="s">
        <v>2961</v>
      </c>
      <c r="K673" s="74" t="s">
        <v>3099</v>
      </c>
      <c r="L673" s="74" t="s">
        <v>5</v>
      </c>
      <c r="M673" s="74" t="s">
        <v>215</v>
      </c>
      <c r="N673" s="74" t="s">
        <v>3100</v>
      </c>
    </row>
    <row r="674" spans="6:14" ht="22.5">
      <c r="F674" s="74">
        <v>661</v>
      </c>
      <c r="G674" s="74" t="s">
        <v>1469</v>
      </c>
      <c r="H674" s="74" t="s">
        <v>112</v>
      </c>
      <c r="I674" s="74" t="s">
        <v>2929</v>
      </c>
      <c r="J674" s="75" t="s">
        <v>3083</v>
      </c>
      <c r="K674" s="74" t="s">
        <v>3101</v>
      </c>
      <c r="L674" s="74" t="s">
        <v>5</v>
      </c>
      <c r="M674" s="74" t="s">
        <v>1529</v>
      </c>
      <c r="N674" s="74" t="s">
        <v>3102</v>
      </c>
    </row>
    <row r="675" spans="6:14" ht="22.5">
      <c r="F675" s="74">
        <v>662</v>
      </c>
      <c r="G675" s="74" t="s">
        <v>1469</v>
      </c>
      <c r="H675" s="74" t="s">
        <v>112</v>
      </c>
      <c r="I675" s="74" t="s">
        <v>2929</v>
      </c>
      <c r="J675" s="75" t="s">
        <v>1756</v>
      </c>
      <c r="K675" s="74" t="s">
        <v>3103</v>
      </c>
      <c r="L675" s="74" t="s">
        <v>5</v>
      </c>
      <c r="M675" s="74" t="s">
        <v>1529</v>
      </c>
      <c r="N675" s="74" t="s">
        <v>3104</v>
      </c>
    </row>
    <row r="676" spans="6:14" ht="22.5">
      <c r="F676" s="74">
        <v>663</v>
      </c>
      <c r="G676" s="74" t="s">
        <v>1469</v>
      </c>
      <c r="H676" s="74" t="s">
        <v>112</v>
      </c>
      <c r="I676" s="74" t="s">
        <v>2929</v>
      </c>
      <c r="J676" s="75" t="s">
        <v>3049</v>
      </c>
      <c r="K676" s="74" t="s">
        <v>3105</v>
      </c>
      <c r="L676" s="74" t="s">
        <v>5</v>
      </c>
      <c r="M676" s="74" t="s">
        <v>1529</v>
      </c>
      <c r="N676" s="74" t="s">
        <v>3106</v>
      </c>
    </row>
    <row r="677" spans="6:14" ht="22.5">
      <c r="F677" s="74">
        <v>664</v>
      </c>
      <c r="G677" s="74" t="s">
        <v>1469</v>
      </c>
      <c r="H677" s="74" t="s">
        <v>112</v>
      </c>
      <c r="I677" s="74" t="s">
        <v>2929</v>
      </c>
      <c r="J677" s="75" t="s">
        <v>3089</v>
      </c>
      <c r="K677" s="74" t="s">
        <v>3107</v>
      </c>
      <c r="L677" s="74" t="s">
        <v>5</v>
      </c>
      <c r="M677" s="74" t="s">
        <v>1529</v>
      </c>
      <c r="N677" s="74" t="s">
        <v>3108</v>
      </c>
    </row>
    <row r="678" spans="6:14" ht="22.5">
      <c r="F678" s="74">
        <v>665</v>
      </c>
      <c r="G678" s="74" t="s">
        <v>1469</v>
      </c>
      <c r="H678" s="74" t="s">
        <v>112</v>
      </c>
      <c r="I678" s="74" t="s">
        <v>2929</v>
      </c>
      <c r="J678" s="75" t="s">
        <v>3080</v>
      </c>
      <c r="K678" s="74" t="s">
        <v>3109</v>
      </c>
      <c r="L678" s="74" t="s">
        <v>5</v>
      </c>
      <c r="M678" s="74" t="s">
        <v>1529</v>
      </c>
      <c r="N678" s="74" t="s">
        <v>3110</v>
      </c>
    </row>
    <row r="679" spans="6:14" ht="22.5">
      <c r="F679" s="74">
        <v>666</v>
      </c>
      <c r="G679" s="74" t="s">
        <v>1469</v>
      </c>
      <c r="H679" s="74" t="s">
        <v>112</v>
      </c>
      <c r="I679" s="74" t="s">
        <v>2929</v>
      </c>
      <c r="J679" s="75" t="s">
        <v>3063</v>
      </c>
      <c r="K679" s="74" t="s">
        <v>3111</v>
      </c>
      <c r="L679" s="74" t="s">
        <v>5</v>
      </c>
      <c r="M679" s="74" t="s">
        <v>1529</v>
      </c>
      <c r="N679" s="74" t="s">
        <v>3112</v>
      </c>
    </row>
    <row r="680" spans="6:14" ht="22.5">
      <c r="F680" s="74">
        <v>667</v>
      </c>
      <c r="G680" s="74" t="s">
        <v>1469</v>
      </c>
      <c r="H680" s="74" t="s">
        <v>112</v>
      </c>
      <c r="I680" s="74" t="s">
        <v>2929</v>
      </c>
      <c r="J680" s="75" t="s">
        <v>2949</v>
      </c>
      <c r="K680" s="74" t="s">
        <v>3113</v>
      </c>
      <c r="L680" s="74" t="s">
        <v>5</v>
      </c>
      <c r="M680" s="74" t="s">
        <v>215</v>
      </c>
      <c r="N680" s="74" t="s">
        <v>3114</v>
      </c>
    </row>
    <row r="681" spans="6:14" ht="22.5">
      <c r="F681" s="74">
        <v>668</v>
      </c>
      <c r="G681" s="74" t="s">
        <v>1469</v>
      </c>
      <c r="H681" s="74" t="s">
        <v>112</v>
      </c>
      <c r="I681" s="74" t="s">
        <v>2929</v>
      </c>
      <c r="J681" s="75" t="s">
        <v>3058</v>
      </c>
      <c r="K681" s="74" t="s">
        <v>3115</v>
      </c>
      <c r="L681" s="74" t="s">
        <v>5</v>
      </c>
      <c r="M681" s="74" t="s">
        <v>215</v>
      </c>
      <c r="N681" s="74" t="s">
        <v>3116</v>
      </c>
    </row>
    <row r="682" spans="6:14" ht="22.5">
      <c r="F682" s="74">
        <v>669</v>
      </c>
      <c r="G682" s="74" t="s">
        <v>1469</v>
      </c>
      <c r="H682" s="74" t="s">
        <v>112</v>
      </c>
      <c r="I682" s="74" t="s">
        <v>2929</v>
      </c>
      <c r="J682" s="75" t="s">
        <v>2984</v>
      </c>
      <c r="K682" s="74" t="s">
        <v>1036</v>
      </c>
      <c r="L682" s="74" t="s">
        <v>5</v>
      </c>
      <c r="M682" s="74" t="s">
        <v>222</v>
      </c>
      <c r="N682" s="74" t="s">
        <v>3117</v>
      </c>
    </row>
    <row r="683" spans="6:14" ht="22.5">
      <c r="F683" s="74">
        <v>670</v>
      </c>
      <c r="G683" s="74" t="s">
        <v>1469</v>
      </c>
      <c r="H683" s="74" t="s">
        <v>112</v>
      </c>
      <c r="I683" s="74" t="s">
        <v>2929</v>
      </c>
      <c r="J683" s="75" t="s">
        <v>3016</v>
      </c>
      <c r="K683" s="74" t="s">
        <v>3118</v>
      </c>
      <c r="L683" s="74" t="s">
        <v>5</v>
      </c>
      <c r="M683" s="74" t="s">
        <v>1529</v>
      </c>
      <c r="N683" s="74" t="s">
        <v>3119</v>
      </c>
    </row>
    <row r="684" spans="6:14" ht="22.5">
      <c r="F684" s="74">
        <v>671</v>
      </c>
      <c r="G684" s="74" t="s">
        <v>1469</v>
      </c>
      <c r="H684" s="74" t="s">
        <v>112</v>
      </c>
      <c r="I684" s="74" t="s">
        <v>2929</v>
      </c>
      <c r="J684" s="75" t="s">
        <v>3033</v>
      </c>
      <c r="K684" s="74" t="s">
        <v>3120</v>
      </c>
      <c r="L684" s="74" t="s">
        <v>5</v>
      </c>
      <c r="M684" s="74" t="s">
        <v>215</v>
      </c>
      <c r="N684" s="74" t="s">
        <v>3121</v>
      </c>
    </row>
    <row r="685" spans="6:14" ht="22.5">
      <c r="F685" s="74">
        <v>672</v>
      </c>
      <c r="G685" s="74" t="s">
        <v>1469</v>
      </c>
      <c r="H685" s="74" t="s">
        <v>112</v>
      </c>
      <c r="I685" s="74" t="s">
        <v>2929</v>
      </c>
      <c r="J685" s="75" t="s">
        <v>3033</v>
      </c>
      <c r="K685" s="74" t="s">
        <v>3122</v>
      </c>
      <c r="L685" s="74" t="s">
        <v>5</v>
      </c>
      <c r="M685" s="74" t="s">
        <v>215</v>
      </c>
      <c r="N685" s="74" t="s">
        <v>3123</v>
      </c>
    </row>
    <row r="686" spans="6:14" ht="22.5">
      <c r="F686" s="74">
        <v>673</v>
      </c>
      <c r="G686" s="74" t="s">
        <v>1469</v>
      </c>
      <c r="H686" s="74" t="s">
        <v>112</v>
      </c>
      <c r="I686" s="74" t="s">
        <v>2929</v>
      </c>
      <c r="J686" s="75" t="s">
        <v>2964</v>
      </c>
      <c r="K686" s="74" t="s">
        <v>3124</v>
      </c>
      <c r="L686" s="74" t="s">
        <v>5</v>
      </c>
      <c r="M686" s="74" t="s">
        <v>215</v>
      </c>
      <c r="N686" s="74" t="s">
        <v>3125</v>
      </c>
    </row>
    <row r="687" spans="6:14" ht="22.5">
      <c r="F687" s="74">
        <v>674</v>
      </c>
      <c r="G687" s="74" t="s">
        <v>1469</v>
      </c>
      <c r="H687" s="74" t="s">
        <v>112</v>
      </c>
      <c r="I687" s="74" t="s">
        <v>2929</v>
      </c>
      <c r="J687" s="75" t="s">
        <v>2969</v>
      </c>
      <c r="K687" s="74" t="s">
        <v>3126</v>
      </c>
      <c r="L687" s="74" t="s">
        <v>5</v>
      </c>
      <c r="M687" s="74" t="s">
        <v>215</v>
      </c>
      <c r="N687" s="74" t="s">
        <v>3127</v>
      </c>
    </row>
    <row r="688" spans="6:14" ht="22.5">
      <c r="F688" s="74">
        <v>675</v>
      </c>
      <c r="G688" s="74" t="s">
        <v>1469</v>
      </c>
      <c r="H688" s="74" t="s">
        <v>112</v>
      </c>
      <c r="I688" s="74" t="s">
        <v>2929</v>
      </c>
      <c r="J688" s="75" t="s">
        <v>3077</v>
      </c>
      <c r="K688" s="74" t="s">
        <v>840</v>
      </c>
      <c r="L688" s="74" t="s">
        <v>5</v>
      </c>
      <c r="M688" s="74" t="s">
        <v>1529</v>
      </c>
      <c r="N688" s="74" t="s">
        <v>3128</v>
      </c>
    </row>
    <row r="689" spans="6:14" ht="22.5">
      <c r="F689" s="74">
        <v>676</v>
      </c>
      <c r="G689" s="74" t="s">
        <v>1469</v>
      </c>
      <c r="H689" s="74" t="s">
        <v>112</v>
      </c>
      <c r="I689" s="74" t="s">
        <v>2929</v>
      </c>
      <c r="J689" s="75" t="s">
        <v>2930</v>
      </c>
      <c r="K689" s="74" t="s">
        <v>3129</v>
      </c>
      <c r="L689" s="74" t="s">
        <v>5</v>
      </c>
      <c r="M689" s="74" t="s">
        <v>222</v>
      </c>
      <c r="N689" s="74" t="s">
        <v>3130</v>
      </c>
    </row>
    <row r="690" spans="6:14" ht="22.5">
      <c r="F690" s="74">
        <v>677</v>
      </c>
      <c r="G690" s="74" t="s">
        <v>1469</v>
      </c>
      <c r="H690" s="74" t="s">
        <v>112</v>
      </c>
      <c r="I690" s="74" t="s">
        <v>2929</v>
      </c>
      <c r="J690" s="75" t="s">
        <v>2930</v>
      </c>
      <c r="K690" s="74" t="s">
        <v>3131</v>
      </c>
      <c r="L690" s="74" t="s">
        <v>5</v>
      </c>
      <c r="M690" s="74" t="s">
        <v>215</v>
      </c>
      <c r="N690" s="74" t="s">
        <v>3132</v>
      </c>
    </row>
    <row r="691" spans="6:14" ht="22.5">
      <c r="F691" s="74">
        <v>678</v>
      </c>
      <c r="G691" s="74" t="s">
        <v>1469</v>
      </c>
      <c r="H691" s="74" t="s">
        <v>112</v>
      </c>
      <c r="I691" s="74" t="s">
        <v>2929</v>
      </c>
      <c r="J691" s="75" t="s">
        <v>2964</v>
      </c>
      <c r="K691" s="74" t="s">
        <v>3133</v>
      </c>
      <c r="L691" s="74" t="s">
        <v>5</v>
      </c>
      <c r="M691" s="74" t="s">
        <v>222</v>
      </c>
      <c r="N691" s="74" t="s">
        <v>3134</v>
      </c>
    </row>
    <row r="692" spans="6:14" ht="22.5">
      <c r="F692" s="74">
        <v>679</v>
      </c>
      <c r="G692" s="74" t="s">
        <v>1469</v>
      </c>
      <c r="H692" s="74" t="s">
        <v>112</v>
      </c>
      <c r="I692" s="74" t="s">
        <v>2929</v>
      </c>
      <c r="J692" s="75" t="s">
        <v>2949</v>
      </c>
      <c r="K692" s="74" t="s">
        <v>3135</v>
      </c>
      <c r="L692" s="74" t="s">
        <v>5</v>
      </c>
      <c r="M692" s="74" t="s">
        <v>215</v>
      </c>
      <c r="N692" s="74" t="s">
        <v>3136</v>
      </c>
    </row>
    <row r="693" spans="6:14" ht="22.5">
      <c r="F693" s="74">
        <v>680</v>
      </c>
      <c r="G693" s="74" t="s">
        <v>1469</v>
      </c>
      <c r="H693" s="74" t="s">
        <v>112</v>
      </c>
      <c r="I693" s="74" t="s">
        <v>2929</v>
      </c>
      <c r="J693" s="75" t="s">
        <v>2976</v>
      </c>
      <c r="K693" s="74" t="s">
        <v>3137</v>
      </c>
      <c r="L693" s="74" t="s">
        <v>5</v>
      </c>
      <c r="M693" s="74" t="s">
        <v>1565</v>
      </c>
      <c r="N693" s="74" t="s">
        <v>3138</v>
      </c>
    </row>
    <row r="694" spans="6:14" ht="22.5">
      <c r="F694" s="74">
        <v>681</v>
      </c>
      <c r="G694" s="74" t="s">
        <v>1469</v>
      </c>
      <c r="H694" s="74" t="s">
        <v>112</v>
      </c>
      <c r="I694" s="74" t="s">
        <v>2929</v>
      </c>
      <c r="J694" s="75" t="s">
        <v>3139</v>
      </c>
      <c r="K694" s="74" t="s">
        <v>3140</v>
      </c>
      <c r="L694" s="74" t="s">
        <v>5</v>
      </c>
      <c r="M694" s="74" t="s">
        <v>1565</v>
      </c>
      <c r="N694" s="74" t="s">
        <v>3141</v>
      </c>
    </row>
    <row r="695" spans="6:14" ht="22.5">
      <c r="F695" s="74">
        <v>682</v>
      </c>
      <c r="G695" s="74" t="s">
        <v>1469</v>
      </c>
      <c r="H695" s="74" t="s">
        <v>112</v>
      </c>
      <c r="I695" s="74" t="s">
        <v>2929</v>
      </c>
      <c r="J695" s="75" t="s">
        <v>2969</v>
      </c>
      <c r="K695" s="74" t="s">
        <v>3142</v>
      </c>
      <c r="L695" s="74" t="s">
        <v>5</v>
      </c>
      <c r="M695" s="74" t="s">
        <v>222</v>
      </c>
      <c r="N695" s="74" t="s">
        <v>3143</v>
      </c>
    </row>
    <row r="696" spans="6:14" ht="22.5">
      <c r="F696" s="74">
        <v>683</v>
      </c>
      <c r="G696" s="74" t="s">
        <v>1469</v>
      </c>
      <c r="H696" s="74" t="s">
        <v>112</v>
      </c>
      <c r="I696" s="74" t="s">
        <v>2929</v>
      </c>
      <c r="J696" s="75" t="s">
        <v>3010</v>
      </c>
      <c r="K696" s="74" t="s">
        <v>1029</v>
      </c>
      <c r="L696" s="74" t="s">
        <v>5</v>
      </c>
      <c r="M696" s="74" t="s">
        <v>215</v>
      </c>
      <c r="N696" s="74" t="s">
        <v>3144</v>
      </c>
    </row>
    <row r="697" spans="6:14" ht="22.5">
      <c r="F697" s="74">
        <v>684</v>
      </c>
      <c r="G697" s="74" t="s">
        <v>1469</v>
      </c>
      <c r="H697" s="74" t="s">
        <v>112</v>
      </c>
      <c r="I697" s="74" t="s">
        <v>2929</v>
      </c>
      <c r="J697" s="75" t="s">
        <v>2956</v>
      </c>
      <c r="K697" s="74" t="s">
        <v>3145</v>
      </c>
      <c r="L697" s="74" t="s">
        <v>5</v>
      </c>
      <c r="M697" s="74" t="s">
        <v>222</v>
      </c>
      <c r="N697" s="74" t="s">
        <v>3146</v>
      </c>
    </row>
    <row r="698" spans="6:14" ht="22.5">
      <c r="F698" s="74">
        <v>685</v>
      </c>
      <c r="G698" s="74" t="s">
        <v>1469</v>
      </c>
      <c r="H698" s="74" t="s">
        <v>112</v>
      </c>
      <c r="I698" s="74" t="s">
        <v>2929</v>
      </c>
      <c r="J698" s="75" t="s">
        <v>3072</v>
      </c>
      <c r="K698" s="74" t="s">
        <v>3147</v>
      </c>
      <c r="L698" s="74" t="s">
        <v>5</v>
      </c>
      <c r="M698" s="74" t="s">
        <v>222</v>
      </c>
      <c r="N698" s="74" t="s">
        <v>3148</v>
      </c>
    </row>
    <row r="699" spans="6:14" ht="22.5">
      <c r="F699" s="74">
        <v>686</v>
      </c>
      <c r="G699" s="74" t="s">
        <v>1469</v>
      </c>
      <c r="H699" s="74" t="s">
        <v>112</v>
      </c>
      <c r="I699" s="74" t="s">
        <v>2929</v>
      </c>
      <c r="J699" s="75" t="s">
        <v>2961</v>
      </c>
      <c r="K699" s="74" t="s">
        <v>3149</v>
      </c>
      <c r="L699" s="74" t="s">
        <v>5</v>
      </c>
      <c r="M699" s="74" t="s">
        <v>215</v>
      </c>
      <c r="N699" s="74" t="s">
        <v>3150</v>
      </c>
    </row>
    <row r="700" spans="6:14" ht="22.5">
      <c r="F700" s="74">
        <v>687</v>
      </c>
      <c r="G700" s="74" t="s">
        <v>1469</v>
      </c>
      <c r="H700" s="74" t="s">
        <v>112</v>
      </c>
      <c r="I700" s="74" t="s">
        <v>2929</v>
      </c>
      <c r="J700" s="75" t="s">
        <v>3010</v>
      </c>
      <c r="K700" s="74" t="s">
        <v>3151</v>
      </c>
      <c r="L700" s="74" t="s">
        <v>5</v>
      </c>
      <c r="M700" s="74" t="s">
        <v>222</v>
      </c>
      <c r="N700" s="74" t="s">
        <v>3152</v>
      </c>
    </row>
    <row r="701" spans="6:14" ht="22.5">
      <c r="F701" s="74">
        <v>688</v>
      </c>
      <c r="G701" s="74" t="s">
        <v>1469</v>
      </c>
      <c r="H701" s="74" t="s">
        <v>112</v>
      </c>
      <c r="I701" s="74" t="s">
        <v>3153</v>
      </c>
      <c r="J701" s="75" t="s">
        <v>3154</v>
      </c>
      <c r="K701" s="74" t="s">
        <v>3155</v>
      </c>
      <c r="L701" s="74" t="s">
        <v>5</v>
      </c>
      <c r="M701" s="74" t="s">
        <v>1529</v>
      </c>
      <c r="N701" s="74" t="s">
        <v>3156</v>
      </c>
    </row>
    <row r="702" spans="6:14" ht="22.5">
      <c r="F702" s="74">
        <v>689</v>
      </c>
      <c r="G702" s="74" t="s">
        <v>1469</v>
      </c>
      <c r="H702" s="74" t="s">
        <v>112</v>
      </c>
      <c r="I702" s="74" t="s">
        <v>3157</v>
      </c>
      <c r="J702" s="75" t="s">
        <v>3158</v>
      </c>
      <c r="K702" s="74" t="s">
        <v>3159</v>
      </c>
      <c r="L702" s="74" t="s">
        <v>5</v>
      </c>
      <c r="M702" s="74" t="s">
        <v>1626</v>
      </c>
      <c r="N702" s="74" t="s">
        <v>3160</v>
      </c>
    </row>
    <row r="703" spans="6:14" ht="22.5">
      <c r="F703" s="74">
        <v>690</v>
      </c>
      <c r="G703" s="74" t="s">
        <v>1469</v>
      </c>
      <c r="H703" s="74" t="s">
        <v>112</v>
      </c>
      <c r="I703" s="74" t="s">
        <v>3157</v>
      </c>
      <c r="J703" s="75" t="s">
        <v>3161</v>
      </c>
      <c r="K703" s="74" t="s">
        <v>3162</v>
      </c>
      <c r="L703" s="74" t="s">
        <v>5</v>
      </c>
      <c r="M703" s="74" t="s">
        <v>1626</v>
      </c>
      <c r="N703" s="74" t="s">
        <v>3163</v>
      </c>
    </row>
    <row r="704" spans="6:14" ht="22.5">
      <c r="F704" s="74">
        <v>691</v>
      </c>
      <c r="G704" s="74" t="s">
        <v>1469</v>
      </c>
      <c r="H704" s="74" t="s">
        <v>112</v>
      </c>
      <c r="I704" s="74" t="s">
        <v>3157</v>
      </c>
      <c r="J704" s="75" t="s">
        <v>3164</v>
      </c>
      <c r="K704" s="74" t="s">
        <v>3165</v>
      </c>
      <c r="L704" s="74" t="s">
        <v>5</v>
      </c>
      <c r="M704" s="74" t="s">
        <v>215</v>
      </c>
      <c r="N704" s="74" t="s">
        <v>3166</v>
      </c>
    </row>
    <row r="705" spans="6:14" ht="22.5">
      <c r="F705" s="74">
        <v>692</v>
      </c>
      <c r="G705" s="74" t="s">
        <v>1469</v>
      </c>
      <c r="H705" s="74" t="s">
        <v>112</v>
      </c>
      <c r="I705" s="74" t="s">
        <v>3157</v>
      </c>
      <c r="J705" s="75" t="s">
        <v>3161</v>
      </c>
      <c r="K705" s="74" t="s">
        <v>3167</v>
      </c>
      <c r="L705" s="74" t="s">
        <v>5</v>
      </c>
      <c r="M705" s="74" t="s">
        <v>215</v>
      </c>
      <c r="N705" s="74" t="s">
        <v>3168</v>
      </c>
    </row>
    <row r="706" spans="6:14">
      <c r="F706" s="74">
        <v>693</v>
      </c>
      <c r="G706" s="74" t="s">
        <v>119</v>
      </c>
      <c r="H706" s="74" t="s">
        <v>112</v>
      </c>
      <c r="I706" s="74" t="s">
        <v>1051</v>
      </c>
      <c r="J706" s="75" t="s">
        <v>3169</v>
      </c>
      <c r="K706" s="74" t="s">
        <v>3170</v>
      </c>
      <c r="L706" s="74" t="s">
        <v>5</v>
      </c>
      <c r="M706" s="74" t="s">
        <v>215</v>
      </c>
      <c r="N706" s="74" t="s">
        <v>3171</v>
      </c>
    </row>
    <row r="707" spans="6:14">
      <c r="F707" s="74">
        <v>694</v>
      </c>
      <c r="G707" s="74" t="s">
        <v>119</v>
      </c>
      <c r="H707" s="74" t="s">
        <v>112</v>
      </c>
      <c r="I707" s="74" t="s">
        <v>2515</v>
      </c>
      <c r="J707" s="75" t="s">
        <v>2524</v>
      </c>
      <c r="K707" s="74" t="s">
        <v>3172</v>
      </c>
      <c r="L707" s="74" t="s">
        <v>5</v>
      </c>
      <c r="M707" s="74" t="s">
        <v>3173</v>
      </c>
      <c r="N707" s="74" t="s">
        <v>3174</v>
      </c>
    </row>
    <row r="708" spans="6:14">
      <c r="F708" s="74">
        <v>695</v>
      </c>
      <c r="G708" s="74" t="s">
        <v>119</v>
      </c>
      <c r="H708" s="74" t="s">
        <v>112</v>
      </c>
      <c r="I708" s="74" t="s">
        <v>2515</v>
      </c>
      <c r="J708" s="75" t="s">
        <v>2524</v>
      </c>
      <c r="K708" s="74" t="s">
        <v>3175</v>
      </c>
      <c r="L708" s="74" t="s">
        <v>5</v>
      </c>
      <c r="M708" s="74" t="s">
        <v>3173</v>
      </c>
      <c r="N708" s="74" t="s">
        <v>3176</v>
      </c>
    </row>
    <row r="709" spans="6:14">
      <c r="F709" s="74">
        <v>696</v>
      </c>
      <c r="G709" s="74" t="s">
        <v>119</v>
      </c>
      <c r="H709" s="74" t="s">
        <v>112</v>
      </c>
      <c r="I709" s="74" t="s">
        <v>2515</v>
      </c>
      <c r="J709" s="75" t="s">
        <v>2524</v>
      </c>
      <c r="K709" s="74" t="s">
        <v>3177</v>
      </c>
      <c r="L709" s="74" t="s">
        <v>5</v>
      </c>
      <c r="M709" s="74" t="s">
        <v>212</v>
      </c>
      <c r="N709" s="74" t="s">
        <v>3178</v>
      </c>
    </row>
    <row r="710" spans="6:14">
      <c r="F710" s="74">
        <v>697</v>
      </c>
      <c r="G710" s="74" t="s">
        <v>119</v>
      </c>
      <c r="H710" s="74" t="s">
        <v>112</v>
      </c>
      <c r="I710" s="74" t="s">
        <v>2515</v>
      </c>
      <c r="J710" s="75" t="s">
        <v>2524</v>
      </c>
      <c r="K710" s="74" t="s">
        <v>3179</v>
      </c>
      <c r="L710" s="74" t="s">
        <v>5</v>
      </c>
      <c r="M710" s="74" t="s">
        <v>3180</v>
      </c>
      <c r="N710" s="74" t="s">
        <v>3181</v>
      </c>
    </row>
    <row r="711" spans="6:14">
      <c r="F711" s="74">
        <v>698</v>
      </c>
      <c r="G711" s="74" t="s">
        <v>119</v>
      </c>
      <c r="H711" s="74" t="s">
        <v>112</v>
      </c>
      <c r="I711" s="74" t="s">
        <v>2235</v>
      </c>
      <c r="J711" s="75" t="s">
        <v>3182</v>
      </c>
      <c r="K711" s="74" t="s">
        <v>3183</v>
      </c>
      <c r="L711" s="74" t="s">
        <v>5</v>
      </c>
      <c r="M711" s="74" t="s">
        <v>215</v>
      </c>
      <c r="N711" s="74" t="s">
        <v>3184</v>
      </c>
    </row>
    <row r="712" spans="6:14">
      <c r="F712" s="74">
        <v>699</v>
      </c>
      <c r="G712" s="74" t="s">
        <v>119</v>
      </c>
      <c r="H712" s="74" t="s">
        <v>112</v>
      </c>
      <c r="I712" s="74" t="s">
        <v>2075</v>
      </c>
      <c r="J712" s="75" t="s">
        <v>2078</v>
      </c>
      <c r="K712" s="74" t="s">
        <v>3185</v>
      </c>
      <c r="L712" s="74" t="s">
        <v>5</v>
      </c>
      <c r="M712" s="74" t="s">
        <v>1529</v>
      </c>
      <c r="N712" s="74" t="s">
        <v>3186</v>
      </c>
    </row>
    <row r="713" spans="6:14">
      <c r="F713" s="74">
        <v>700</v>
      </c>
      <c r="G713" s="74" t="s">
        <v>119</v>
      </c>
      <c r="H713" s="74" t="s">
        <v>112</v>
      </c>
      <c r="I713" s="74" t="s">
        <v>1952</v>
      </c>
      <c r="J713" s="75" t="s">
        <v>1960</v>
      </c>
      <c r="K713" s="74" t="s">
        <v>3187</v>
      </c>
      <c r="L713" s="74" t="s">
        <v>5</v>
      </c>
      <c r="M713" s="74" t="s">
        <v>215</v>
      </c>
      <c r="N713" s="74" t="s">
        <v>3188</v>
      </c>
    </row>
    <row r="714" spans="6:14">
      <c r="F714" s="74">
        <v>701</v>
      </c>
      <c r="G714" s="74" t="s">
        <v>119</v>
      </c>
      <c r="H714" s="74" t="s">
        <v>112</v>
      </c>
      <c r="I714" s="74" t="s">
        <v>2377</v>
      </c>
      <c r="J714" s="75" t="s">
        <v>3189</v>
      </c>
      <c r="K714" s="74" t="s">
        <v>3190</v>
      </c>
      <c r="L714" s="74" t="s">
        <v>5</v>
      </c>
      <c r="M714" s="74" t="s">
        <v>215</v>
      </c>
      <c r="N714" s="74" t="s">
        <v>3191</v>
      </c>
    </row>
    <row r="715" spans="6:14" ht="22.5">
      <c r="F715" s="74">
        <v>702</v>
      </c>
      <c r="G715" s="74" t="s">
        <v>119</v>
      </c>
      <c r="H715" s="74" t="s">
        <v>112</v>
      </c>
      <c r="I715" s="74" t="s">
        <v>2235</v>
      </c>
      <c r="J715" s="75" t="s">
        <v>2289</v>
      </c>
      <c r="K715" s="74" t="s">
        <v>3192</v>
      </c>
      <c r="L715" s="74" t="s">
        <v>5</v>
      </c>
      <c r="M715" s="74" t="s">
        <v>212</v>
      </c>
      <c r="N715" s="74" t="s">
        <v>3193</v>
      </c>
    </row>
    <row r="716" spans="6:14">
      <c r="F716" s="74">
        <v>703</v>
      </c>
      <c r="G716" s="74" t="s">
        <v>119</v>
      </c>
      <c r="H716" s="74" t="s">
        <v>112</v>
      </c>
      <c r="I716" s="74" t="s">
        <v>2414</v>
      </c>
      <c r="J716" s="75" t="s">
        <v>2433</v>
      </c>
      <c r="K716" s="74" t="s">
        <v>3194</v>
      </c>
      <c r="L716" s="74" t="s">
        <v>5</v>
      </c>
      <c r="M716" s="74" t="s">
        <v>215</v>
      </c>
      <c r="N716" s="74" t="s">
        <v>3195</v>
      </c>
    </row>
    <row r="717" spans="6:14">
      <c r="F717" s="74">
        <v>704</v>
      </c>
      <c r="G717" s="74" t="s">
        <v>119</v>
      </c>
      <c r="H717" s="74" t="s">
        <v>112</v>
      </c>
      <c r="I717" s="74" t="s">
        <v>4403</v>
      </c>
      <c r="J717" s="75" t="s">
        <v>2433</v>
      </c>
      <c r="K717" s="74" t="s">
        <v>3196</v>
      </c>
      <c r="L717" s="74" t="s">
        <v>5</v>
      </c>
      <c r="M717" s="74" t="s">
        <v>215</v>
      </c>
      <c r="N717" s="74" t="s">
        <v>3197</v>
      </c>
    </row>
    <row r="718" spans="6:14">
      <c r="F718" s="74">
        <v>705</v>
      </c>
      <c r="G718" s="74" t="s">
        <v>119</v>
      </c>
      <c r="H718" s="74" t="s">
        <v>112</v>
      </c>
      <c r="I718" s="74" t="s">
        <v>2414</v>
      </c>
      <c r="J718" s="75" t="s">
        <v>2433</v>
      </c>
      <c r="K718" s="74" t="s">
        <v>3198</v>
      </c>
      <c r="L718" s="74" t="s">
        <v>5</v>
      </c>
      <c r="M718" s="74" t="s">
        <v>2417</v>
      </c>
      <c r="N718" s="74" t="s">
        <v>3199</v>
      </c>
    </row>
    <row r="719" spans="6:14">
      <c r="F719" s="74">
        <v>706</v>
      </c>
      <c r="G719" s="74" t="s">
        <v>119</v>
      </c>
      <c r="H719" s="74" t="s">
        <v>112</v>
      </c>
      <c r="I719" s="74" t="s">
        <v>2377</v>
      </c>
      <c r="J719" s="75" t="s">
        <v>2401</v>
      </c>
      <c r="K719" s="74" t="s">
        <v>1042</v>
      </c>
      <c r="L719" s="74" t="s">
        <v>5</v>
      </c>
      <c r="M719" s="74" t="s">
        <v>215</v>
      </c>
      <c r="N719" s="74" t="s">
        <v>3200</v>
      </c>
    </row>
    <row r="720" spans="6:14">
      <c r="F720" s="74">
        <v>707</v>
      </c>
      <c r="G720" s="74" t="s">
        <v>119</v>
      </c>
      <c r="H720" s="74" t="s">
        <v>112</v>
      </c>
      <c r="I720" s="74" t="s">
        <v>1477</v>
      </c>
      <c r="J720" s="75" t="s">
        <v>1577</v>
      </c>
      <c r="K720" s="74" t="s">
        <v>3201</v>
      </c>
      <c r="L720" s="74" t="s">
        <v>5</v>
      </c>
      <c r="M720" s="74" t="s">
        <v>3202</v>
      </c>
      <c r="N720" s="74" t="s">
        <v>3203</v>
      </c>
    </row>
    <row r="721" spans="6:14">
      <c r="F721" s="74">
        <v>708</v>
      </c>
      <c r="G721" s="74" t="s">
        <v>119</v>
      </c>
      <c r="H721" s="74" t="s">
        <v>112</v>
      </c>
      <c r="I721" s="74" t="s">
        <v>1477</v>
      </c>
      <c r="J721" s="75" t="s">
        <v>1577</v>
      </c>
      <c r="K721" s="74" t="s">
        <v>3204</v>
      </c>
      <c r="L721" s="74" t="s">
        <v>5</v>
      </c>
      <c r="M721" s="74" t="s">
        <v>212</v>
      </c>
      <c r="N721" s="74" t="s">
        <v>3205</v>
      </c>
    </row>
    <row r="722" spans="6:14">
      <c r="F722" s="74">
        <v>709</v>
      </c>
      <c r="G722" s="74" t="s">
        <v>119</v>
      </c>
      <c r="H722" s="74" t="s">
        <v>112</v>
      </c>
      <c r="I722" s="74" t="s">
        <v>2488</v>
      </c>
      <c r="J722" s="75" t="s">
        <v>2224</v>
      </c>
      <c r="K722" s="74" t="s">
        <v>4819</v>
      </c>
      <c r="L722" s="74" t="s">
        <v>5</v>
      </c>
      <c r="M722" s="74" t="s">
        <v>222</v>
      </c>
      <c r="N722" s="74" t="s">
        <v>4820</v>
      </c>
    </row>
    <row r="723" spans="6:14">
      <c r="F723" s="74">
        <v>710</v>
      </c>
      <c r="G723" s="74" t="s">
        <v>119</v>
      </c>
      <c r="H723" s="74" t="s">
        <v>112</v>
      </c>
      <c r="I723" s="74" t="s">
        <v>1477</v>
      </c>
      <c r="J723" s="75" t="s">
        <v>1605</v>
      </c>
      <c r="K723" s="74" t="s">
        <v>3206</v>
      </c>
      <c r="L723" s="74" t="s">
        <v>5</v>
      </c>
      <c r="M723" s="74" t="s">
        <v>215</v>
      </c>
      <c r="N723" s="74" t="s">
        <v>3207</v>
      </c>
    </row>
    <row r="724" spans="6:14">
      <c r="F724" s="74">
        <v>711</v>
      </c>
      <c r="G724" s="74" t="s">
        <v>119</v>
      </c>
      <c r="H724" s="74" t="s">
        <v>112</v>
      </c>
      <c r="I724" s="74" t="s">
        <v>1897</v>
      </c>
      <c r="J724" s="75" t="s">
        <v>1901</v>
      </c>
      <c r="K724" s="74" t="s">
        <v>3208</v>
      </c>
      <c r="L724" s="74" t="s">
        <v>5</v>
      </c>
      <c r="M724" s="74" t="s">
        <v>215</v>
      </c>
      <c r="N724" s="74" t="s">
        <v>3209</v>
      </c>
    </row>
    <row r="725" spans="6:14">
      <c r="F725" s="74">
        <v>712</v>
      </c>
      <c r="G725" s="74" t="s">
        <v>119</v>
      </c>
      <c r="H725" s="74" t="s">
        <v>112</v>
      </c>
      <c r="I725" s="74" t="s">
        <v>1897</v>
      </c>
      <c r="J725" s="75" t="s">
        <v>1901</v>
      </c>
      <c r="K725" s="74" t="s">
        <v>1902</v>
      </c>
      <c r="L725" s="74" t="s">
        <v>5</v>
      </c>
      <c r="M725" s="74" t="s">
        <v>3180</v>
      </c>
      <c r="N725" s="74" t="s">
        <v>3210</v>
      </c>
    </row>
    <row r="726" spans="6:14" ht="22.5">
      <c r="F726" s="74">
        <v>713</v>
      </c>
      <c r="G726" s="74" t="s">
        <v>119</v>
      </c>
      <c r="H726" s="74" t="s">
        <v>112</v>
      </c>
      <c r="I726" s="74" t="s">
        <v>2929</v>
      </c>
      <c r="J726" s="75" t="s">
        <v>3063</v>
      </c>
      <c r="K726" s="74" t="s">
        <v>3111</v>
      </c>
      <c r="L726" s="74" t="s">
        <v>5</v>
      </c>
      <c r="M726" s="74" t="s">
        <v>1529</v>
      </c>
      <c r="N726" s="74" t="s">
        <v>3211</v>
      </c>
    </row>
    <row r="727" spans="6:14">
      <c r="F727" s="74">
        <v>714</v>
      </c>
      <c r="G727" s="74" t="s">
        <v>119</v>
      </c>
      <c r="H727" s="74" t="s">
        <v>112</v>
      </c>
      <c r="I727" s="74" t="s">
        <v>1477</v>
      </c>
      <c r="J727" s="75" t="s">
        <v>1595</v>
      </c>
      <c r="K727" s="74" t="s">
        <v>3212</v>
      </c>
      <c r="L727" s="74" t="s">
        <v>5</v>
      </c>
      <c r="M727" s="74" t="s">
        <v>212</v>
      </c>
      <c r="N727" s="74" t="s">
        <v>3213</v>
      </c>
    </row>
    <row r="728" spans="6:14">
      <c r="F728" s="74">
        <v>715</v>
      </c>
      <c r="G728" s="74" t="s">
        <v>119</v>
      </c>
      <c r="H728" s="74" t="s">
        <v>112</v>
      </c>
      <c r="I728" s="74" t="s">
        <v>1477</v>
      </c>
      <c r="J728" s="75" t="s">
        <v>1595</v>
      </c>
      <c r="K728" s="74" t="s">
        <v>3214</v>
      </c>
      <c r="L728" s="74" t="s">
        <v>5</v>
      </c>
      <c r="M728" s="74" t="s">
        <v>3180</v>
      </c>
      <c r="N728" s="74" t="s">
        <v>3215</v>
      </c>
    </row>
    <row r="729" spans="6:14" ht="22.5">
      <c r="F729" s="74">
        <v>716</v>
      </c>
      <c r="G729" s="74" t="s">
        <v>119</v>
      </c>
      <c r="H729" s="74" t="s">
        <v>112</v>
      </c>
      <c r="I729" s="74" t="s">
        <v>4401</v>
      </c>
      <c r="J729" s="75" t="s">
        <v>1806</v>
      </c>
      <c r="K729" s="74" t="s">
        <v>4821</v>
      </c>
      <c r="L729" s="74" t="s">
        <v>5</v>
      </c>
      <c r="M729" s="74" t="s">
        <v>1529</v>
      </c>
      <c r="N729" s="74" t="s">
        <v>4822</v>
      </c>
    </row>
    <row r="730" spans="6:14">
      <c r="F730" s="74">
        <v>717</v>
      </c>
      <c r="G730" s="74" t="s">
        <v>119</v>
      </c>
      <c r="H730" s="74" t="s">
        <v>112</v>
      </c>
      <c r="I730" s="74" t="s">
        <v>1477</v>
      </c>
      <c r="J730" s="75" t="s">
        <v>1595</v>
      </c>
      <c r="K730" s="74" t="s">
        <v>3216</v>
      </c>
      <c r="L730" s="74" t="s">
        <v>5</v>
      </c>
      <c r="M730" s="74" t="s">
        <v>215</v>
      </c>
      <c r="N730" s="74" t="s">
        <v>3217</v>
      </c>
    </row>
    <row r="731" spans="6:14">
      <c r="F731" s="74">
        <v>718</v>
      </c>
      <c r="G731" s="74" t="s">
        <v>119</v>
      </c>
      <c r="H731" s="74" t="s">
        <v>112</v>
      </c>
      <c r="I731" s="74" t="s">
        <v>1477</v>
      </c>
      <c r="J731" s="75" t="s">
        <v>1595</v>
      </c>
      <c r="K731" s="74" t="s">
        <v>3218</v>
      </c>
      <c r="L731" s="74" t="s">
        <v>5</v>
      </c>
      <c r="M731" s="74" t="s">
        <v>215</v>
      </c>
      <c r="N731" s="74" t="s">
        <v>3219</v>
      </c>
    </row>
    <row r="732" spans="6:14">
      <c r="F732" s="74">
        <v>719</v>
      </c>
      <c r="G732" s="74" t="s">
        <v>119</v>
      </c>
      <c r="H732" s="74" t="s">
        <v>112</v>
      </c>
      <c r="I732" s="74" t="s">
        <v>2075</v>
      </c>
      <c r="J732" s="75" t="s">
        <v>2114</v>
      </c>
      <c r="K732" s="74" t="s">
        <v>3289</v>
      </c>
      <c r="L732" s="74" t="s">
        <v>5</v>
      </c>
      <c r="M732" s="74" t="s">
        <v>212</v>
      </c>
      <c r="N732" s="74" t="s">
        <v>3290</v>
      </c>
    </row>
    <row r="733" spans="6:14">
      <c r="F733" s="74">
        <v>720</v>
      </c>
      <c r="G733" s="74" t="s">
        <v>119</v>
      </c>
      <c r="H733" s="74" t="s">
        <v>112</v>
      </c>
      <c r="I733" s="74" t="s">
        <v>2733</v>
      </c>
      <c r="J733" s="75" t="s">
        <v>2745</v>
      </c>
      <c r="K733" s="74" t="s">
        <v>2741</v>
      </c>
      <c r="L733" s="74" t="s">
        <v>5</v>
      </c>
      <c r="M733" s="74" t="s">
        <v>215</v>
      </c>
      <c r="N733" s="74" t="s">
        <v>3220</v>
      </c>
    </row>
    <row r="734" spans="6:14">
      <c r="F734" s="74">
        <v>721</v>
      </c>
      <c r="G734" s="74" t="s">
        <v>119</v>
      </c>
      <c r="H734" s="74" t="s">
        <v>112</v>
      </c>
      <c r="I734" s="74" t="s">
        <v>2235</v>
      </c>
      <c r="J734" s="75" t="s">
        <v>2316</v>
      </c>
      <c r="K734" s="74" t="s">
        <v>2317</v>
      </c>
      <c r="L734" s="74" t="s">
        <v>5</v>
      </c>
      <c r="M734" s="74" t="s">
        <v>215</v>
      </c>
      <c r="N734" s="74" t="s">
        <v>3221</v>
      </c>
    </row>
    <row r="735" spans="6:14">
      <c r="F735" s="74">
        <v>722</v>
      </c>
      <c r="G735" s="74" t="s">
        <v>119</v>
      </c>
      <c r="H735" s="74" t="s">
        <v>112</v>
      </c>
      <c r="I735" s="74" t="s">
        <v>2488</v>
      </c>
      <c r="J735" s="75" t="s">
        <v>3222</v>
      </c>
      <c r="K735" s="74" t="s">
        <v>3223</v>
      </c>
      <c r="L735" s="74" t="s">
        <v>5</v>
      </c>
      <c r="M735" s="74" t="s">
        <v>1529</v>
      </c>
      <c r="N735" s="74" t="s">
        <v>3224</v>
      </c>
    </row>
    <row r="736" spans="6:14">
      <c r="F736" s="74">
        <v>723</v>
      </c>
      <c r="G736" s="74" t="s">
        <v>119</v>
      </c>
      <c r="H736" s="74" t="s">
        <v>112</v>
      </c>
      <c r="I736" s="74" t="s">
        <v>1700</v>
      </c>
      <c r="J736" s="75" t="s">
        <v>1700</v>
      </c>
      <c r="K736" s="74" t="s">
        <v>3225</v>
      </c>
      <c r="L736" s="74" t="s">
        <v>5</v>
      </c>
      <c r="M736" s="74" t="s">
        <v>215</v>
      </c>
      <c r="N736" s="74" t="s">
        <v>3226</v>
      </c>
    </row>
    <row r="737" spans="6:14">
      <c r="F737" s="74">
        <v>724</v>
      </c>
      <c r="G737" s="74" t="s">
        <v>119</v>
      </c>
      <c r="H737" s="74" t="s">
        <v>112</v>
      </c>
      <c r="I737" s="74" t="s">
        <v>1700</v>
      </c>
      <c r="J737" s="75" t="s">
        <v>1700</v>
      </c>
      <c r="K737" s="74" t="s">
        <v>3227</v>
      </c>
      <c r="L737" s="74" t="s">
        <v>5</v>
      </c>
      <c r="M737" s="74" t="s">
        <v>215</v>
      </c>
      <c r="N737" s="74" t="s">
        <v>3228</v>
      </c>
    </row>
    <row r="738" spans="6:14">
      <c r="F738" s="74">
        <v>725</v>
      </c>
      <c r="G738" s="74" t="s">
        <v>119</v>
      </c>
      <c r="H738" s="74" t="s">
        <v>112</v>
      </c>
      <c r="I738" s="74" t="s">
        <v>1700</v>
      </c>
      <c r="J738" s="75" t="s">
        <v>1700</v>
      </c>
      <c r="K738" s="74" t="s">
        <v>3229</v>
      </c>
      <c r="L738" s="74" t="s">
        <v>5</v>
      </c>
      <c r="M738" s="74" t="s">
        <v>215</v>
      </c>
      <c r="N738" s="74" t="s">
        <v>3230</v>
      </c>
    </row>
    <row r="739" spans="6:14">
      <c r="F739" s="74">
        <v>726</v>
      </c>
      <c r="G739" s="74" t="s">
        <v>119</v>
      </c>
      <c r="H739" s="74" t="s">
        <v>112</v>
      </c>
      <c r="I739" s="74" t="s">
        <v>1700</v>
      </c>
      <c r="J739" s="75" t="s">
        <v>1711</v>
      </c>
      <c r="K739" s="74" t="s">
        <v>3231</v>
      </c>
      <c r="L739" s="74" t="s">
        <v>5</v>
      </c>
      <c r="M739" s="74" t="s">
        <v>215</v>
      </c>
      <c r="N739" s="74" t="s">
        <v>3232</v>
      </c>
    </row>
    <row r="740" spans="6:14">
      <c r="F740" s="74">
        <v>727</v>
      </c>
      <c r="G740" s="74" t="s">
        <v>119</v>
      </c>
      <c r="H740" s="74" t="s">
        <v>112</v>
      </c>
      <c r="I740" s="74" t="s">
        <v>1477</v>
      </c>
      <c r="J740" s="75" t="s">
        <v>1556</v>
      </c>
      <c r="K740" s="74" t="s">
        <v>3233</v>
      </c>
      <c r="L740" s="74" t="s">
        <v>5</v>
      </c>
      <c r="M740" s="74" t="s">
        <v>212</v>
      </c>
      <c r="N740" s="74" t="s">
        <v>3234</v>
      </c>
    </row>
    <row r="741" spans="6:14">
      <c r="F741" s="74">
        <v>728</v>
      </c>
      <c r="G741" s="74" t="s">
        <v>119</v>
      </c>
      <c r="H741" s="74" t="s">
        <v>112</v>
      </c>
      <c r="I741" s="74" t="s">
        <v>4401</v>
      </c>
      <c r="J741" s="75" t="s">
        <v>3235</v>
      </c>
      <c r="K741" s="74" t="s">
        <v>1024</v>
      </c>
      <c r="L741" s="74" t="s">
        <v>5</v>
      </c>
      <c r="M741" s="74" t="s">
        <v>215</v>
      </c>
      <c r="N741" s="74" t="s">
        <v>3236</v>
      </c>
    </row>
    <row r="742" spans="6:14">
      <c r="F742" s="74">
        <v>729</v>
      </c>
      <c r="G742" s="74" t="s">
        <v>119</v>
      </c>
      <c r="H742" s="74" t="s">
        <v>112</v>
      </c>
      <c r="I742" s="74" t="s">
        <v>4355</v>
      </c>
      <c r="J742" s="75" t="s">
        <v>1778</v>
      </c>
      <c r="K742" s="74" t="s">
        <v>3237</v>
      </c>
      <c r="L742" s="74" t="s">
        <v>5</v>
      </c>
      <c r="M742" s="74" t="s">
        <v>1565</v>
      </c>
      <c r="N742" s="74" t="s">
        <v>3238</v>
      </c>
    </row>
    <row r="743" spans="6:14">
      <c r="F743" s="74">
        <v>730</v>
      </c>
      <c r="G743" s="74" t="s">
        <v>119</v>
      </c>
      <c r="H743" s="74" t="s">
        <v>112</v>
      </c>
      <c r="I743" s="74" t="s">
        <v>4355</v>
      </c>
      <c r="J743" s="75" t="s">
        <v>1778</v>
      </c>
      <c r="K743" s="74" t="s">
        <v>3239</v>
      </c>
      <c r="L743" s="74" t="s">
        <v>5</v>
      </c>
      <c r="M743" s="74" t="s">
        <v>212</v>
      </c>
      <c r="N743" s="74" t="s">
        <v>3240</v>
      </c>
    </row>
    <row r="744" spans="6:14">
      <c r="F744" s="74">
        <v>731</v>
      </c>
      <c r="G744" s="74" t="s">
        <v>119</v>
      </c>
      <c r="H744" s="74" t="s">
        <v>112</v>
      </c>
      <c r="I744" s="74" t="s">
        <v>4377</v>
      </c>
      <c r="J744" s="75" t="s">
        <v>3241</v>
      </c>
      <c r="K744" s="74" t="s">
        <v>3242</v>
      </c>
      <c r="L744" s="74" t="s">
        <v>5</v>
      </c>
      <c r="M744" s="74" t="s">
        <v>1523</v>
      </c>
      <c r="N744" s="74" t="s">
        <v>3243</v>
      </c>
    </row>
    <row r="745" spans="6:14">
      <c r="F745" s="74">
        <v>732</v>
      </c>
      <c r="G745" s="74" t="s">
        <v>119</v>
      </c>
      <c r="H745" s="74" t="s">
        <v>112</v>
      </c>
      <c r="I745" s="74" t="s">
        <v>4377</v>
      </c>
      <c r="J745" s="75" t="s">
        <v>3241</v>
      </c>
      <c r="K745" s="74" t="s">
        <v>2152</v>
      </c>
      <c r="L745" s="74" t="s">
        <v>5</v>
      </c>
      <c r="M745" s="74" t="s">
        <v>1529</v>
      </c>
      <c r="N745" s="74" t="s">
        <v>3244</v>
      </c>
    </row>
    <row r="746" spans="6:14">
      <c r="F746" s="74">
        <v>733</v>
      </c>
      <c r="G746" s="74" t="s">
        <v>119</v>
      </c>
      <c r="H746" s="74" t="s">
        <v>112</v>
      </c>
      <c r="I746" s="74" t="s">
        <v>4377</v>
      </c>
      <c r="J746" s="75" t="s">
        <v>3245</v>
      </c>
      <c r="K746" s="74" t="s">
        <v>3246</v>
      </c>
      <c r="L746" s="74" t="s">
        <v>5</v>
      </c>
      <c r="M746" s="74" t="s">
        <v>1529</v>
      </c>
      <c r="N746" s="74" t="s">
        <v>3247</v>
      </c>
    </row>
    <row r="747" spans="6:14">
      <c r="F747" s="74">
        <v>734</v>
      </c>
      <c r="G747" s="74" t="s">
        <v>119</v>
      </c>
      <c r="H747" s="74" t="s">
        <v>112</v>
      </c>
      <c r="I747" s="74" t="s">
        <v>4353</v>
      </c>
      <c r="J747" s="75" t="s">
        <v>1740</v>
      </c>
      <c r="K747" s="74" t="s">
        <v>1753</v>
      </c>
      <c r="L747" s="74" t="s">
        <v>5</v>
      </c>
      <c r="M747" s="74" t="s">
        <v>1754</v>
      </c>
      <c r="N747" s="74" t="s">
        <v>3248</v>
      </c>
    </row>
    <row r="748" spans="6:14">
      <c r="F748" s="74">
        <v>735</v>
      </c>
      <c r="G748" s="74" t="s">
        <v>119</v>
      </c>
      <c r="H748" s="74" t="s">
        <v>112</v>
      </c>
      <c r="I748" s="74" t="s">
        <v>2377</v>
      </c>
      <c r="J748" s="75" t="s">
        <v>3249</v>
      </c>
      <c r="K748" s="74" t="s">
        <v>3250</v>
      </c>
      <c r="L748" s="74" t="s">
        <v>5</v>
      </c>
      <c r="M748" s="74" t="s">
        <v>215</v>
      </c>
      <c r="N748" s="74" t="s">
        <v>3251</v>
      </c>
    </row>
    <row r="749" spans="6:14" ht="22.5">
      <c r="F749" s="74">
        <v>736</v>
      </c>
      <c r="G749" s="74" t="s">
        <v>119</v>
      </c>
      <c r="H749" s="74" t="s">
        <v>112</v>
      </c>
      <c r="I749" s="74" t="s">
        <v>2515</v>
      </c>
      <c r="J749" s="75" t="s">
        <v>2549</v>
      </c>
      <c r="K749" s="74" t="s">
        <v>3252</v>
      </c>
      <c r="L749" s="74" t="s">
        <v>5</v>
      </c>
      <c r="M749" s="74" t="s">
        <v>215</v>
      </c>
      <c r="N749" s="74" t="s">
        <v>3253</v>
      </c>
    </row>
    <row r="750" spans="6:14">
      <c r="F750" s="74">
        <v>737</v>
      </c>
      <c r="G750" s="74" t="s">
        <v>119</v>
      </c>
      <c r="H750" s="74" t="s">
        <v>112</v>
      </c>
      <c r="I750" s="74" t="s">
        <v>1047</v>
      </c>
      <c r="J750" s="75" t="s">
        <v>2769</v>
      </c>
      <c r="K750" s="74" t="s">
        <v>3254</v>
      </c>
      <c r="L750" s="74" t="s">
        <v>5</v>
      </c>
      <c r="M750" s="74" t="s">
        <v>1565</v>
      </c>
      <c r="N750" s="74" t="s">
        <v>3255</v>
      </c>
    </row>
    <row r="751" spans="6:14">
      <c r="F751" s="74">
        <v>738</v>
      </c>
      <c r="G751" s="74" t="s">
        <v>119</v>
      </c>
      <c r="H751" s="74" t="s">
        <v>112</v>
      </c>
      <c r="I751" s="74" t="s">
        <v>1047</v>
      </c>
      <c r="J751" s="75" t="s">
        <v>2769</v>
      </c>
      <c r="K751" s="74" t="s">
        <v>3256</v>
      </c>
      <c r="L751" s="74" t="s">
        <v>5</v>
      </c>
      <c r="M751" s="74" t="s">
        <v>3173</v>
      </c>
      <c r="N751" s="74" t="s">
        <v>3257</v>
      </c>
    </row>
    <row r="752" spans="6:14">
      <c r="F752" s="74">
        <v>739</v>
      </c>
      <c r="G752" s="74" t="s">
        <v>119</v>
      </c>
      <c r="H752" s="74" t="s">
        <v>112</v>
      </c>
      <c r="I752" s="74" t="s">
        <v>1047</v>
      </c>
      <c r="J752" s="75" t="s">
        <v>2769</v>
      </c>
      <c r="K752" s="74" t="s">
        <v>3258</v>
      </c>
      <c r="L752" s="74" t="s">
        <v>5</v>
      </c>
      <c r="M752" s="74" t="s">
        <v>215</v>
      </c>
      <c r="N752" s="74" t="s">
        <v>3259</v>
      </c>
    </row>
    <row r="753" spans="6:14">
      <c r="F753" s="74">
        <v>740</v>
      </c>
      <c r="G753" s="74" t="s">
        <v>119</v>
      </c>
      <c r="H753" s="74" t="s">
        <v>112</v>
      </c>
      <c r="I753" s="74" t="s">
        <v>1047</v>
      </c>
      <c r="J753" s="75" t="s">
        <v>2769</v>
      </c>
      <c r="K753" s="74" t="s">
        <v>992</v>
      </c>
      <c r="L753" s="74" t="s">
        <v>5</v>
      </c>
      <c r="M753" s="74" t="s">
        <v>215</v>
      </c>
      <c r="N753" s="74" t="s">
        <v>3260</v>
      </c>
    </row>
    <row r="754" spans="6:14">
      <c r="F754" s="74">
        <v>741</v>
      </c>
      <c r="G754" s="74" t="s">
        <v>119</v>
      </c>
      <c r="H754" s="74" t="s">
        <v>112</v>
      </c>
      <c r="I754" s="74" t="s">
        <v>1047</v>
      </c>
      <c r="J754" s="75" t="s">
        <v>2769</v>
      </c>
      <c r="K754" s="74" t="s">
        <v>2772</v>
      </c>
      <c r="L754" s="74" t="s">
        <v>5</v>
      </c>
      <c r="M754" s="74" t="s">
        <v>215</v>
      </c>
      <c r="N754" s="74" t="s">
        <v>3261</v>
      </c>
    </row>
    <row r="755" spans="6:14">
      <c r="F755" s="74">
        <v>742</v>
      </c>
      <c r="G755" s="74" t="s">
        <v>119</v>
      </c>
      <c r="H755" s="74" t="s">
        <v>112</v>
      </c>
      <c r="I755" s="74" t="s">
        <v>1047</v>
      </c>
      <c r="J755" s="75" t="s">
        <v>2769</v>
      </c>
      <c r="K755" s="74" t="s">
        <v>3262</v>
      </c>
      <c r="L755" s="74" t="s">
        <v>5</v>
      </c>
      <c r="M755" s="74" t="s">
        <v>1565</v>
      </c>
      <c r="N755" s="74" t="s">
        <v>3263</v>
      </c>
    </row>
    <row r="756" spans="6:14">
      <c r="F756" s="74">
        <v>743</v>
      </c>
      <c r="G756" s="74" t="s">
        <v>119</v>
      </c>
      <c r="H756" s="74" t="s">
        <v>112</v>
      </c>
      <c r="I756" s="74" t="s">
        <v>1047</v>
      </c>
      <c r="J756" s="75" t="s">
        <v>2769</v>
      </c>
      <c r="K756" s="74" t="s">
        <v>3264</v>
      </c>
      <c r="L756" s="74" t="s">
        <v>5</v>
      </c>
      <c r="M756" s="74" t="s">
        <v>215</v>
      </c>
      <c r="N756" s="74" t="s">
        <v>3265</v>
      </c>
    </row>
    <row r="757" spans="6:14">
      <c r="F757" s="74">
        <v>744</v>
      </c>
      <c r="G757" s="74" t="s">
        <v>119</v>
      </c>
      <c r="H757" s="74" t="s">
        <v>112</v>
      </c>
      <c r="I757" s="74" t="s">
        <v>2414</v>
      </c>
      <c r="J757" s="75" t="s">
        <v>3266</v>
      </c>
      <c r="K757" s="74" t="s">
        <v>3267</v>
      </c>
      <c r="L757" s="74" t="s">
        <v>5</v>
      </c>
      <c r="M757" s="74" t="s">
        <v>3268</v>
      </c>
      <c r="N757" s="74" t="s">
        <v>3269</v>
      </c>
    </row>
    <row r="758" spans="6:14">
      <c r="F758" s="74">
        <v>745</v>
      </c>
      <c r="G758" s="74" t="s">
        <v>119</v>
      </c>
      <c r="H758" s="74" t="s">
        <v>112</v>
      </c>
      <c r="I758" s="74" t="s">
        <v>2075</v>
      </c>
      <c r="J758" s="75" t="s">
        <v>3270</v>
      </c>
      <c r="K758" s="74" t="s">
        <v>3271</v>
      </c>
      <c r="L758" s="74" t="s">
        <v>5</v>
      </c>
      <c r="M758" s="74" t="s">
        <v>3272</v>
      </c>
      <c r="N758" s="74" t="s">
        <v>3273</v>
      </c>
    </row>
    <row r="759" spans="6:14">
      <c r="F759" s="74">
        <v>746</v>
      </c>
      <c r="G759" s="74" t="s">
        <v>119</v>
      </c>
      <c r="H759" s="74" t="s">
        <v>112</v>
      </c>
      <c r="I759" s="74" t="s">
        <v>4401</v>
      </c>
      <c r="J759" s="75" t="s">
        <v>1803</v>
      </c>
      <c r="K759" s="74" t="s">
        <v>3274</v>
      </c>
      <c r="L759" s="74" t="s">
        <v>5</v>
      </c>
      <c r="M759" s="74" t="s">
        <v>3173</v>
      </c>
      <c r="N759" s="74" t="s">
        <v>3275</v>
      </c>
    </row>
    <row r="760" spans="6:14">
      <c r="F760" s="74">
        <v>747</v>
      </c>
      <c r="G760" s="74" t="s">
        <v>119</v>
      </c>
      <c r="H760" s="74" t="s">
        <v>112</v>
      </c>
      <c r="I760" s="74" t="s">
        <v>4401</v>
      </c>
      <c r="J760" s="75" t="s">
        <v>1803</v>
      </c>
      <c r="K760" s="74" t="s">
        <v>1024</v>
      </c>
      <c r="L760" s="74" t="s">
        <v>5</v>
      </c>
      <c r="M760" s="74" t="s">
        <v>215</v>
      </c>
      <c r="N760" s="74" t="s">
        <v>3236</v>
      </c>
    </row>
    <row r="761" spans="6:14" ht="22.5">
      <c r="F761" s="74">
        <v>748</v>
      </c>
      <c r="G761" s="74" t="s">
        <v>119</v>
      </c>
      <c r="H761" s="74" t="s">
        <v>112</v>
      </c>
      <c r="I761" s="74" t="s">
        <v>4403</v>
      </c>
      <c r="J761" s="75" t="s">
        <v>3276</v>
      </c>
      <c r="K761" s="74" t="s">
        <v>3277</v>
      </c>
      <c r="L761" s="74" t="s">
        <v>5</v>
      </c>
      <c r="M761" s="74" t="s">
        <v>215</v>
      </c>
      <c r="N761" s="74" t="s">
        <v>3278</v>
      </c>
    </row>
    <row r="762" spans="6:14">
      <c r="F762" s="74">
        <v>749</v>
      </c>
      <c r="G762" s="74" t="s">
        <v>119</v>
      </c>
      <c r="H762" s="74" t="s">
        <v>112</v>
      </c>
      <c r="I762" s="74" t="s">
        <v>1477</v>
      </c>
      <c r="J762" s="75" t="s">
        <v>3279</v>
      </c>
      <c r="K762" s="74" t="s">
        <v>3280</v>
      </c>
      <c r="L762" s="74" t="s">
        <v>5</v>
      </c>
      <c r="M762" s="74" t="s">
        <v>1523</v>
      </c>
      <c r="N762" s="74" t="s">
        <v>3281</v>
      </c>
    </row>
    <row r="763" spans="6:14">
      <c r="F763" s="74">
        <v>750</v>
      </c>
      <c r="G763" s="74" t="s">
        <v>119</v>
      </c>
      <c r="H763" s="74" t="s">
        <v>112</v>
      </c>
      <c r="I763" s="74" t="s">
        <v>2004</v>
      </c>
      <c r="J763" s="75" t="s">
        <v>3282</v>
      </c>
      <c r="K763" s="74" t="s">
        <v>2038</v>
      </c>
      <c r="L763" s="74" t="s">
        <v>5</v>
      </c>
      <c r="M763" s="74" t="s">
        <v>215</v>
      </c>
      <c r="N763" s="74" t="s">
        <v>3283</v>
      </c>
    </row>
    <row r="764" spans="6:14">
      <c r="F764" s="74">
        <v>751</v>
      </c>
      <c r="G764" s="74" t="s">
        <v>119</v>
      </c>
      <c r="H764" s="74" t="s">
        <v>112</v>
      </c>
      <c r="I764" s="74" t="s">
        <v>2488</v>
      </c>
      <c r="J764" s="75" t="s">
        <v>3531</v>
      </c>
      <c r="K764" s="74" t="s">
        <v>3535</v>
      </c>
      <c r="L764" s="74" t="s">
        <v>5</v>
      </c>
      <c r="M764" s="74" t="s">
        <v>212</v>
      </c>
      <c r="N764" s="74" t="s">
        <v>3284</v>
      </c>
    </row>
    <row r="765" spans="6:14">
      <c r="F765" s="74">
        <v>752</v>
      </c>
      <c r="G765" s="74" t="s">
        <v>119</v>
      </c>
      <c r="H765" s="74" t="s">
        <v>112</v>
      </c>
      <c r="I765" s="74" t="s">
        <v>2075</v>
      </c>
      <c r="J765" s="75" t="s">
        <v>2114</v>
      </c>
      <c r="K765" s="74" t="s">
        <v>3285</v>
      </c>
      <c r="L765" s="74" t="s">
        <v>5</v>
      </c>
      <c r="M765" s="74" t="s">
        <v>1754</v>
      </c>
      <c r="N765" s="74" t="s">
        <v>3536</v>
      </c>
    </row>
    <row r="766" spans="6:14">
      <c r="F766" s="74">
        <v>753</v>
      </c>
      <c r="G766" s="74" t="s">
        <v>119</v>
      </c>
      <c r="H766" s="74" t="s">
        <v>112</v>
      </c>
      <c r="I766" s="74" t="s">
        <v>2075</v>
      </c>
      <c r="J766" s="75" t="s">
        <v>2114</v>
      </c>
      <c r="K766" s="74" t="s">
        <v>3286</v>
      </c>
      <c r="L766" s="74" t="s">
        <v>5</v>
      </c>
      <c r="M766" s="74" t="s">
        <v>3272</v>
      </c>
      <c r="N766" s="74" t="s">
        <v>3287</v>
      </c>
    </row>
    <row r="767" spans="6:14">
      <c r="F767" s="74">
        <v>754</v>
      </c>
      <c r="G767" s="74" t="s">
        <v>119</v>
      </c>
      <c r="H767" s="74" t="s">
        <v>112</v>
      </c>
      <c r="I767" s="74" t="s">
        <v>2075</v>
      </c>
      <c r="J767" s="75" t="s">
        <v>3288</v>
      </c>
      <c r="K767" s="74" t="s">
        <v>3289</v>
      </c>
      <c r="L767" s="74" t="s">
        <v>5</v>
      </c>
      <c r="M767" s="74" t="s">
        <v>212</v>
      </c>
      <c r="N767" s="74" t="s">
        <v>3290</v>
      </c>
    </row>
    <row r="768" spans="6:14">
      <c r="F768" s="74">
        <v>755</v>
      </c>
      <c r="G768" s="74" t="s">
        <v>119</v>
      </c>
      <c r="H768" s="74" t="s">
        <v>112</v>
      </c>
      <c r="I768" s="74" t="s">
        <v>2929</v>
      </c>
      <c r="J768" s="75" t="s">
        <v>2023</v>
      </c>
      <c r="K768" s="74" t="s">
        <v>3291</v>
      </c>
      <c r="L768" s="74" t="s">
        <v>5</v>
      </c>
      <c r="M768" s="74" t="s">
        <v>212</v>
      </c>
      <c r="N768" s="74" t="s">
        <v>3292</v>
      </c>
    </row>
    <row r="769" spans="6:14">
      <c r="F769" s="74">
        <v>756</v>
      </c>
      <c r="G769" s="74" t="s">
        <v>119</v>
      </c>
      <c r="H769" s="74" t="s">
        <v>112</v>
      </c>
      <c r="I769" s="74" t="s">
        <v>2929</v>
      </c>
      <c r="J769" s="75" t="s">
        <v>2023</v>
      </c>
      <c r="K769" s="74" t="s">
        <v>3293</v>
      </c>
      <c r="L769" s="74" t="s">
        <v>5</v>
      </c>
      <c r="M769" s="74" t="s">
        <v>3173</v>
      </c>
      <c r="N769" s="74" t="s">
        <v>3294</v>
      </c>
    </row>
    <row r="770" spans="6:14">
      <c r="F770" s="74">
        <v>757</v>
      </c>
      <c r="G770" s="74" t="s">
        <v>119</v>
      </c>
      <c r="H770" s="74" t="s">
        <v>112</v>
      </c>
      <c r="I770" s="74" t="s">
        <v>2929</v>
      </c>
      <c r="J770" s="75" t="s">
        <v>2023</v>
      </c>
      <c r="K770" s="74" t="s">
        <v>3295</v>
      </c>
      <c r="L770" s="74" t="s">
        <v>5</v>
      </c>
      <c r="M770" s="74" t="s">
        <v>212</v>
      </c>
      <c r="N770" s="74" t="s">
        <v>3296</v>
      </c>
    </row>
    <row r="771" spans="6:14">
      <c r="F771" s="74">
        <v>758</v>
      </c>
      <c r="G771" s="74" t="s">
        <v>119</v>
      </c>
      <c r="H771" s="74" t="s">
        <v>112</v>
      </c>
      <c r="I771" s="74" t="s">
        <v>2929</v>
      </c>
      <c r="J771" s="75" t="s">
        <v>2023</v>
      </c>
      <c r="K771" s="74" t="s">
        <v>3297</v>
      </c>
      <c r="L771" s="74" t="s">
        <v>5</v>
      </c>
      <c r="M771" s="74" t="s">
        <v>3173</v>
      </c>
      <c r="N771" s="74" t="s">
        <v>3298</v>
      </c>
    </row>
    <row r="772" spans="6:14">
      <c r="F772" s="74">
        <v>759</v>
      </c>
      <c r="G772" s="74" t="s">
        <v>119</v>
      </c>
      <c r="H772" s="74" t="s">
        <v>112</v>
      </c>
      <c r="I772" s="74" t="s">
        <v>2929</v>
      </c>
      <c r="J772" s="75" t="s">
        <v>2023</v>
      </c>
      <c r="K772" s="74" t="s">
        <v>3299</v>
      </c>
      <c r="L772" s="74" t="s">
        <v>5</v>
      </c>
      <c r="M772" s="74" t="s">
        <v>3173</v>
      </c>
      <c r="N772" s="74" t="s">
        <v>3300</v>
      </c>
    </row>
    <row r="773" spans="6:14" ht="22.5">
      <c r="F773" s="74">
        <v>760</v>
      </c>
      <c r="G773" s="74" t="s">
        <v>119</v>
      </c>
      <c r="H773" s="74" t="s">
        <v>112</v>
      </c>
      <c r="I773" s="74" t="s">
        <v>2929</v>
      </c>
      <c r="J773" s="75" t="s">
        <v>2023</v>
      </c>
      <c r="K773" s="74" t="s">
        <v>3301</v>
      </c>
      <c r="L773" s="74" t="s">
        <v>5</v>
      </c>
      <c r="M773" s="74" t="s">
        <v>215</v>
      </c>
      <c r="N773" s="74" t="s">
        <v>3302</v>
      </c>
    </row>
    <row r="774" spans="6:14">
      <c r="F774" s="74">
        <v>761</v>
      </c>
      <c r="G774" s="74" t="s">
        <v>119</v>
      </c>
      <c r="H774" s="74" t="s">
        <v>112</v>
      </c>
      <c r="I774" s="74" t="s">
        <v>2929</v>
      </c>
      <c r="J774" s="75" t="s">
        <v>2023</v>
      </c>
      <c r="K774" s="74" t="s">
        <v>3303</v>
      </c>
      <c r="L774" s="74" t="s">
        <v>5</v>
      </c>
      <c r="M774" s="74" t="s">
        <v>1529</v>
      </c>
      <c r="N774" s="74" t="s">
        <v>3304</v>
      </c>
    </row>
    <row r="775" spans="6:14">
      <c r="F775" s="74">
        <v>762</v>
      </c>
      <c r="G775" s="74" t="s">
        <v>119</v>
      </c>
      <c r="H775" s="74" t="s">
        <v>112</v>
      </c>
      <c r="I775" s="74" t="s">
        <v>2929</v>
      </c>
      <c r="J775" s="75" t="s">
        <v>2023</v>
      </c>
      <c r="K775" s="74" t="s">
        <v>3305</v>
      </c>
      <c r="L775" s="74" t="s">
        <v>5</v>
      </c>
      <c r="M775" s="74" t="s">
        <v>3173</v>
      </c>
      <c r="N775" s="74" t="s">
        <v>3306</v>
      </c>
    </row>
    <row r="776" spans="6:14">
      <c r="F776" s="74">
        <v>763</v>
      </c>
      <c r="G776" s="74" t="s">
        <v>119</v>
      </c>
      <c r="H776" s="74" t="s">
        <v>112</v>
      </c>
      <c r="I776" s="74" t="s">
        <v>2929</v>
      </c>
      <c r="J776" s="75" t="s">
        <v>2023</v>
      </c>
      <c r="K776" s="74" t="s">
        <v>3307</v>
      </c>
      <c r="L776" s="74" t="s">
        <v>5</v>
      </c>
      <c r="M776" s="74" t="s">
        <v>3173</v>
      </c>
      <c r="N776" s="74" t="s">
        <v>3308</v>
      </c>
    </row>
    <row r="777" spans="6:14" ht="22.5">
      <c r="F777" s="74">
        <v>764</v>
      </c>
      <c r="G777" s="74" t="s">
        <v>119</v>
      </c>
      <c r="H777" s="74" t="s">
        <v>112</v>
      </c>
      <c r="I777" s="74" t="s">
        <v>2929</v>
      </c>
      <c r="J777" s="75" t="s">
        <v>2023</v>
      </c>
      <c r="K777" s="74" t="s">
        <v>3309</v>
      </c>
      <c r="L777" s="74" t="s">
        <v>5</v>
      </c>
      <c r="M777" s="74" t="s">
        <v>3173</v>
      </c>
      <c r="N777" s="74" t="s">
        <v>3310</v>
      </c>
    </row>
    <row r="778" spans="6:14">
      <c r="F778" s="74">
        <v>765</v>
      </c>
      <c r="G778" s="74" t="s">
        <v>119</v>
      </c>
      <c r="H778" s="74" t="s">
        <v>112</v>
      </c>
      <c r="I778" s="74" t="s">
        <v>4328</v>
      </c>
      <c r="J778" s="75" t="s">
        <v>1886</v>
      </c>
      <c r="K778" s="74" t="s">
        <v>3311</v>
      </c>
      <c r="L778" s="74" t="s">
        <v>5</v>
      </c>
      <c r="M778" s="74" t="s">
        <v>212</v>
      </c>
      <c r="N778" s="74" t="s">
        <v>3312</v>
      </c>
    </row>
    <row r="779" spans="6:14">
      <c r="F779" s="74">
        <v>766</v>
      </c>
      <c r="G779" s="74" t="s">
        <v>119</v>
      </c>
      <c r="H779" s="74" t="s">
        <v>112</v>
      </c>
      <c r="I779" s="74" t="s">
        <v>4328</v>
      </c>
      <c r="J779" s="75" t="s">
        <v>1886</v>
      </c>
      <c r="K779" s="74" t="s">
        <v>3313</v>
      </c>
      <c r="L779" s="74" t="s">
        <v>5</v>
      </c>
      <c r="M779" s="74" t="s">
        <v>212</v>
      </c>
      <c r="N779" s="74" t="s">
        <v>3314</v>
      </c>
    </row>
    <row r="780" spans="6:14">
      <c r="F780" s="74">
        <v>767</v>
      </c>
      <c r="G780" s="74" t="s">
        <v>119</v>
      </c>
      <c r="H780" s="74" t="s">
        <v>112</v>
      </c>
      <c r="I780" s="74" t="s">
        <v>4401</v>
      </c>
      <c r="J780" s="75" t="s">
        <v>1886</v>
      </c>
      <c r="K780" s="74" t="s">
        <v>3315</v>
      </c>
      <c r="L780" s="74" t="s">
        <v>5</v>
      </c>
      <c r="M780" s="74" t="s">
        <v>212</v>
      </c>
      <c r="N780" s="74" t="s">
        <v>3316</v>
      </c>
    </row>
    <row r="781" spans="6:14">
      <c r="F781" s="74">
        <v>768</v>
      </c>
      <c r="G781" s="74" t="s">
        <v>119</v>
      </c>
      <c r="H781" s="74" t="s">
        <v>112</v>
      </c>
      <c r="I781" s="74" t="s">
        <v>2929</v>
      </c>
      <c r="J781" s="75" t="s">
        <v>3317</v>
      </c>
      <c r="K781" s="74" t="s">
        <v>3318</v>
      </c>
      <c r="L781" s="74" t="s">
        <v>5</v>
      </c>
      <c r="M781" s="74" t="s">
        <v>3173</v>
      </c>
      <c r="N781" s="74" t="s">
        <v>3319</v>
      </c>
    </row>
    <row r="782" spans="6:14">
      <c r="F782" s="74">
        <v>769</v>
      </c>
      <c r="G782" s="74" t="s">
        <v>119</v>
      </c>
      <c r="H782" s="74" t="s">
        <v>112</v>
      </c>
      <c r="I782" s="74" t="s">
        <v>2929</v>
      </c>
      <c r="J782" s="75" t="s">
        <v>3317</v>
      </c>
      <c r="K782" s="74" t="s">
        <v>3320</v>
      </c>
      <c r="L782" s="74" t="s">
        <v>5</v>
      </c>
      <c r="M782" s="74" t="s">
        <v>215</v>
      </c>
      <c r="N782" s="74" t="s">
        <v>3321</v>
      </c>
    </row>
    <row r="783" spans="6:14">
      <c r="F783" s="74">
        <v>770</v>
      </c>
      <c r="G783" s="74" t="s">
        <v>119</v>
      </c>
      <c r="H783" s="74" t="s">
        <v>112</v>
      </c>
      <c r="I783" s="74" t="s">
        <v>2929</v>
      </c>
      <c r="J783" s="75" t="s">
        <v>2956</v>
      </c>
      <c r="K783" s="74" t="s">
        <v>3322</v>
      </c>
      <c r="L783" s="74" t="s">
        <v>5</v>
      </c>
      <c r="M783" s="74" t="s">
        <v>3323</v>
      </c>
      <c r="N783" s="74" t="s">
        <v>3324</v>
      </c>
    </row>
    <row r="784" spans="6:14" ht="22.5">
      <c r="F784" s="74">
        <v>771</v>
      </c>
      <c r="G784" s="74" t="s">
        <v>119</v>
      </c>
      <c r="H784" s="74" t="s">
        <v>112</v>
      </c>
      <c r="I784" s="74" t="s">
        <v>2929</v>
      </c>
      <c r="J784" s="75" t="s">
        <v>2956</v>
      </c>
      <c r="K784" s="74" t="s">
        <v>3325</v>
      </c>
      <c r="L784" s="74" t="s">
        <v>5</v>
      </c>
      <c r="M784" s="74" t="s">
        <v>1529</v>
      </c>
      <c r="N784" s="74" t="s">
        <v>3326</v>
      </c>
    </row>
    <row r="785" spans="6:14">
      <c r="F785" s="74">
        <v>772</v>
      </c>
      <c r="G785" s="74" t="s">
        <v>119</v>
      </c>
      <c r="H785" s="74" t="s">
        <v>112</v>
      </c>
      <c r="I785" s="74" t="s">
        <v>1477</v>
      </c>
      <c r="J785" s="75" t="s">
        <v>1550</v>
      </c>
      <c r="K785" s="74" t="s">
        <v>3327</v>
      </c>
      <c r="L785" s="74" t="s">
        <v>5</v>
      </c>
      <c r="M785" s="74" t="s">
        <v>212</v>
      </c>
      <c r="N785" s="74" t="s">
        <v>3328</v>
      </c>
    </row>
    <row r="786" spans="6:14">
      <c r="F786" s="74">
        <v>773</v>
      </c>
      <c r="G786" s="74" t="s">
        <v>119</v>
      </c>
      <c r="H786" s="74" t="s">
        <v>112</v>
      </c>
      <c r="I786" s="74" t="s">
        <v>2235</v>
      </c>
      <c r="J786" s="75" t="s">
        <v>4823</v>
      </c>
      <c r="K786" s="74" t="s">
        <v>4824</v>
      </c>
      <c r="L786" s="74" t="s">
        <v>5</v>
      </c>
      <c r="M786" s="74" t="s">
        <v>215</v>
      </c>
      <c r="N786" s="74" t="s">
        <v>4825</v>
      </c>
    </row>
    <row r="787" spans="6:14">
      <c r="F787" s="74">
        <v>774</v>
      </c>
      <c r="G787" s="74" t="s">
        <v>119</v>
      </c>
      <c r="H787" s="74" t="s">
        <v>112</v>
      </c>
      <c r="I787" s="74" t="s">
        <v>2929</v>
      </c>
      <c r="J787" s="75" t="s">
        <v>3046</v>
      </c>
      <c r="K787" s="74" t="s">
        <v>3329</v>
      </c>
      <c r="L787" s="74" t="s">
        <v>5</v>
      </c>
      <c r="M787" s="74" t="s">
        <v>215</v>
      </c>
      <c r="N787" s="74" t="s">
        <v>3330</v>
      </c>
    </row>
    <row r="788" spans="6:14">
      <c r="F788" s="74">
        <v>775</v>
      </c>
      <c r="G788" s="74" t="s">
        <v>119</v>
      </c>
      <c r="H788" s="74" t="s">
        <v>112</v>
      </c>
      <c r="I788" s="74" t="s">
        <v>2929</v>
      </c>
      <c r="J788" s="75" t="s">
        <v>3046</v>
      </c>
      <c r="K788" s="74" t="s">
        <v>3047</v>
      </c>
      <c r="L788" s="74" t="s">
        <v>5</v>
      </c>
      <c r="M788" s="74" t="s">
        <v>215</v>
      </c>
      <c r="N788" s="74" t="s">
        <v>3048</v>
      </c>
    </row>
    <row r="789" spans="6:14">
      <c r="F789" s="74">
        <v>776</v>
      </c>
      <c r="G789" s="74" t="s">
        <v>119</v>
      </c>
      <c r="H789" s="74" t="s">
        <v>112</v>
      </c>
      <c r="I789" s="74" t="s">
        <v>1056</v>
      </c>
      <c r="J789" s="75" t="s">
        <v>2887</v>
      </c>
      <c r="K789" s="74" t="s">
        <v>3331</v>
      </c>
      <c r="L789" s="74" t="s">
        <v>5</v>
      </c>
      <c r="M789" s="74" t="s">
        <v>215</v>
      </c>
      <c r="N789" s="74" t="s">
        <v>3332</v>
      </c>
    </row>
    <row r="790" spans="6:14">
      <c r="F790" s="74">
        <v>777</v>
      </c>
      <c r="G790" s="74" t="s">
        <v>119</v>
      </c>
      <c r="H790" s="74" t="s">
        <v>112</v>
      </c>
      <c r="I790" s="74" t="s">
        <v>2368</v>
      </c>
      <c r="J790" s="75" t="s">
        <v>2374</v>
      </c>
      <c r="K790" s="74" t="s">
        <v>3333</v>
      </c>
      <c r="L790" s="74" t="s">
        <v>5</v>
      </c>
      <c r="M790" s="74" t="s">
        <v>1854</v>
      </c>
      <c r="N790" s="74" t="s">
        <v>3334</v>
      </c>
    </row>
    <row r="791" spans="6:14">
      <c r="F791" s="74">
        <v>778</v>
      </c>
      <c r="G791" s="74" t="s">
        <v>119</v>
      </c>
      <c r="H791" s="74" t="s">
        <v>112</v>
      </c>
      <c r="I791" s="74" t="s">
        <v>2368</v>
      </c>
      <c r="J791" s="75" t="s">
        <v>2374</v>
      </c>
      <c r="K791" s="74" t="s">
        <v>3335</v>
      </c>
      <c r="L791" s="74" t="s">
        <v>5</v>
      </c>
      <c r="M791" s="74" t="s">
        <v>1529</v>
      </c>
      <c r="N791" s="74" t="s">
        <v>3336</v>
      </c>
    </row>
    <row r="792" spans="6:14">
      <c r="F792" s="74">
        <v>779</v>
      </c>
      <c r="G792" s="74" t="s">
        <v>119</v>
      </c>
      <c r="H792" s="74" t="s">
        <v>112</v>
      </c>
      <c r="I792" s="74" t="s">
        <v>2697</v>
      </c>
      <c r="J792" s="75" t="s">
        <v>2698</v>
      </c>
      <c r="K792" s="74" t="s">
        <v>3337</v>
      </c>
      <c r="L792" s="74" t="s">
        <v>5</v>
      </c>
      <c r="M792" s="74" t="s">
        <v>215</v>
      </c>
      <c r="N792" s="74" t="s">
        <v>3338</v>
      </c>
    </row>
    <row r="793" spans="6:14">
      <c r="F793" s="74">
        <v>780</v>
      </c>
      <c r="G793" s="74" t="s">
        <v>119</v>
      </c>
      <c r="H793" s="74" t="s">
        <v>112</v>
      </c>
      <c r="I793" s="74" t="s">
        <v>2929</v>
      </c>
      <c r="J793" s="75" t="s">
        <v>3139</v>
      </c>
      <c r="K793" s="74" t="s">
        <v>3339</v>
      </c>
      <c r="L793" s="74" t="s">
        <v>5</v>
      </c>
      <c r="M793" s="74" t="s">
        <v>1565</v>
      </c>
      <c r="N793" s="74" t="s">
        <v>3340</v>
      </c>
    </row>
    <row r="794" spans="6:14">
      <c r="F794" s="74">
        <v>781</v>
      </c>
      <c r="G794" s="74" t="s">
        <v>119</v>
      </c>
      <c r="H794" s="74" t="s">
        <v>112</v>
      </c>
      <c r="I794" s="74" t="s">
        <v>2377</v>
      </c>
      <c r="J794" s="75" t="s">
        <v>2378</v>
      </c>
      <c r="K794" s="74" t="s">
        <v>3341</v>
      </c>
      <c r="L794" s="74" t="s">
        <v>5</v>
      </c>
      <c r="M794" s="74" t="s">
        <v>215</v>
      </c>
      <c r="N794" s="74" t="s">
        <v>3342</v>
      </c>
    </row>
    <row r="795" spans="6:14">
      <c r="F795" s="74">
        <v>782</v>
      </c>
      <c r="G795" s="74" t="s">
        <v>119</v>
      </c>
      <c r="H795" s="74" t="s">
        <v>112</v>
      </c>
      <c r="I795" s="74" t="s">
        <v>2929</v>
      </c>
      <c r="J795" s="75" t="s">
        <v>2964</v>
      </c>
      <c r="K795" s="74" t="s">
        <v>987</v>
      </c>
      <c r="L795" s="74" t="s">
        <v>5</v>
      </c>
      <c r="M795" s="74" t="s">
        <v>215</v>
      </c>
      <c r="N795" s="74" t="s">
        <v>3343</v>
      </c>
    </row>
    <row r="796" spans="6:14">
      <c r="F796" s="74">
        <v>783</v>
      </c>
      <c r="G796" s="74" t="s">
        <v>119</v>
      </c>
      <c r="H796" s="74" t="s">
        <v>112</v>
      </c>
      <c r="I796" s="74" t="s">
        <v>1477</v>
      </c>
      <c r="J796" s="75" t="s">
        <v>1652</v>
      </c>
      <c r="K796" s="74" t="s">
        <v>3344</v>
      </c>
      <c r="L796" s="74" t="s">
        <v>5</v>
      </c>
      <c r="M796" s="74" t="s">
        <v>3202</v>
      </c>
      <c r="N796" s="74" t="s">
        <v>3345</v>
      </c>
    </row>
    <row r="797" spans="6:14">
      <c r="F797" s="74">
        <v>784</v>
      </c>
      <c r="G797" s="74" t="s">
        <v>119</v>
      </c>
      <c r="H797" s="74" t="s">
        <v>112</v>
      </c>
      <c r="I797" s="74" t="s">
        <v>2235</v>
      </c>
      <c r="J797" s="75" t="s">
        <v>3346</v>
      </c>
      <c r="K797" s="74" t="s">
        <v>3347</v>
      </c>
      <c r="L797" s="74" t="s">
        <v>5</v>
      </c>
      <c r="M797" s="74" t="s">
        <v>1565</v>
      </c>
      <c r="N797" s="74" t="s">
        <v>3348</v>
      </c>
    </row>
    <row r="798" spans="6:14">
      <c r="F798" s="74">
        <v>785</v>
      </c>
      <c r="G798" s="74" t="s">
        <v>119</v>
      </c>
      <c r="H798" s="74" t="s">
        <v>112</v>
      </c>
      <c r="I798" s="74" t="s">
        <v>2235</v>
      </c>
      <c r="J798" s="75" t="s">
        <v>3346</v>
      </c>
      <c r="K798" s="74" t="s">
        <v>3349</v>
      </c>
      <c r="L798" s="74" t="s">
        <v>5</v>
      </c>
      <c r="M798" s="74" t="s">
        <v>1529</v>
      </c>
      <c r="N798" s="74" t="s">
        <v>3350</v>
      </c>
    </row>
    <row r="799" spans="6:14">
      <c r="F799" s="74">
        <v>786</v>
      </c>
      <c r="G799" s="74" t="s">
        <v>119</v>
      </c>
      <c r="H799" s="74" t="s">
        <v>112</v>
      </c>
      <c r="I799" s="74" t="s">
        <v>4377</v>
      </c>
      <c r="J799" s="75" t="s">
        <v>3351</v>
      </c>
      <c r="K799" s="74" t="s">
        <v>3352</v>
      </c>
      <c r="L799" s="74" t="s">
        <v>5</v>
      </c>
      <c r="M799" s="74" t="s">
        <v>215</v>
      </c>
      <c r="N799" s="74" t="s">
        <v>3353</v>
      </c>
    </row>
    <row r="800" spans="6:14">
      <c r="F800" s="74">
        <v>787</v>
      </c>
      <c r="G800" s="74" t="s">
        <v>119</v>
      </c>
      <c r="H800" s="74" t="s">
        <v>112</v>
      </c>
      <c r="I800" s="74" t="s">
        <v>2235</v>
      </c>
      <c r="J800" s="75" t="s">
        <v>2253</v>
      </c>
      <c r="K800" s="74" t="s">
        <v>991</v>
      </c>
      <c r="L800" s="74" t="s">
        <v>5</v>
      </c>
      <c r="M800" s="74" t="s">
        <v>212</v>
      </c>
      <c r="N800" s="74" t="s">
        <v>2304</v>
      </c>
    </row>
    <row r="801" spans="6:14">
      <c r="F801" s="74">
        <v>788</v>
      </c>
      <c r="G801" s="74" t="s">
        <v>119</v>
      </c>
      <c r="H801" s="74" t="s">
        <v>112</v>
      </c>
      <c r="I801" s="74" t="s">
        <v>2235</v>
      </c>
      <c r="J801" s="75" t="s">
        <v>2253</v>
      </c>
      <c r="K801" s="74" t="s">
        <v>3354</v>
      </c>
      <c r="L801" s="74" t="s">
        <v>5</v>
      </c>
      <c r="M801" s="74" t="s">
        <v>3173</v>
      </c>
      <c r="N801" s="74" t="s">
        <v>3355</v>
      </c>
    </row>
    <row r="802" spans="6:14">
      <c r="F802" s="74">
        <v>789</v>
      </c>
      <c r="G802" s="74" t="s">
        <v>119</v>
      </c>
      <c r="H802" s="74" t="s">
        <v>112</v>
      </c>
      <c r="I802" s="74" t="s">
        <v>1477</v>
      </c>
      <c r="J802" s="75" t="s">
        <v>1489</v>
      </c>
      <c r="K802" s="74" t="s">
        <v>3356</v>
      </c>
      <c r="L802" s="74" t="s">
        <v>5</v>
      </c>
      <c r="M802" s="74" t="s">
        <v>3173</v>
      </c>
      <c r="N802" s="74" t="s">
        <v>3357</v>
      </c>
    </row>
    <row r="803" spans="6:14">
      <c r="F803" s="74">
        <v>790</v>
      </c>
      <c r="G803" s="74" t="s">
        <v>119</v>
      </c>
      <c r="H803" s="74" t="s">
        <v>112</v>
      </c>
      <c r="I803" s="74" t="s">
        <v>2235</v>
      </c>
      <c r="J803" s="75" t="s">
        <v>2891</v>
      </c>
      <c r="K803" s="74" t="s">
        <v>2892</v>
      </c>
      <c r="L803" s="74" t="s">
        <v>5</v>
      </c>
      <c r="M803" s="74" t="s">
        <v>1815</v>
      </c>
      <c r="N803" s="74" t="s">
        <v>3358</v>
      </c>
    </row>
    <row r="804" spans="6:14">
      <c r="F804" s="74">
        <v>791</v>
      </c>
      <c r="G804" s="74" t="s">
        <v>119</v>
      </c>
      <c r="H804" s="74" t="s">
        <v>112</v>
      </c>
      <c r="I804" s="74" t="s">
        <v>4403</v>
      </c>
      <c r="J804" s="75" t="s">
        <v>4613</v>
      </c>
      <c r="K804" s="74" t="s">
        <v>3359</v>
      </c>
      <c r="L804" s="74" t="s">
        <v>5</v>
      </c>
      <c r="M804" s="74" t="s">
        <v>215</v>
      </c>
      <c r="N804" s="74" t="s">
        <v>3360</v>
      </c>
    </row>
    <row r="805" spans="6:14">
      <c r="F805" s="74">
        <v>792</v>
      </c>
      <c r="G805" s="74" t="s">
        <v>119</v>
      </c>
      <c r="H805" s="74" t="s">
        <v>112</v>
      </c>
      <c r="I805" s="74" t="s">
        <v>2929</v>
      </c>
      <c r="J805" s="75" t="s">
        <v>2984</v>
      </c>
      <c r="K805" s="74" t="s">
        <v>1036</v>
      </c>
      <c r="L805" s="74" t="s">
        <v>5</v>
      </c>
      <c r="M805" s="74" t="s">
        <v>3173</v>
      </c>
      <c r="N805" s="74" t="s">
        <v>3361</v>
      </c>
    </row>
    <row r="806" spans="6:14">
      <c r="F806" s="74">
        <v>793</v>
      </c>
      <c r="G806" s="74" t="s">
        <v>119</v>
      </c>
      <c r="H806" s="74" t="s">
        <v>112</v>
      </c>
      <c r="I806" s="74" t="s">
        <v>2929</v>
      </c>
      <c r="J806" s="75" t="s">
        <v>2984</v>
      </c>
      <c r="K806" s="74" t="s">
        <v>3362</v>
      </c>
      <c r="L806" s="74" t="s">
        <v>5</v>
      </c>
      <c r="M806" s="74" t="s">
        <v>3173</v>
      </c>
      <c r="N806" s="74" t="s">
        <v>3363</v>
      </c>
    </row>
    <row r="807" spans="6:14">
      <c r="F807" s="74">
        <v>794</v>
      </c>
      <c r="G807" s="74" t="s">
        <v>119</v>
      </c>
      <c r="H807" s="74" t="s">
        <v>112</v>
      </c>
      <c r="I807" s="74" t="s">
        <v>2515</v>
      </c>
      <c r="J807" s="75" t="s">
        <v>2537</v>
      </c>
      <c r="K807" s="74" t="s">
        <v>3364</v>
      </c>
      <c r="L807" s="74" t="s">
        <v>5</v>
      </c>
      <c r="M807" s="74" t="s">
        <v>1815</v>
      </c>
      <c r="N807" s="74" t="s">
        <v>3365</v>
      </c>
    </row>
    <row r="808" spans="6:14">
      <c r="F808" s="74">
        <v>795</v>
      </c>
      <c r="G808" s="74" t="s">
        <v>119</v>
      </c>
      <c r="H808" s="74" t="s">
        <v>112</v>
      </c>
      <c r="I808" s="74" t="s">
        <v>2515</v>
      </c>
      <c r="J808" s="75" t="s">
        <v>2537</v>
      </c>
      <c r="K808" s="74" t="s">
        <v>3366</v>
      </c>
      <c r="L808" s="74" t="s">
        <v>5</v>
      </c>
      <c r="M808" s="74" t="s">
        <v>3180</v>
      </c>
      <c r="N808" s="74" t="s">
        <v>3367</v>
      </c>
    </row>
    <row r="809" spans="6:14">
      <c r="F809" s="74">
        <v>796</v>
      </c>
      <c r="G809" s="74" t="s">
        <v>119</v>
      </c>
      <c r="H809" s="74" t="s">
        <v>112</v>
      </c>
      <c r="I809" s="74" t="s">
        <v>1477</v>
      </c>
      <c r="J809" s="75" t="s">
        <v>1506</v>
      </c>
      <c r="K809" s="74" t="s">
        <v>3368</v>
      </c>
      <c r="L809" s="74" t="s">
        <v>5</v>
      </c>
      <c r="M809" s="74" t="s">
        <v>212</v>
      </c>
      <c r="N809" s="74" t="s">
        <v>3369</v>
      </c>
    </row>
    <row r="810" spans="6:14">
      <c r="F810" s="74">
        <v>797</v>
      </c>
      <c r="G810" s="74" t="s">
        <v>119</v>
      </c>
      <c r="H810" s="74" t="s">
        <v>112</v>
      </c>
      <c r="I810" s="74" t="s">
        <v>1477</v>
      </c>
      <c r="J810" s="75" t="s">
        <v>1506</v>
      </c>
      <c r="K810" s="74" t="s">
        <v>3370</v>
      </c>
      <c r="L810" s="74" t="s">
        <v>5</v>
      </c>
      <c r="M810" s="74" t="s">
        <v>212</v>
      </c>
      <c r="N810" s="74" t="s">
        <v>3371</v>
      </c>
    </row>
    <row r="811" spans="6:14">
      <c r="F811" s="74">
        <v>798</v>
      </c>
      <c r="G811" s="74" t="s">
        <v>119</v>
      </c>
      <c r="H811" s="74" t="s">
        <v>112</v>
      </c>
      <c r="I811" s="74" t="s">
        <v>1477</v>
      </c>
      <c r="J811" s="75" t="s">
        <v>1506</v>
      </c>
      <c r="K811" s="74" t="s">
        <v>3372</v>
      </c>
      <c r="L811" s="74" t="s">
        <v>5</v>
      </c>
      <c r="M811" s="74" t="s">
        <v>3173</v>
      </c>
      <c r="N811" s="74" t="s">
        <v>3373</v>
      </c>
    </row>
    <row r="812" spans="6:14" ht="22.5">
      <c r="F812" s="74">
        <v>799</v>
      </c>
      <c r="G812" s="74" t="s">
        <v>119</v>
      </c>
      <c r="H812" s="74" t="s">
        <v>112</v>
      </c>
      <c r="I812" s="74" t="s">
        <v>1477</v>
      </c>
      <c r="J812" s="75" t="s">
        <v>1506</v>
      </c>
      <c r="K812" s="74" t="s">
        <v>3374</v>
      </c>
      <c r="L812" s="74" t="s">
        <v>5</v>
      </c>
      <c r="M812" s="74" t="s">
        <v>3173</v>
      </c>
      <c r="N812" s="74" t="s">
        <v>3375</v>
      </c>
    </row>
    <row r="813" spans="6:14">
      <c r="F813" s="74">
        <v>800</v>
      </c>
      <c r="G813" s="74" t="s">
        <v>119</v>
      </c>
      <c r="H813" s="74" t="s">
        <v>112</v>
      </c>
      <c r="I813" s="74" t="s">
        <v>1477</v>
      </c>
      <c r="J813" s="75" t="s">
        <v>1506</v>
      </c>
      <c r="K813" s="74" t="s">
        <v>3376</v>
      </c>
      <c r="L813" s="74" t="s">
        <v>5</v>
      </c>
      <c r="M813" s="74" t="s">
        <v>215</v>
      </c>
      <c r="N813" s="74" t="s">
        <v>3377</v>
      </c>
    </row>
    <row r="814" spans="6:14">
      <c r="F814" s="74">
        <v>801</v>
      </c>
      <c r="G814" s="74" t="s">
        <v>119</v>
      </c>
      <c r="H814" s="74" t="s">
        <v>112</v>
      </c>
      <c r="I814" s="74" t="s">
        <v>4328</v>
      </c>
      <c r="J814" s="75" t="s">
        <v>2169</v>
      </c>
      <c r="K814" s="74" t="s">
        <v>3378</v>
      </c>
      <c r="L814" s="74" t="s">
        <v>5</v>
      </c>
      <c r="M814" s="74" t="s">
        <v>3323</v>
      </c>
      <c r="N814" s="74" t="s">
        <v>3379</v>
      </c>
    </row>
    <row r="815" spans="6:14">
      <c r="F815" s="74">
        <v>802</v>
      </c>
      <c r="G815" s="74" t="s">
        <v>119</v>
      </c>
      <c r="H815" s="74" t="s">
        <v>112</v>
      </c>
      <c r="I815" s="74" t="s">
        <v>4328</v>
      </c>
      <c r="J815" s="75" t="s">
        <v>2169</v>
      </c>
      <c r="K815" s="74" t="s">
        <v>3380</v>
      </c>
      <c r="L815" s="74" t="s">
        <v>5</v>
      </c>
      <c r="M815" s="74" t="s">
        <v>212</v>
      </c>
      <c r="N815" s="74" t="s">
        <v>3381</v>
      </c>
    </row>
    <row r="816" spans="6:14">
      <c r="F816" s="74">
        <v>803</v>
      </c>
      <c r="G816" s="74" t="s">
        <v>119</v>
      </c>
      <c r="H816" s="74" t="s">
        <v>112</v>
      </c>
      <c r="I816" s="74" t="s">
        <v>4328</v>
      </c>
      <c r="J816" s="75" t="s">
        <v>2169</v>
      </c>
      <c r="K816" s="74" t="s">
        <v>3382</v>
      </c>
      <c r="L816" s="74" t="s">
        <v>5</v>
      </c>
      <c r="M816" s="74" t="s">
        <v>212</v>
      </c>
      <c r="N816" s="74" t="s">
        <v>3383</v>
      </c>
    </row>
    <row r="817" spans="6:14">
      <c r="F817" s="74">
        <v>804</v>
      </c>
      <c r="G817" s="74" t="s">
        <v>119</v>
      </c>
      <c r="H817" s="74" t="s">
        <v>112</v>
      </c>
      <c r="I817" s="74" t="s">
        <v>4328</v>
      </c>
      <c r="J817" s="75" t="s">
        <v>2169</v>
      </c>
      <c r="K817" s="74" t="s">
        <v>3384</v>
      </c>
      <c r="L817" s="74" t="s">
        <v>5</v>
      </c>
      <c r="M817" s="74" t="s">
        <v>3173</v>
      </c>
      <c r="N817" s="74" t="s">
        <v>3385</v>
      </c>
    </row>
    <row r="818" spans="6:14" ht="22.5">
      <c r="F818" s="74">
        <v>805</v>
      </c>
      <c r="G818" s="74" t="s">
        <v>119</v>
      </c>
      <c r="H818" s="74" t="s">
        <v>112</v>
      </c>
      <c r="I818" s="74" t="s">
        <v>2616</v>
      </c>
      <c r="J818" s="75" t="s">
        <v>2626</v>
      </c>
      <c r="K818" s="74" t="s">
        <v>3386</v>
      </c>
      <c r="L818" s="74" t="s">
        <v>5</v>
      </c>
      <c r="M818" s="74" t="s">
        <v>3180</v>
      </c>
      <c r="N818" s="74" t="s">
        <v>3387</v>
      </c>
    </row>
    <row r="819" spans="6:14">
      <c r="F819" s="74">
        <v>806</v>
      </c>
      <c r="G819" s="74" t="s">
        <v>119</v>
      </c>
      <c r="H819" s="74" t="s">
        <v>112</v>
      </c>
      <c r="I819" s="74" t="s">
        <v>1056</v>
      </c>
      <c r="J819" s="75" t="s">
        <v>2879</v>
      </c>
      <c r="K819" s="74" t="s">
        <v>2880</v>
      </c>
      <c r="L819" s="74" t="s">
        <v>5</v>
      </c>
      <c r="M819" s="74" t="s">
        <v>215</v>
      </c>
      <c r="N819" s="74" t="s">
        <v>3388</v>
      </c>
    </row>
    <row r="820" spans="6:14">
      <c r="F820" s="74">
        <v>807</v>
      </c>
      <c r="G820" s="74" t="s">
        <v>119</v>
      </c>
      <c r="H820" s="74" t="s">
        <v>112</v>
      </c>
      <c r="I820" s="74" t="s">
        <v>1056</v>
      </c>
      <c r="J820" s="75" t="s">
        <v>2879</v>
      </c>
      <c r="K820" s="74" t="s">
        <v>3389</v>
      </c>
      <c r="L820" s="74" t="s">
        <v>5</v>
      </c>
      <c r="M820" s="74" t="s">
        <v>215</v>
      </c>
      <c r="N820" s="74" t="s">
        <v>3390</v>
      </c>
    </row>
    <row r="821" spans="6:14">
      <c r="F821" s="74">
        <v>808</v>
      </c>
      <c r="G821" s="74" t="s">
        <v>119</v>
      </c>
      <c r="H821" s="74" t="s">
        <v>112</v>
      </c>
      <c r="I821" s="74" t="s">
        <v>2488</v>
      </c>
      <c r="J821" s="75" t="s">
        <v>3391</v>
      </c>
      <c r="K821" s="74" t="s">
        <v>1004</v>
      </c>
      <c r="L821" s="74" t="s">
        <v>5</v>
      </c>
      <c r="M821" s="74" t="s">
        <v>215</v>
      </c>
      <c r="N821" s="74" t="s">
        <v>3392</v>
      </c>
    </row>
    <row r="822" spans="6:14">
      <c r="F822" s="74">
        <v>809</v>
      </c>
      <c r="G822" s="74" t="s">
        <v>119</v>
      </c>
      <c r="H822" s="74" t="s">
        <v>112</v>
      </c>
      <c r="I822" s="74" t="s">
        <v>1477</v>
      </c>
      <c r="J822" s="75" t="s">
        <v>1602</v>
      </c>
      <c r="K822" s="74" t="s">
        <v>3393</v>
      </c>
      <c r="L822" s="74" t="s">
        <v>5</v>
      </c>
      <c r="M822" s="74" t="s">
        <v>3202</v>
      </c>
      <c r="N822" s="74" t="s">
        <v>3394</v>
      </c>
    </row>
    <row r="823" spans="6:14">
      <c r="F823" s="74">
        <v>810</v>
      </c>
      <c r="G823" s="74" t="s">
        <v>119</v>
      </c>
      <c r="H823" s="74" t="s">
        <v>112</v>
      </c>
      <c r="I823" s="74" t="s">
        <v>1051</v>
      </c>
      <c r="J823" s="75" t="s">
        <v>1052</v>
      </c>
      <c r="K823" s="74" t="s">
        <v>3395</v>
      </c>
      <c r="L823" s="74" t="s">
        <v>5</v>
      </c>
      <c r="M823" s="74" t="s">
        <v>215</v>
      </c>
      <c r="N823" s="74" t="s">
        <v>3396</v>
      </c>
    </row>
    <row r="824" spans="6:14">
      <c r="F824" s="74">
        <v>811</v>
      </c>
      <c r="G824" s="74" t="s">
        <v>119</v>
      </c>
      <c r="H824" s="74" t="s">
        <v>112</v>
      </c>
      <c r="I824" s="74" t="s">
        <v>2235</v>
      </c>
      <c r="J824" s="75" t="s">
        <v>3397</v>
      </c>
      <c r="K824" s="74" t="s">
        <v>3398</v>
      </c>
      <c r="L824" s="74" t="s">
        <v>5</v>
      </c>
      <c r="M824" s="74" t="s">
        <v>1529</v>
      </c>
      <c r="N824" s="74" t="s">
        <v>3399</v>
      </c>
    </row>
    <row r="825" spans="6:14">
      <c r="F825" s="74">
        <v>812</v>
      </c>
      <c r="G825" s="74" t="s">
        <v>119</v>
      </c>
      <c r="H825" s="74" t="s">
        <v>112</v>
      </c>
      <c r="I825" s="74" t="s">
        <v>2235</v>
      </c>
      <c r="J825" s="75" t="s">
        <v>3397</v>
      </c>
      <c r="K825" s="74" t="s">
        <v>3400</v>
      </c>
      <c r="L825" s="74" t="s">
        <v>5</v>
      </c>
      <c r="M825" s="74" t="s">
        <v>1529</v>
      </c>
      <c r="N825" s="74" t="s">
        <v>3401</v>
      </c>
    </row>
    <row r="826" spans="6:14">
      <c r="F826" s="74">
        <v>813</v>
      </c>
      <c r="G826" s="74" t="s">
        <v>119</v>
      </c>
      <c r="H826" s="74" t="s">
        <v>112</v>
      </c>
      <c r="I826" s="74" t="s">
        <v>1897</v>
      </c>
      <c r="J826" s="75" t="s">
        <v>1913</v>
      </c>
      <c r="K826" s="74" t="s">
        <v>3402</v>
      </c>
      <c r="L826" s="74" t="s">
        <v>5</v>
      </c>
      <c r="M826" s="74" t="s">
        <v>212</v>
      </c>
      <c r="N826" s="74" t="s">
        <v>3403</v>
      </c>
    </row>
    <row r="827" spans="6:14">
      <c r="F827" s="74">
        <v>814</v>
      </c>
      <c r="G827" s="74" t="s">
        <v>119</v>
      </c>
      <c r="H827" s="74" t="s">
        <v>112</v>
      </c>
      <c r="I827" s="74" t="s">
        <v>1897</v>
      </c>
      <c r="J827" s="75" t="s">
        <v>1913</v>
      </c>
      <c r="K827" s="74" t="s">
        <v>1919</v>
      </c>
      <c r="L827" s="74" t="s">
        <v>5</v>
      </c>
      <c r="M827" s="74" t="s">
        <v>215</v>
      </c>
      <c r="N827" s="74" t="s">
        <v>3406</v>
      </c>
    </row>
    <row r="828" spans="6:14">
      <c r="F828" s="74">
        <v>815</v>
      </c>
      <c r="G828" s="74" t="s">
        <v>119</v>
      </c>
      <c r="H828" s="74" t="s">
        <v>112</v>
      </c>
      <c r="I828" s="74" t="s">
        <v>2235</v>
      </c>
      <c r="J828" s="75" t="s">
        <v>2292</v>
      </c>
      <c r="K828" s="74" t="s">
        <v>2293</v>
      </c>
      <c r="L828" s="74" t="s">
        <v>5</v>
      </c>
      <c r="M828" s="74" t="s">
        <v>1810</v>
      </c>
      <c r="N828" s="74" t="s">
        <v>3407</v>
      </c>
    </row>
    <row r="829" spans="6:14">
      <c r="F829" s="74">
        <v>816</v>
      </c>
      <c r="G829" s="74" t="s">
        <v>119</v>
      </c>
      <c r="H829" s="74" t="s">
        <v>112</v>
      </c>
      <c r="I829" s="74" t="s">
        <v>4401</v>
      </c>
      <c r="J829" s="75" t="s">
        <v>1785</v>
      </c>
      <c r="K829" s="74" t="s">
        <v>1786</v>
      </c>
      <c r="L829" s="74" t="s">
        <v>5</v>
      </c>
      <c r="M829" s="74" t="s">
        <v>3180</v>
      </c>
      <c r="N829" s="74" t="s">
        <v>3408</v>
      </c>
    </row>
    <row r="830" spans="6:14">
      <c r="F830" s="74">
        <v>817</v>
      </c>
      <c r="G830" s="74" t="s">
        <v>119</v>
      </c>
      <c r="H830" s="74" t="s">
        <v>112</v>
      </c>
      <c r="I830" s="74" t="s">
        <v>4401</v>
      </c>
      <c r="J830" s="75" t="s">
        <v>1785</v>
      </c>
      <c r="K830" s="74" t="s">
        <v>3409</v>
      </c>
      <c r="L830" s="74" t="s">
        <v>5</v>
      </c>
      <c r="M830" s="74" t="s">
        <v>215</v>
      </c>
      <c r="N830" s="74" t="s">
        <v>3410</v>
      </c>
    </row>
    <row r="831" spans="6:14">
      <c r="F831" s="74">
        <v>818</v>
      </c>
      <c r="G831" s="74" t="s">
        <v>119</v>
      </c>
      <c r="H831" s="74" t="s">
        <v>112</v>
      </c>
      <c r="I831" s="74" t="s">
        <v>2075</v>
      </c>
      <c r="J831" s="75" t="s">
        <v>2106</v>
      </c>
      <c r="K831" s="74" t="s">
        <v>3411</v>
      </c>
      <c r="L831" s="74" t="s">
        <v>5</v>
      </c>
      <c r="M831" s="74" t="s">
        <v>1565</v>
      </c>
      <c r="N831" s="74" t="s">
        <v>3412</v>
      </c>
    </row>
    <row r="832" spans="6:14">
      <c r="F832" s="74">
        <v>819</v>
      </c>
      <c r="G832" s="74" t="s">
        <v>119</v>
      </c>
      <c r="H832" s="74" t="s">
        <v>112</v>
      </c>
      <c r="I832" s="74" t="s">
        <v>2235</v>
      </c>
      <c r="J832" s="75" t="s">
        <v>2348</v>
      </c>
      <c r="K832" s="74" t="s">
        <v>1007</v>
      </c>
      <c r="L832" s="74" t="s">
        <v>5</v>
      </c>
      <c r="M832" s="74" t="s">
        <v>215</v>
      </c>
      <c r="N832" s="74" t="s">
        <v>3413</v>
      </c>
    </row>
    <row r="833" spans="6:14">
      <c r="F833" s="74">
        <v>820</v>
      </c>
      <c r="G833" s="74" t="s">
        <v>119</v>
      </c>
      <c r="H833" s="74" t="s">
        <v>112</v>
      </c>
      <c r="I833" s="74" t="s">
        <v>2235</v>
      </c>
      <c r="J833" s="75" t="s">
        <v>2348</v>
      </c>
      <c r="K833" s="74" t="s">
        <v>3414</v>
      </c>
      <c r="L833" s="74" t="s">
        <v>5</v>
      </c>
      <c r="M833" s="74" t="s">
        <v>222</v>
      </c>
      <c r="N833" s="74" t="s">
        <v>3415</v>
      </c>
    </row>
    <row r="834" spans="6:14">
      <c r="F834" s="74">
        <v>821</v>
      </c>
      <c r="G834" s="74" t="s">
        <v>119</v>
      </c>
      <c r="H834" s="74" t="s">
        <v>112</v>
      </c>
      <c r="I834" s="74" t="s">
        <v>4328</v>
      </c>
      <c r="J834" s="75" t="s">
        <v>2224</v>
      </c>
      <c r="K834" s="74" t="s">
        <v>3416</v>
      </c>
      <c r="L834" s="74" t="s">
        <v>5</v>
      </c>
      <c r="M834" s="74" t="s">
        <v>212</v>
      </c>
      <c r="N834" s="74" t="s">
        <v>3417</v>
      </c>
    </row>
    <row r="835" spans="6:14">
      <c r="F835" s="74">
        <v>822</v>
      </c>
      <c r="G835" s="74" t="s">
        <v>119</v>
      </c>
      <c r="H835" s="74" t="s">
        <v>112</v>
      </c>
      <c r="I835" s="74" t="s">
        <v>1047</v>
      </c>
      <c r="J835" s="75" t="s">
        <v>2794</v>
      </c>
      <c r="K835" s="74" t="s">
        <v>3418</v>
      </c>
      <c r="L835" s="74" t="s">
        <v>5</v>
      </c>
      <c r="M835" s="74" t="s">
        <v>215</v>
      </c>
      <c r="N835" s="74" t="s">
        <v>3419</v>
      </c>
    </row>
    <row r="836" spans="6:14">
      <c r="F836" s="74">
        <v>823</v>
      </c>
      <c r="G836" s="74" t="s">
        <v>119</v>
      </c>
      <c r="H836" s="74" t="s">
        <v>112</v>
      </c>
      <c r="I836" s="74" t="s">
        <v>1047</v>
      </c>
      <c r="J836" s="75" t="s">
        <v>2794</v>
      </c>
      <c r="K836" s="74" t="s">
        <v>3420</v>
      </c>
      <c r="L836" s="74" t="s">
        <v>5</v>
      </c>
      <c r="M836" s="74" t="s">
        <v>1529</v>
      </c>
      <c r="N836" s="74" t="s">
        <v>3421</v>
      </c>
    </row>
    <row r="837" spans="6:14">
      <c r="F837" s="74">
        <v>824</v>
      </c>
      <c r="G837" s="74" t="s">
        <v>119</v>
      </c>
      <c r="H837" s="74" t="s">
        <v>112</v>
      </c>
      <c r="I837" s="74" t="s">
        <v>1477</v>
      </c>
      <c r="J837" s="75" t="s">
        <v>3422</v>
      </c>
      <c r="K837" s="74" t="s">
        <v>3423</v>
      </c>
      <c r="L837" s="74" t="s">
        <v>5</v>
      </c>
      <c r="M837" s="74" t="s">
        <v>3202</v>
      </c>
      <c r="N837" s="74" t="s">
        <v>3424</v>
      </c>
    </row>
    <row r="838" spans="6:14">
      <c r="F838" s="74">
        <v>825</v>
      </c>
      <c r="G838" s="74" t="s">
        <v>119</v>
      </c>
      <c r="H838" s="74" t="s">
        <v>112</v>
      </c>
      <c r="I838" s="74" t="s">
        <v>1477</v>
      </c>
      <c r="J838" s="75" t="s">
        <v>1610</v>
      </c>
      <c r="K838" s="74" t="s">
        <v>3425</v>
      </c>
      <c r="L838" s="74" t="s">
        <v>5</v>
      </c>
      <c r="M838" s="74" t="s">
        <v>3202</v>
      </c>
      <c r="N838" s="74" t="s">
        <v>3426</v>
      </c>
    </row>
    <row r="839" spans="6:14">
      <c r="F839" s="74">
        <v>826</v>
      </c>
      <c r="G839" s="74" t="s">
        <v>119</v>
      </c>
      <c r="H839" s="74" t="s">
        <v>112</v>
      </c>
      <c r="I839" s="74" t="s">
        <v>4377</v>
      </c>
      <c r="J839" s="75" t="s">
        <v>3427</v>
      </c>
      <c r="K839" s="74" t="s">
        <v>3428</v>
      </c>
      <c r="L839" s="74" t="s">
        <v>5</v>
      </c>
      <c r="M839" s="74" t="s">
        <v>1529</v>
      </c>
      <c r="N839" s="74" t="s">
        <v>3429</v>
      </c>
    </row>
    <row r="840" spans="6:14">
      <c r="F840" s="74">
        <v>827</v>
      </c>
      <c r="G840" s="74" t="s">
        <v>119</v>
      </c>
      <c r="H840" s="74" t="s">
        <v>112</v>
      </c>
      <c r="I840" s="74" t="s">
        <v>2823</v>
      </c>
      <c r="J840" s="75" t="s">
        <v>2833</v>
      </c>
      <c r="K840" s="74" t="s">
        <v>3430</v>
      </c>
      <c r="L840" s="74" t="s">
        <v>5</v>
      </c>
      <c r="M840" s="74" t="s">
        <v>212</v>
      </c>
      <c r="N840" s="74" t="s">
        <v>3431</v>
      </c>
    </row>
    <row r="841" spans="6:14">
      <c r="F841" s="74">
        <v>828</v>
      </c>
      <c r="G841" s="74" t="s">
        <v>119</v>
      </c>
      <c r="H841" s="74" t="s">
        <v>112</v>
      </c>
      <c r="I841" s="74" t="s">
        <v>2823</v>
      </c>
      <c r="J841" s="75" t="s">
        <v>2833</v>
      </c>
      <c r="K841" s="74" t="s">
        <v>3432</v>
      </c>
      <c r="L841" s="74" t="s">
        <v>5</v>
      </c>
      <c r="M841" s="74" t="s">
        <v>1565</v>
      </c>
      <c r="N841" s="74" t="s">
        <v>3433</v>
      </c>
    </row>
    <row r="842" spans="6:14">
      <c r="F842" s="74">
        <v>829</v>
      </c>
      <c r="G842" s="74" t="s">
        <v>119</v>
      </c>
      <c r="H842" s="74" t="s">
        <v>112</v>
      </c>
      <c r="I842" s="74" t="s">
        <v>2823</v>
      </c>
      <c r="J842" s="75" t="s">
        <v>2844</v>
      </c>
      <c r="K842" s="74" t="s">
        <v>3434</v>
      </c>
      <c r="L842" s="74" t="s">
        <v>5</v>
      </c>
      <c r="M842" s="74" t="s">
        <v>215</v>
      </c>
      <c r="N842" s="74" t="s">
        <v>3435</v>
      </c>
    </row>
    <row r="843" spans="6:14">
      <c r="F843" s="74">
        <v>830</v>
      </c>
      <c r="G843" s="74" t="s">
        <v>119</v>
      </c>
      <c r="H843" s="74" t="s">
        <v>112</v>
      </c>
      <c r="I843" s="74" t="s">
        <v>2823</v>
      </c>
      <c r="J843" s="75" t="s">
        <v>2844</v>
      </c>
      <c r="K843" s="74" t="s">
        <v>3436</v>
      </c>
      <c r="L843" s="74" t="s">
        <v>5</v>
      </c>
      <c r="M843" s="74" t="s">
        <v>1565</v>
      </c>
      <c r="N843" s="74" t="s">
        <v>3437</v>
      </c>
    </row>
    <row r="844" spans="6:14">
      <c r="F844" s="74">
        <v>831</v>
      </c>
      <c r="G844" s="74" t="s">
        <v>119</v>
      </c>
      <c r="H844" s="74" t="s">
        <v>112</v>
      </c>
      <c r="I844" s="74" t="s">
        <v>1700</v>
      </c>
      <c r="J844" s="75" t="s">
        <v>1721</v>
      </c>
      <c r="K844" s="74" t="s">
        <v>1722</v>
      </c>
      <c r="L844" s="74" t="s">
        <v>5</v>
      </c>
      <c r="M844" s="74" t="s">
        <v>215</v>
      </c>
      <c r="N844" s="74" t="s">
        <v>3438</v>
      </c>
    </row>
    <row r="845" spans="6:14" ht="22.5">
      <c r="F845" s="74">
        <v>832</v>
      </c>
      <c r="G845" s="74" t="s">
        <v>119</v>
      </c>
      <c r="H845" s="74" t="s">
        <v>112</v>
      </c>
      <c r="I845" s="74" t="s">
        <v>4401</v>
      </c>
      <c r="J845" s="75" t="s">
        <v>1880</v>
      </c>
      <c r="K845" s="74" t="s">
        <v>3439</v>
      </c>
      <c r="L845" s="74" t="s">
        <v>5</v>
      </c>
      <c r="M845" s="74" t="s">
        <v>215</v>
      </c>
      <c r="N845" s="74" t="s">
        <v>3440</v>
      </c>
    </row>
    <row r="846" spans="6:14">
      <c r="F846" s="74">
        <v>833</v>
      </c>
      <c r="G846" s="74" t="s">
        <v>119</v>
      </c>
      <c r="H846" s="74" t="s">
        <v>112</v>
      </c>
      <c r="I846" s="74" t="s">
        <v>2235</v>
      </c>
      <c r="J846" s="75" t="s">
        <v>4826</v>
      </c>
      <c r="K846" s="74" t="s">
        <v>4827</v>
      </c>
      <c r="L846" s="74" t="s">
        <v>5</v>
      </c>
      <c r="M846" s="74" t="s">
        <v>1529</v>
      </c>
      <c r="N846" s="74" t="s">
        <v>4828</v>
      </c>
    </row>
    <row r="847" spans="6:14">
      <c r="F847" s="74">
        <v>834</v>
      </c>
      <c r="G847" s="74" t="s">
        <v>119</v>
      </c>
      <c r="H847" s="74" t="s">
        <v>112</v>
      </c>
      <c r="I847" s="74" t="s">
        <v>2515</v>
      </c>
      <c r="J847" s="75" t="s">
        <v>2552</v>
      </c>
      <c r="K847" s="74" t="s">
        <v>2553</v>
      </c>
      <c r="L847" s="74" t="s">
        <v>5</v>
      </c>
      <c r="M847" s="74" t="s">
        <v>1815</v>
      </c>
      <c r="N847" s="74" t="s">
        <v>3441</v>
      </c>
    </row>
    <row r="848" spans="6:14">
      <c r="F848" s="74">
        <v>835</v>
      </c>
      <c r="G848" s="74" t="s">
        <v>119</v>
      </c>
      <c r="H848" s="74" t="s">
        <v>112</v>
      </c>
      <c r="I848" s="74" t="s">
        <v>2515</v>
      </c>
      <c r="J848" s="75" t="s">
        <v>2546</v>
      </c>
      <c r="K848" s="74" t="s">
        <v>2547</v>
      </c>
      <c r="L848" s="74" t="s">
        <v>5</v>
      </c>
      <c r="M848" s="74" t="s">
        <v>1815</v>
      </c>
      <c r="N848" s="74" t="s">
        <v>3442</v>
      </c>
    </row>
    <row r="849" spans="6:14">
      <c r="F849" s="74">
        <v>836</v>
      </c>
      <c r="G849" s="74" t="s">
        <v>119</v>
      </c>
      <c r="H849" s="74" t="s">
        <v>112</v>
      </c>
      <c r="I849" s="74" t="s">
        <v>3443</v>
      </c>
      <c r="J849" s="75" t="s">
        <v>3164</v>
      </c>
      <c r="K849" s="74" t="s">
        <v>3165</v>
      </c>
      <c r="L849" s="74" t="s">
        <v>5</v>
      </c>
      <c r="M849" s="74" t="s">
        <v>215</v>
      </c>
      <c r="N849" s="74" t="s">
        <v>3444</v>
      </c>
    </row>
    <row r="850" spans="6:14">
      <c r="F850" s="74">
        <v>837</v>
      </c>
      <c r="G850" s="74" t="s">
        <v>119</v>
      </c>
      <c r="H850" s="74" t="s">
        <v>112</v>
      </c>
      <c r="I850" s="74" t="s">
        <v>4403</v>
      </c>
      <c r="J850" s="75" t="s">
        <v>3445</v>
      </c>
      <c r="K850" s="74" t="s">
        <v>3446</v>
      </c>
      <c r="L850" s="74" t="s">
        <v>5</v>
      </c>
      <c r="M850" s="74" t="s">
        <v>215</v>
      </c>
      <c r="N850" s="74" t="s">
        <v>3447</v>
      </c>
    </row>
    <row r="851" spans="6:14">
      <c r="F851" s="74">
        <v>838</v>
      </c>
      <c r="G851" s="74" t="s">
        <v>119</v>
      </c>
      <c r="H851" s="74" t="s">
        <v>112</v>
      </c>
      <c r="I851" s="74" t="s">
        <v>2075</v>
      </c>
      <c r="J851" s="75" t="s">
        <v>2104</v>
      </c>
      <c r="K851" s="74" t="s">
        <v>3448</v>
      </c>
      <c r="L851" s="74" t="s">
        <v>5</v>
      </c>
      <c r="M851" s="74" t="s">
        <v>215</v>
      </c>
      <c r="N851" s="74" t="s">
        <v>3449</v>
      </c>
    </row>
    <row r="852" spans="6:14">
      <c r="F852" s="74">
        <v>839</v>
      </c>
      <c r="G852" s="74" t="s">
        <v>119</v>
      </c>
      <c r="H852" s="74" t="s">
        <v>112</v>
      </c>
      <c r="I852" s="74" t="s">
        <v>2075</v>
      </c>
      <c r="J852" s="75" t="s">
        <v>2104</v>
      </c>
      <c r="K852" s="74" t="s">
        <v>3450</v>
      </c>
      <c r="L852" s="74" t="s">
        <v>5</v>
      </c>
      <c r="M852" s="74" t="s">
        <v>1565</v>
      </c>
      <c r="N852" s="74" t="s">
        <v>3451</v>
      </c>
    </row>
    <row r="853" spans="6:14">
      <c r="F853" s="74">
        <v>840</v>
      </c>
      <c r="G853" s="74" t="s">
        <v>119</v>
      </c>
      <c r="H853" s="74" t="s">
        <v>112</v>
      </c>
      <c r="I853" s="74" t="s">
        <v>1477</v>
      </c>
      <c r="J853" s="75" t="s">
        <v>1656</v>
      </c>
      <c r="K853" s="74" t="s">
        <v>3452</v>
      </c>
      <c r="L853" s="74" t="s">
        <v>5</v>
      </c>
      <c r="M853" s="74" t="s">
        <v>3202</v>
      </c>
      <c r="N853" s="74" t="s">
        <v>3453</v>
      </c>
    </row>
    <row r="854" spans="6:14">
      <c r="F854" s="74">
        <v>841</v>
      </c>
      <c r="G854" s="74" t="s">
        <v>119</v>
      </c>
      <c r="H854" s="74" t="s">
        <v>112</v>
      </c>
      <c r="I854" s="74" t="s">
        <v>2929</v>
      </c>
      <c r="J854" s="75" t="s">
        <v>2930</v>
      </c>
      <c r="K854" s="74" t="s">
        <v>814</v>
      </c>
      <c r="L854" s="74" t="s">
        <v>5</v>
      </c>
      <c r="M854" s="74" t="s">
        <v>1529</v>
      </c>
      <c r="N854" s="74" t="s">
        <v>3454</v>
      </c>
    </row>
    <row r="855" spans="6:14" ht="22.5">
      <c r="F855" s="74">
        <v>842</v>
      </c>
      <c r="G855" s="74" t="s">
        <v>119</v>
      </c>
      <c r="H855" s="74" t="s">
        <v>112</v>
      </c>
      <c r="I855" s="74" t="s">
        <v>2929</v>
      </c>
      <c r="J855" s="75" t="s">
        <v>3455</v>
      </c>
      <c r="K855" s="74" t="s">
        <v>3053</v>
      </c>
      <c r="L855" s="74" t="s">
        <v>5</v>
      </c>
      <c r="M855" s="74" t="s">
        <v>1529</v>
      </c>
      <c r="N855" s="74" t="s">
        <v>3054</v>
      </c>
    </row>
    <row r="856" spans="6:14">
      <c r="F856" s="74">
        <v>843</v>
      </c>
      <c r="G856" s="74" t="s">
        <v>119</v>
      </c>
      <c r="H856" s="74" t="s">
        <v>112</v>
      </c>
      <c r="I856" s="74" t="s">
        <v>2414</v>
      </c>
      <c r="J856" s="75" t="s">
        <v>2419</v>
      </c>
      <c r="K856" s="74" t="s">
        <v>2107</v>
      </c>
      <c r="L856" s="74" t="s">
        <v>5</v>
      </c>
      <c r="M856" s="74" t="s">
        <v>215</v>
      </c>
      <c r="N856" s="74" t="s">
        <v>3456</v>
      </c>
    </row>
    <row r="857" spans="6:14">
      <c r="F857" s="74">
        <v>844</v>
      </c>
      <c r="G857" s="74" t="s">
        <v>119</v>
      </c>
      <c r="H857" s="74" t="s">
        <v>112</v>
      </c>
      <c r="I857" s="74" t="s">
        <v>1477</v>
      </c>
      <c r="J857" s="75" t="s">
        <v>1569</v>
      </c>
      <c r="K857" s="74" t="s">
        <v>3457</v>
      </c>
      <c r="L857" s="74" t="s">
        <v>5</v>
      </c>
      <c r="M857" s="74" t="s">
        <v>212</v>
      </c>
      <c r="N857" s="74" t="s">
        <v>3458</v>
      </c>
    </row>
    <row r="858" spans="6:14">
      <c r="F858" s="74">
        <v>845</v>
      </c>
      <c r="G858" s="74" t="s">
        <v>119</v>
      </c>
      <c r="H858" s="74" t="s">
        <v>112</v>
      </c>
      <c r="I858" s="74" t="s">
        <v>1477</v>
      </c>
      <c r="J858" s="75" t="s">
        <v>1569</v>
      </c>
      <c r="K858" s="74" t="s">
        <v>3459</v>
      </c>
      <c r="L858" s="74" t="s">
        <v>5</v>
      </c>
      <c r="M858" s="74" t="s">
        <v>1523</v>
      </c>
      <c r="N858" s="74" t="s">
        <v>3460</v>
      </c>
    </row>
    <row r="859" spans="6:14">
      <c r="F859" s="74">
        <v>846</v>
      </c>
      <c r="G859" s="74" t="s">
        <v>119</v>
      </c>
      <c r="H859" s="74" t="s">
        <v>112</v>
      </c>
      <c r="I859" s="74" t="s">
        <v>4401</v>
      </c>
      <c r="J859" s="75" t="s">
        <v>1790</v>
      </c>
      <c r="K859" s="74" t="s">
        <v>3461</v>
      </c>
      <c r="L859" s="74" t="s">
        <v>5</v>
      </c>
      <c r="M859" s="74" t="s">
        <v>1810</v>
      </c>
      <c r="N859" s="74" t="s">
        <v>3462</v>
      </c>
    </row>
    <row r="860" spans="6:14">
      <c r="F860" s="74">
        <v>847</v>
      </c>
      <c r="G860" s="74" t="s">
        <v>119</v>
      </c>
      <c r="H860" s="74" t="s">
        <v>112</v>
      </c>
      <c r="I860" s="74" t="s">
        <v>4401</v>
      </c>
      <c r="J860" s="75" t="s">
        <v>1790</v>
      </c>
      <c r="K860" s="74" t="s">
        <v>3463</v>
      </c>
      <c r="L860" s="74" t="s">
        <v>5</v>
      </c>
      <c r="M860" s="74" t="s">
        <v>1810</v>
      </c>
      <c r="N860" s="74" t="s">
        <v>3464</v>
      </c>
    </row>
    <row r="861" spans="6:14">
      <c r="F861" s="74">
        <v>848</v>
      </c>
      <c r="G861" s="74" t="s">
        <v>119</v>
      </c>
      <c r="H861" s="74" t="s">
        <v>112</v>
      </c>
      <c r="I861" s="74" t="s">
        <v>4401</v>
      </c>
      <c r="J861" s="75" t="s">
        <v>1790</v>
      </c>
      <c r="K861" s="74" t="s">
        <v>3465</v>
      </c>
      <c r="L861" s="74" t="s">
        <v>5</v>
      </c>
      <c r="M861" s="74" t="s">
        <v>3180</v>
      </c>
      <c r="N861" s="74" t="s">
        <v>1802</v>
      </c>
    </row>
    <row r="862" spans="6:14">
      <c r="F862" s="74">
        <v>849</v>
      </c>
      <c r="G862" s="74" t="s">
        <v>119</v>
      </c>
      <c r="H862" s="74" t="s">
        <v>112</v>
      </c>
      <c r="I862" s="74" t="s">
        <v>1477</v>
      </c>
      <c r="J862" s="75" t="s">
        <v>1590</v>
      </c>
      <c r="K862" s="74" t="s">
        <v>3466</v>
      </c>
      <c r="L862" s="74" t="s">
        <v>5</v>
      </c>
      <c r="M862" s="74" t="s">
        <v>212</v>
      </c>
      <c r="N862" s="74" t="s">
        <v>3467</v>
      </c>
    </row>
    <row r="863" spans="6:14">
      <c r="F863" s="74">
        <v>850</v>
      </c>
      <c r="G863" s="74" t="s">
        <v>119</v>
      </c>
      <c r="H863" s="74" t="s">
        <v>112</v>
      </c>
      <c r="I863" s="74" t="s">
        <v>2235</v>
      </c>
      <c r="J863" s="75" t="s">
        <v>4829</v>
      </c>
      <c r="K863" s="74" t="s">
        <v>4830</v>
      </c>
      <c r="L863" s="74" t="s">
        <v>5</v>
      </c>
      <c r="M863" s="74" t="s">
        <v>222</v>
      </c>
      <c r="N863" s="74" t="s">
        <v>4831</v>
      </c>
    </row>
    <row r="864" spans="6:14">
      <c r="F864" s="74">
        <v>851</v>
      </c>
      <c r="G864" s="74" t="s">
        <v>119</v>
      </c>
      <c r="H864" s="74" t="s">
        <v>112</v>
      </c>
      <c r="I864" s="74" t="s">
        <v>4355</v>
      </c>
      <c r="J864" s="75" t="s">
        <v>1760</v>
      </c>
      <c r="K864" s="74" t="s">
        <v>3468</v>
      </c>
      <c r="L864" s="74" t="s">
        <v>5</v>
      </c>
      <c r="M864" s="74" t="s">
        <v>215</v>
      </c>
      <c r="N864" s="74" t="s">
        <v>3469</v>
      </c>
    </row>
    <row r="865" spans="6:14" ht="22.5">
      <c r="F865" s="74">
        <v>852</v>
      </c>
      <c r="G865" s="74" t="s">
        <v>119</v>
      </c>
      <c r="H865" s="74" t="s">
        <v>112</v>
      </c>
      <c r="I865" s="74" t="s">
        <v>4355</v>
      </c>
      <c r="J865" s="75" t="s">
        <v>1760</v>
      </c>
      <c r="K865" s="74" t="s">
        <v>3470</v>
      </c>
      <c r="L865" s="74" t="s">
        <v>5</v>
      </c>
      <c r="M865" s="74" t="s">
        <v>1565</v>
      </c>
      <c r="N865" s="74" t="s">
        <v>3471</v>
      </c>
    </row>
    <row r="866" spans="6:14" ht="22.5">
      <c r="F866" s="74">
        <v>853</v>
      </c>
      <c r="G866" s="74" t="s">
        <v>119</v>
      </c>
      <c r="H866" s="74" t="s">
        <v>112</v>
      </c>
      <c r="I866" s="74" t="s">
        <v>4355</v>
      </c>
      <c r="J866" s="75" t="s">
        <v>1760</v>
      </c>
      <c r="K866" s="74" t="s">
        <v>3472</v>
      </c>
      <c r="L866" s="74" t="s">
        <v>5</v>
      </c>
      <c r="M866" s="74" t="s">
        <v>215</v>
      </c>
      <c r="N866" s="74" t="s">
        <v>3473</v>
      </c>
    </row>
    <row r="867" spans="6:14">
      <c r="F867" s="74">
        <v>854</v>
      </c>
      <c r="G867" s="74" t="s">
        <v>119</v>
      </c>
      <c r="H867" s="74" t="s">
        <v>112</v>
      </c>
      <c r="I867" s="74" t="s">
        <v>4355</v>
      </c>
      <c r="J867" s="75" t="s">
        <v>1760</v>
      </c>
      <c r="K867" s="74" t="s">
        <v>3474</v>
      </c>
      <c r="L867" s="74" t="s">
        <v>5</v>
      </c>
      <c r="M867" s="74" t="s">
        <v>215</v>
      </c>
      <c r="N867" s="74" t="s">
        <v>3475</v>
      </c>
    </row>
    <row r="868" spans="6:14">
      <c r="F868" s="74">
        <v>855</v>
      </c>
      <c r="G868" s="74" t="s">
        <v>119</v>
      </c>
      <c r="H868" s="74" t="s">
        <v>112</v>
      </c>
      <c r="I868" s="74" t="s">
        <v>1477</v>
      </c>
      <c r="J868" s="75" t="s">
        <v>1491</v>
      </c>
      <c r="K868" s="74" t="s">
        <v>3476</v>
      </c>
      <c r="L868" s="74" t="s">
        <v>5</v>
      </c>
      <c r="M868" s="74" t="s">
        <v>3173</v>
      </c>
      <c r="N868" s="74" t="s">
        <v>3477</v>
      </c>
    </row>
    <row r="869" spans="6:14">
      <c r="F869" s="74">
        <v>856</v>
      </c>
      <c r="G869" s="74" t="s">
        <v>119</v>
      </c>
      <c r="H869" s="74" t="s">
        <v>112</v>
      </c>
      <c r="I869" s="74" t="s">
        <v>2929</v>
      </c>
      <c r="J869" s="75" t="s">
        <v>2997</v>
      </c>
      <c r="K869" s="74" t="s">
        <v>3478</v>
      </c>
      <c r="L869" s="74" t="s">
        <v>5</v>
      </c>
      <c r="M869" s="74" t="s">
        <v>1810</v>
      </c>
      <c r="N869" s="74" t="s">
        <v>3479</v>
      </c>
    </row>
    <row r="870" spans="6:14">
      <c r="F870" s="74">
        <v>857</v>
      </c>
      <c r="G870" s="74" t="s">
        <v>119</v>
      </c>
      <c r="H870" s="74" t="s">
        <v>112</v>
      </c>
      <c r="I870" s="74" t="s">
        <v>2075</v>
      </c>
      <c r="J870" s="75" t="s">
        <v>2089</v>
      </c>
      <c r="K870" s="74" t="s">
        <v>3480</v>
      </c>
      <c r="L870" s="74" t="s">
        <v>5</v>
      </c>
      <c r="M870" s="74" t="s">
        <v>215</v>
      </c>
      <c r="N870" s="74" t="s">
        <v>3481</v>
      </c>
    </row>
    <row r="871" spans="6:14">
      <c r="F871" s="74">
        <v>858</v>
      </c>
      <c r="G871" s="74" t="s">
        <v>119</v>
      </c>
      <c r="H871" s="74" t="s">
        <v>112</v>
      </c>
      <c r="I871" s="74" t="s">
        <v>2488</v>
      </c>
      <c r="J871" s="75" t="s">
        <v>3482</v>
      </c>
      <c r="K871" s="74" t="s">
        <v>3483</v>
      </c>
      <c r="L871" s="74" t="s">
        <v>5</v>
      </c>
      <c r="M871" s="74" t="s">
        <v>215</v>
      </c>
      <c r="N871" s="74" t="s">
        <v>3484</v>
      </c>
    </row>
    <row r="872" spans="6:14">
      <c r="F872" s="74">
        <v>859</v>
      </c>
      <c r="G872" s="74" t="s">
        <v>119</v>
      </c>
      <c r="H872" s="74" t="s">
        <v>112</v>
      </c>
      <c r="I872" s="74" t="s">
        <v>4403</v>
      </c>
      <c r="J872" s="75" t="s">
        <v>1943</v>
      </c>
      <c r="K872" s="74" t="s">
        <v>1944</v>
      </c>
      <c r="L872" s="74" t="s">
        <v>5</v>
      </c>
      <c r="M872" s="74" t="s">
        <v>215</v>
      </c>
      <c r="N872" s="74" t="s">
        <v>3485</v>
      </c>
    </row>
    <row r="873" spans="6:14">
      <c r="F873" s="74">
        <v>860</v>
      </c>
      <c r="G873" s="74" t="s">
        <v>119</v>
      </c>
      <c r="H873" s="74" t="s">
        <v>112</v>
      </c>
      <c r="I873" s="74" t="s">
        <v>1051</v>
      </c>
      <c r="J873" s="75" t="s">
        <v>4832</v>
      </c>
      <c r="K873" s="74" t="s">
        <v>4833</v>
      </c>
      <c r="L873" s="74" t="s">
        <v>5</v>
      </c>
      <c r="M873" s="74" t="s">
        <v>215</v>
      </c>
      <c r="N873" s="74" t="s">
        <v>4834</v>
      </c>
    </row>
    <row r="874" spans="6:14" ht="22.5">
      <c r="F874" s="74">
        <v>861</v>
      </c>
      <c r="G874" s="74" t="s">
        <v>119</v>
      </c>
      <c r="H874" s="74" t="s">
        <v>112</v>
      </c>
      <c r="I874" s="74" t="s">
        <v>2515</v>
      </c>
      <c r="J874" s="75" t="s">
        <v>1507</v>
      </c>
      <c r="K874" s="74" t="s">
        <v>3486</v>
      </c>
      <c r="L874" s="74" t="s">
        <v>5</v>
      </c>
      <c r="M874" s="74" t="s">
        <v>3180</v>
      </c>
      <c r="N874" s="74" t="s">
        <v>2559</v>
      </c>
    </row>
    <row r="875" spans="6:14">
      <c r="F875" s="74">
        <v>862</v>
      </c>
      <c r="G875" s="74" t="s">
        <v>119</v>
      </c>
      <c r="H875" s="74" t="s">
        <v>112</v>
      </c>
      <c r="I875" s="74" t="s">
        <v>2075</v>
      </c>
      <c r="J875" s="75" t="s">
        <v>2134</v>
      </c>
      <c r="K875" s="74" t="s">
        <v>3487</v>
      </c>
      <c r="L875" s="74" t="s">
        <v>5</v>
      </c>
      <c r="M875" s="74" t="s">
        <v>1565</v>
      </c>
      <c r="N875" s="74" t="s">
        <v>3488</v>
      </c>
    </row>
    <row r="876" spans="6:14">
      <c r="F876" s="74">
        <v>863</v>
      </c>
      <c r="G876" s="74" t="s">
        <v>119</v>
      </c>
      <c r="H876" s="74" t="s">
        <v>112</v>
      </c>
      <c r="I876" s="74" t="s">
        <v>4403</v>
      </c>
      <c r="J876" s="75" t="s">
        <v>1936</v>
      </c>
      <c r="K876" s="74" t="s">
        <v>3489</v>
      </c>
      <c r="L876" s="74" t="s">
        <v>5</v>
      </c>
      <c r="M876" s="74" t="s">
        <v>215</v>
      </c>
      <c r="N876" s="74" t="s">
        <v>3490</v>
      </c>
    </row>
    <row r="877" spans="6:14">
      <c r="F877" s="74">
        <v>864</v>
      </c>
      <c r="G877" s="74" t="s">
        <v>119</v>
      </c>
      <c r="H877" s="74" t="s">
        <v>112</v>
      </c>
      <c r="I877" s="74" t="s">
        <v>2488</v>
      </c>
      <c r="J877" s="75" t="s">
        <v>2500</v>
      </c>
      <c r="K877" s="74" t="s">
        <v>3491</v>
      </c>
      <c r="L877" s="74" t="s">
        <v>5</v>
      </c>
      <c r="M877" s="74" t="s">
        <v>3268</v>
      </c>
      <c r="N877" s="74" t="s">
        <v>3492</v>
      </c>
    </row>
    <row r="878" spans="6:14">
      <c r="F878" s="74">
        <v>865</v>
      </c>
      <c r="G878" s="74" t="s">
        <v>119</v>
      </c>
      <c r="H878" s="74" t="s">
        <v>112</v>
      </c>
      <c r="I878" s="74" t="s">
        <v>1477</v>
      </c>
      <c r="J878" s="75" t="s">
        <v>3493</v>
      </c>
      <c r="K878" s="74" t="s">
        <v>3494</v>
      </c>
      <c r="L878" s="74" t="s">
        <v>5</v>
      </c>
      <c r="M878" s="74" t="s">
        <v>212</v>
      </c>
      <c r="N878" s="74" t="s">
        <v>3495</v>
      </c>
    </row>
    <row r="879" spans="6:14">
      <c r="F879" s="74">
        <v>866</v>
      </c>
      <c r="G879" s="74" t="s">
        <v>119</v>
      </c>
      <c r="H879" s="74" t="s">
        <v>112</v>
      </c>
      <c r="I879" s="74" t="s">
        <v>1477</v>
      </c>
      <c r="J879" s="75" t="s">
        <v>3493</v>
      </c>
      <c r="K879" s="74" t="s">
        <v>3496</v>
      </c>
      <c r="L879" s="74" t="s">
        <v>5</v>
      </c>
      <c r="M879" s="74" t="s">
        <v>3173</v>
      </c>
      <c r="N879" s="74" t="s">
        <v>3497</v>
      </c>
    </row>
    <row r="880" spans="6:14">
      <c r="F880" s="74">
        <v>867</v>
      </c>
      <c r="G880" s="74" t="s">
        <v>119</v>
      </c>
      <c r="H880" s="74" t="s">
        <v>112</v>
      </c>
      <c r="I880" s="74" t="s">
        <v>1477</v>
      </c>
      <c r="J880" s="75" t="s">
        <v>1531</v>
      </c>
      <c r="K880" s="74" t="s">
        <v>3498</v>
      </c>
      <c r="L880" s="74" t="s">
        <v>5</v>
      </c>
      <c r="M880" s="74" t="s">
        <v>212</v>
      </c>
      <c r="N880" s="74" t="s">
        <v>3499</v>
      </c>
    </row>
    <row r="881" spans="6:14">
      <c r="F881" s="74">
        <v>868</v>
      </c>
      <c r="G881" s="74" t="s">
        <v>119</v>
      </c>
      <c r="H881" s="74" t="s">
        <v>112</v>
      </c>
      <c r="I881" s="74" t="s">
        <v>1056</v>
      </c>
      <c r="J881" s="75" t="s">
        <v>1503</v>
      </c>
      <c r="K881" s="74" t="s">
        <v>3500</v>
      </c>
      <c r="L881" s="74" t="s">
        <v>5</v>
      </c>
      <c r="M881" s="74" t="s">
        <v>1529</v>
      </c>
      <c r="N881" s="74" t="s">
        <v>3501</v>
      </c>
    </row>
    <row r="882" spans="6:14">
      <c r="F882" s="74">
        <v>869</v>
      </c>
      <c r="G882" s="74" t="s">
        <v>119</v>
      </c>
      <c r="H882" s="74" t="s">
        <v>112</v>
      </c>
      <c r="I882" s="74" t="s">
        <v>1056</v>
      </c>
      <c r="J882" s="75" t="s">
        <v>1503</v>
      </c>
      <c r="K882" s="74" t="s">
        <v>3502</v>
      </c>
      <c r="L882" s="74" t="s">
        <v>5</v>
      </c>
      <c r="M882" s="74" t="s">
        <v>1529</v>
      </c>
      <c r="N882" s="74" t="s">
        <v>3503</v>
      </c>
    </row>
    <row r="883" spans="6:14">
      <c r="F883" s="74">
        <v>870</v>
      </c>
      <c r="G883" s="74" t="s">
        <v>119</v>
      </c>
      <c r="H883" s="74" t="s">
        <v>112</v>
      </c>
      <c r="I883" s="74" t="s">
        <v>1056</v>
      </c>
      <c r="J883" s="75" t="s">
        <v>1503</v>
      </c>
      <c r="K883" s="74" t="s">
        <v>3504</v>
      </c>
      <c r="L883" s="74" t="s">
        <v>5</v>
      </c>
      <c r="M883" s="74" t="s">
        <v>1529</v>
      </c>
      <c r="N883" s="74" t="s">
        <v>3505</v>
      </c>
    </row>
    <row r="884" spans="6:14">
      <c r="F884" s="74">
        <v>871</v>
      </c>
      <c r="G884" s="74" t="s">
        <v>119</v>
      </c>
      <c r="H884" s="74" t="s">
        <v>112</v>
      </c>
      <c r="I884" s="74" t="s">
        <v>1056</v>
      </c>
      <c r="J884" s="75" t="s">
        <v>1503</v>
      </c>
      <c r="K884" s="74" t="s">
        <v>3506</v>
      </c>
      <c r="L884" s="74" t="s">
        <v>5</v>
      </c>
      <c r="M884" s="74" t="s">
        <v>3173</v>
      </c>
      <c r="N884" s="74" t="s">
        <v>3507</v>
      </c>
    </row>
    <row r="885" spans="6:14">
      <c r="F885" s="74">
        <v>872</v>
      </c>
      <c r="G885" s="74" t="s">
        <v>119</v>
      </c>
      <c r="H885" s="74" t="s">
        <v>112</v>
      </c>
      <c r="I885" s="74" t="s">
        <v>1056</v>
      </c>
      <c r="J885" s="75" t="s">
        <v>2873</v>
      </c>
      <c r="K885" s="74" t="s">
        <v>980</v>
      </c>
      <c r="L885" s="74" t="s">
        <v>5</v>
      </c>
      <c r="M885" s="74" t="s">
        <v>215</v>
      </c>
      <c r="N885" s="74" t="s">
        <v>3508</v>
      </c>
    </row>
    <row r="886" spans="6:14">
      <c r="F886" s="74">
        <v>873</v>
      </c>
      <c r="G886" s="74" t="s">
        <v>119</v>
      </c>
      <c r="H886" s="74" t="s">
        <v>112</v>
      </c>
      <c r="I886" s="74" t="s">
        <v>4403</v>
      </c>
      <c r="J886" s="75" t="s">
        <v>1921</v>
      </c>
      <c r="K886" s="74" t="s">
        <v>3509</v>
      </c>
      <c r="L886" s="74" t="s">
        <v>5</v>
      </c>
      <c r="M886" s="74" t="s">
        <v>215</v>
      </c>
      <c r="N886" s="74" t="s">
        <v>3510</v>
      </c>
    </row>
    <row r="887" spans="6:14">
      <c r="F887" s="74">
        <v>874</v>
      </c>
      <c r="G887" s="74" t="s">
        <v>119</v>
      </c>
      <c r="H887" s="74" t="s">
        <v>112</v>
      </c>
      <c r="I887" s="74" t="s">
        <v>4403</v>
      </c>
      <c r="J887" s="75" t="s">
        <v>1921</v>
      </c>
      <c r="K887" s="74" t="s">
        <v>1040</v>
      </c>
      <c r="L887" s="74" t="s">
        <v>5</v>
      </c>
      <c r="M887" s="74" t="s">
        <v>215</v>
      </c>
      <c r="N887" s="74" t="s">
        <v>3511</v>
      </c>
    </row>
    <row r="888" spans="6:14">
      <c r="F888" s="74">
        <v>875</v>
      </c>
      <c r="G888" s="74" t="s">
        <v>119</v>
      </c>
      <c r="H888" s="74" t="s">
        <v>112</v>
      </c>
      <c r="I888" s="74" t="s">
        <v>4403</v>
      </c>
      <c r="J888" s="75" t="s">
        <v>1921</v>
      </c>
      <c r="K888" s="74" t="s">
        <v>3512</v>
      </c>
      <c r="L888" s="74" t="s">
        <v>5</v>
      </c>
      <c r="M888" s="74" t="s">
        <v>212</v>
      </c>
      <c r="N888" s="74" t="s">
        <v>3513</v>
      </c>
    </row>
    <row r="889" spans="6:14">
      <c r="F889" s="74">
        <v>876</v>
      </c>
      <c r="G889" s="74" t="s">
        <v>119</v>
      </c>
      <c r="H889" s="74" t="s">
        <v>112</v>
      </c>
      <c r="I889" s="74" t="s">
        <v>4403</v>
      </c>
      <c r="J889" s="75" t="s">
        <v>1921</v>
      </c>
      <c r="K889" s="74" t="s">
        <v>3514</v>
      </c>
      <c r="L889" s="74" t="s">
        <v>5</v>
      </c>
      <c r="M889" s="74" t="s">
        <v>3173</v>
      </c>
      <c r="N889" s="74" t="s">
        <v>3515</v>
      </c>
    </row>
    <row r="890" spans="6:14">
      <c r="F890" s="74">
        <v>877</v>
      </c>
      <c r="G890" s="74" t="s">
        <v>119</v>
      </c>
      <c r="H890" s="74" t="s">
        <v>112</v>
      </c>
      <c r="I890" s="74" t="s">
        <v>2929</v>
      </c>
      <c r="J890" s="75" t="s">
        <v>2976</v>
      </c>
      <c r="K890" s="74" t="s">
        <v>3516</v>
      </c>
      <c r="L890" s="74" t="s">
        <v>5</v>
      </c>
      <c r="M890" s="74" t="s">
        <v>1565</v>
      </c>
      <c r="N890" s="74" t="s">
        <v>3517</v>
      </c>
    </row>
    <row r="891" spans="6:14">
      <c r="F891" s="74">
        <v>878</v>
      </c>
      <c r="G891" s="74" t="s">
        <v>119</v>
      </c>
      <c r="H891" s="74" t="s">
        <v>112</v>
      </c>
      <c r="I891" s="74" t="s">
        <v>2414</v>
      </c>
      <c r="J891" s="75" t="s">
        <v>2422</v>
      </c>
      <c r="K891" s="74" t="s">
        <v>3518</v>
      </c>
      <c r="L891" s="74" t="s">
        <v>5</v>
      </c>
      <c r="M891" s="74" t="s">
        <v>215</v>
      </c>
      <c r="N891" s="74" t="s">
        <v>3519</v>
      </c>
    </row>
    <row r="892" spans="6:14">
      <c r="F892" s="74">
        <v>879</v>
      </c>
      <c r="G892" s="74" t="s">
        <v>119</v>
      </c>
      <c r="H892" s="74" t="s">
        <v>112</v>
      </c>
      <c r="I892" s="74" t="s">
        <v>2414</v>
      </c>
      <c r="J892" s="75" t="s">
        <v>2422</v>
      </c>
      <c r="K892" s="74" t="s">
        <v>2442</v>
      </c>
      <c r="L892" s="74" t="s">
        <v>5</v>
      </c>
      <c r="M892" s="74" t="s">
        <v>215</v>
      </c>
      <c r="N892" s="74" t="s">
        <v>3520</v>
      </c>
    </row>
    <row r="893" spans="6:14">
      <c r="F893" s="74">
        <v>880</v>
      </c>
      <c r="G893" s="74" t="s">
        <v>119</v>
      </c>
      <c r="H893" s="74" t="s">
        <v>112</v>
      </c>
      <c r="I893" s="74" t="s">
        <v>1056</v>
      </c>
      <c r="J893" s="75" t="s">
        <v>2854</v>
      </c>
      <c r="K893" s="74" t="s">
        <v>3521</v>
      </c>
      <c r="L893" s="74" t="s">
        <v>5</v>
      </c>
      <c r="M893" s="74" t="s">
        <v>3180</v>
      </c>
      <c r="N893" s="74" t="s">
        <v>3522</v>
      </c>
    </row>
    <row r="894" spans="6:14">
      <c r="F894" s="74">
        <v>881</v>
      </c>
      <c r="G894" s="74" t="s">
        <v>119</v>
      </c>
      <c r="H894" s="74" t="s">
        <v>112</v>
      </c>
      <c r="I894" s="74" t="s">
        <v>1056</v>
      </c>
      <c r="J894" s="75" t="s">
        <v>2854</v>
      </c>
      <c r="K894" s="74" t="s">
        <v>3523</v>
      </c>
      <c r="L894" s="74" t="s">
        <v>5</v>
      </c>
      <c r="M894" s="74" t="s">
        <v>215</v>
      </c>
      <c r="N894" s="74" t="s">
        <v>3524</v>
      </c>
    </row>
    <row r="895" spans="6:14">
      <c r="F895" s="74">
        <v>882</v>
      </c>
      <c r="G895" s="74" t="s">
        <v>119</v>
      </c>
      <c r="H895" s="74" t="s">
        <v>112</v>
      </c>
      <c r="I895" s="74" t="s">
        <v>1056</v>
      </c>
      <c r="J895" s="75" t="s">
        <v>2854</v>
      </c>
      <c r="K895" s="74" t="s">
        <v>3525</v>
      </c>
      <c r="L895" s="74" t="s">
        <v>5</v>
      </c>
      <c r="M895" s="74" t="s">
        <v>3173</v>
      </c>
      <c r="N895" s="74" t="s">
        <v>3526</v>
      </c>
    </row>
    <row r="896" spans="6:14">
      <c r="F896" s="74">
        <v>883</v>
      </c>
      <c r="G896" s="74" t="s">
        <v>119</v>
      </c>
      <c r="H896" s="74" t="s">
        <v>112</v>
      </c>
      <c r="I896" s="74" t="s">
        <v>1056</v>
      </c>
      <c r="J896" s="75" t="s">
        <v>2854</v>
      </c>
      <c r="K896" s="74" t="s">
        <v>3527</v>
      </c>
      <c r="L896" s="74" t="s">
        <v>5</v>
      </c>
      <c r="M896" s="74" t="s">
        <v>215</v>
      </c>
      <c r="N896" s="74" t="s">
        <v>3528</v>
      </c>
    </row>
    <row r="897" spans="6:14">
      <c r="F897" s="74">
        <v>884</v>
      </c>
      <c r="G897" s="74" t="s">
        <v>119</v>
      </c>
      <c r="H897" s="74" t="s">
        <v>112</v>
      </c>
      <c r="I897" s="74" t="s">
        <v>2515</v>
      </c>
      <c r="J897" s="75" t="s">
        <v>2555</v>
      </c>
      <c r="K897" s="74" t="s">
        <v>3529</v>
      </c>
      <c r="L897" s="74" t="s">
        <v>5</v>
      </c>
      <c r="M897" s="74" t="s">
        <v>215</v>
      </c>
      <c r="N897" s="74" t="s">
        <v>3530</v>
      </c>
    </row>
    <row r="898" spans="6:14">
      <c r="F898" s="74">
        <v>885</v>
      </c>
      <c r="G898" s="74" t="s">
        <v>119</v>
      </c>
      <c r="H898" s="74" t="s">
        <v>112</v>
      </c>
      <c r="I898" s="74" t="s">
        <v>2488</v>
      </c>
      <c r="J898" s="75" t="s">
        <v>3531</v>
      </c>
      <c r="K898" s="74" t="s">
        <v>3532</v>
      </c>
      <c r="L898" s="74" t="s">
        <v>5</v>
      </c>
      <c r="M898" s="74" t="s">
        <v>3533</v>
      </c>
      <c r="N898" s="74" t="s">
        <v>3534</v>
      </c>
    </row>
    <row r="899" spans="6:14">
      <c r="F899" s="74">
        <v>886</v>
      </c>
      <c r="G899" s="74" t="s">
        <v>119</v>
      </c>
      <c r="H899" s="74" t="s">
        <v>112</v>
      </c>
      <c r="I899" s="74" t="s">
        <v>2488</v>
      </c>
      <c r="J899" s="75" t="s">
        <v>2497</v>
      </c>
      <c r="K899" s="74" t="s">
        <v>3535</v>
      </c>
      <c r="L899" s="74" t="s">
        <v>5</v>
      </c>
      <c r="M899" s="74" t="s">
        <v>212</v>
      </c>
      <c r="N899" s="74" t="s">
        <v>3536</v>
      </c>
    </row>
    <row r="900" spans="6:14">
      <c r="F900" s="74">
        <v>887</v>
      </c>
      <c r="G900" s="74" t="s">
        <v>119</v>
      </c>
      <c r="H900" s="74" t="s">
        <v>112</v>
      </c>
      <c r="I900" s="74" t="s">
        <v>2235</v>
      </c>
      <c r="J900" s="75" t="s">
        <v>2269</v>
      </c>
      <c r="K900" s="74" t="s">
        <v>3537</v>
      </c>
      <c r="L900" s="74" t="s">
        <v>5</v>
      </c>
      <c r="M900" s="74" t="s">
        <v>1810</v>
      </c>
      <c r="N900" s="74" t="s">
        <v>3538</v>
      </c>
    </row>
    <row r="901" spans="6:14">
      <c r="F901" s="74">
        <v>888</v>
      </c>
      <c r="G901" s="74" t="s">
        <v>119</v>
      </c>
      <c r="H901" s="74" t="s">
        <v>112</v>
      </c>
      <c r="I901" s="74" t="s">
        <v>2235</v>
      </c>
      <c r="J901" s="75" t="s">
        <v>2269</v>
      </c>
      <c r="K901" s="74" t="s">
        <v>3539</v>
      </c>
      <c r="L901" s="74" t="s">
        <v>5</v>
      </c>
      <c r="M901" s="74" t="s">
        <v>1815</v>
      </c>
      <c r="N901" s="74" t="s">
        <v>3540</v>
      </c>
    </row>
    <row r="902" spans="6:14">
      <c r="F902" s="74">
        <v>889</v>
      </c>
      <c r="G902" s="74" t="s">
        <v>119</v>
      </c>
      <c r="H902" s="74" t="s">
        <v>112</v>
      </c>
      <c r="I902" s="74" t="s">
        <v>2235</v>
      </c>
      <c r="J902" s="75" t="s">
        <v>2311</v>
      </c>
      <c r="K902" s="74" t="s">
        <v>3541</v>
      </c>
      <c r="L902" s="74" t="s">
        <v>5</v>
      </c>
      <c r="M902" s="74" t="s">
        <v>1815</v>
      </c>
      <c r="N902" s="74" t="s">
        <v>3542</v>
      </c>
    </row>
    <row r="903" spans="6:14">
      <c r="F903" s="74">
        <v>890</v>
      </c>
      <c r="G903" s="74" t="s">
        <v>119</v>
      </c>
      <c r="H903" s="74" t="s">
        <v>112</v>
      </c>
      <c r="I903" s="74" t="s">
        <v>2823</v>
      </c>
      <c r="J903" s="75" t="s">
        <v>2831</v>
      </c>
      <c r="K903" s="74" t="s">
        <v>3543</v>
      </c>
      <c r="L903" s="74" t="s">
        <v>5</v>
      </c>
      <c r="M903" s="74" t="s">
        <v>3323</v>
      </c>
      <c r="N903" s="74" t="s">
        <v>3544</v>
      </c>
    </row>
    <row r="904" spans="6:14">
      <c r="F904" s="74">
        <v>891</v>
      </c>
      <c r="G904" s="74" t="s">
        <v>119</v>
      </c>
      <c r="H904" s="74" t="s">
        <v>112</v>
      </c>
      <c r="I904" s="74" t="s">
        <v>4401</v>
      </c>
      <c r="J904" s="75" t="s">
        <v>1836</v>
      </c>
      <c r="K904" s="74" t="s">
        <v>3545</v>
      </c>
      <c r="L904" s="74" t="s">
        <v>5</v>
      </c>
      <c r="M904" s="74" t="s">
        <v>1529</v>
      </c>
      <c r="N904" s="74" t="s">
        <v>3546</v>
      </c>
    </row>
    <row r="905" spans="6:14">
      <c r="F905" s="74">
        <v>892</v>
      </c>
      <c r="G905" s="74" t="s">
        <v>119</v>
      </c>
      <c r="H905" s="74" t="s">
        <v>112</v>
      </c>
      <c r="I905" s="74" t="s">
        <v>2377</v>
      </c>
      <c r="J905" s="75" t="s">
        <v>2391</v>
      </c>
      <c r="K905" s="74" t="s">
        <v>3547</v>
      </c>
      <c r="L905" s="74" t="s">
        <v>5</v>
      </c>
      <c r="M905" s="74" t="s">
        <v>215</v>
      </c>
      <c r="N905" s="74" t="s">
        <v>2397</v>
      </c>
    </row>
    <row r="906" spans="6:14">
      <c r="F906" s="74">
        <v>893</v>
      </c>
      <c r="G906" s="74" t="s">
        <v>119</v>
      </c>
      <c r="H906" s="74" t="s">
        <v>112</v>
      </c>
      <c r="I906" s="74" t="s">
        <v>2377</v>
      </c>
      <c r="J906" s="75" t="s">
        <v>3548</v>
      </c>
      <c r="K906" s="74" t="s">
        <v>3549</v>
      </c>
      <c r="L906" s="74" t="s">
        <v>5</v>
      </c>
      <c r="M906" s="74" t="s">
        <v>215</v>
      </c>
      <c r="N906" s="74" t="s">
        <v>3550</v>
      </c>
    </row>
    <row r="907" spans="6:14">
      <c r="F907" s="74">
        <v>894</v>
      </c>
      <c r="G907" s="74" t="s">
        <v>119</v>
      </c>
      <c r="H907" s="74" t="s">
        <v>112</v>
      </c>
      <c r="I907" s="74" t="s">
        <v>2235</v>
      </c>
      <c r="J907" s="75" t="s">
        <v>2245</v>
      </c>
      <c r="K907" s="74" t="s">
        <v>3553</v>
      </c>
      <c r="L907" s="74" t="s">
        <v>5</v>
      </c>
      <c r="M907" s="74" t="s">
        <v>215</v>
      </c>
      <c r="N907" s="74" t="s">
        <v>3554</v>
      </c>
    </row>
    <row r="908" spans="6:14">
      <c r="F908" s="74">
        <v>895</v>
      </c>
      <c r="G908" s="74" t="s">
        <v>119</v>
      </c>
      <c r="H908" s="74" t="s">
        <v>112</v>
      </c>
      <c r="I908" s="74" t="s">
        <v>2235</v>
      </c>
      <c r="J908" s="75" t="s">
        <v>2245</v>
      </c>
      <c r="K908" s="74" t="s">
        <v>3555</v>
      </c>
      <c r="L908" s="74" t="s">
        <v>5</v>
      </c>
      <c r="M908" s="74" t="s">
        <v>215</v>
      </c>
      <c r="N908" s="74" t="s">
        <v>3556</v>
      </c>
    </row>
    <row r="909" spans="6:14">
      <c r="F909" s="74">
        <v>896</v>
      </c>
      <c r="G909" s="74" t="s">
        <v>119</v>
      </c>
      <c r="H909" s="74" t="s">
        <v>112</v>
      </c>
      <c r="I909" s="74" t="s">
        <v>2235</v>
      </c>
      <c r="J909" s="75" t="s">
        <v>2272</v>
      </c>
      <c r="K909" s="74" t="s">
        <v>3557</v>
      </c>
      <c r="L909" s="74" t="s">
        <v>5</v>
      </c>
      <c r="M909" s="74" t="s">
        <v>1529</v>
      </c>
      <c r="N909" s="74" t="s">
        <v>3558</v>
      </c>
    </row>
    <row r="910" spans="6:14">
      <c r="F910" s="74">
        <v>897</v>
      </c>
      <c r="G910" s="74" t="s">
        <v>119</v>
      </c>
      <c r="H910" s="74" t="s">
        <v>112</v>
      </c>
      <c r="I910" s="74" t="s">
        <v>2515</v>
      </c>
      <c r="J910" s="75" t="s">
        <v>2272</v>
      </c>
      <c r="K910" s="74" t="s">
        <v>3559</v>
      </c>
      <c r="L910" s="74" t="s">
        <v>5</v>
      </c>
      <c r="M910" s="74" t="s">
        <v>1815</v>
      </c>
      <c r="N910" s="74" t="s">
        <v>3560</v>
      </c>
    </row>
    <row r="911" spans="6:14" ht="22.5">
      <c r="F911" s="74">
        <v>898</v>
      </c>
      <c r="G911" s="74" t="s">
        <v>119</v>
      </c>
      <c r="H911" s="74" t="s">
        <v>112</v>
      </c>
      <c r="I911" s="74" t="s">
        <v>2515</v>
      </c>
      <c r="J911" s="75" t="s">
        <v>2272</v>
      </c>
      <c r="K911" s="74" t="s">
        <v>3561</v>
      </c>
      <c r="L911" s="74" t="s">
        <v>5</v>
      </c>
      <c r="M911" s="74" t="s">
        <v>1815</v>
      </c>
      <c r="N911" s="74" t="s">
        <v>3562</v>
      </c>
    </row>
    <row r="912" spans="6:14">
      <c r="F912" s="74">
        <v>899</v>
      </c>
      <c r="G912" s="74" t="s">
        <v>119</v>
      </c>
      <c r="H912" s="74" t="s">
        <v>112</v>
      </c>
      <c r="I912" s="74" t="s">
        <v>2235</v>
      </c>
      <c r="J912" s="75" t="s">
        <v>2272</v>
      </c>
      <c r="K912" s="74" t="s">
        <v>897</v>
      </c>
      <c r="L912" s="74" t="s">
        <v>5</v>
      </c>
      <c r="M912" s="74" t="s">
        <v>1754</v>
      </c>
      <c r="N912" s="74" t="s">
        <v>3563</v>
      </c>
    </row>
    <row r="913" spans="6:14">
      <c r="F913" s="74">
        <v>900</v>
      </c>
      <c r="G913" s="74" t="s">
        <v>119</v>
      </c>
      <c r="H913" s="74" t="s">
        <v>112</v>
      </c>
      <c r="I913" s="74" t="s">
        <v>2515</v>
      </c>
      <c r="J913" s="75" t="s">
        <v>2272</v>
      </c>
      <c r="K913" s="74" t="s">
        <v>3564</v>
      </c>
      <c r="L913" s="74" t="s">
        <v>5</v>
      </c>
      <c r="M913" s="74" t="s">
        <v>1854</v>
      </c>
      <c r="N913" s="74" t="s">
        <v>3565</v>
      </c>
    </row>
    <row r="914" spans="6:14" ht="22.5">
      <c r="F914" s="74">
        <v>901</v>
      </c>
      <c r="G914" s="74" t="s">
        <v>119</v>
      </c>
      <c r="H914" s="74" t="s">
        <v>112</v>
      </c>
      <c r="I914" s="74" t="s">
        <v>2235</v>
      </c>
      <c r="J914" s="75" t="s">
        <v>2272</v>
      </c>
      <c r="K914" s="74" t="s">
        <v>3566</v>
      </c>
      <c r="L914" s="74" t="s">
        <v>5</v>
      </c>
      <c r="M914" s="74" t="s">
        <v>1529</v>
      </c>
      <c r="N914" s="74" t="s">
        <v>3567</v>
      </c>
    </row>
    <row r="915" spans="6:14">
      <c r="F915" s="74">
        <v>902</v>
      </c>
      <c r="G915" s="74" t="s">
        <v>119</v>
      </c>
      <c r="H915" s="74" t="s">
        <v>112</v>
      </c>
      <c r="I915" s="74" t="s">
        <v>2235</v>
      </c>
      <c r="J915" s="75" t="s">
        <v>2325</v>
      </c>
      <c r="K915" s="74" t="s">
        <v>3568</v>
      </c>
      <c r="L915" s="74" t="s">
        <v>5</v>
      </c>
      <c r="M915" s="74" t="s">
        <v>215</v>
      </c>
      <c r="N915" s="74" t="s">
        <v>3569</v>
      </c>
    </row>
    <row r="916" spans="6:14">
      <c r="F916" s="74">
        <v>903</v>
      </c>
      <c r="G916" s="74" t="s">
        <v>119</v>
      </c>
      <c r="H916" s="74" t="s">
        <v>112</v>
      </c>
      <c r="I916" s="74" t="s">
        <v>2235</v>
      </c>
      <c r="J916" s="75" t="s">
        <v>2325</v>
      </c>
      <c r="K916" s="74" t="s">
        <v>1043</v>
      </c>
      <c r="L916" s="74" t="s">
        <v>5</v>
      </c>
      <c r="M916" s="74" t="s">
        <v>215</v>
      </c>
      <c r="N916" s="74" t="s">
        <v>3570</v>
      </c>
    </row>
    <row r="917" spans="6:14">
      <c r="F917" s="74">
        <v>904</v>
      </c>
      <c r="G917" s="74" t="s">
        <v>119</v>
      </c>
      <c r="H917" s="74" t="s">
        <v>112</v>
      </c>
      <c r="I917" s="74" t="s">
        <v>1056</v>
      </c>
      <c r="J917" s="75" t="s">
        <v>3571</v>
      </c>
      <c r="K917" s="74" t="s">
        <v>3572</v>
      </c>
      <c r="L917" s="74" t="s">
        <v>5</v>
      </c>
      <c r="M917" s="74" t="s">
        <v>222</v>
      </c>
      <c r="N917" s="74" t="s">
        <v>3573</v>
      </c>
    </row>
    <row r="918" spans="6:14">
      <c r="F918" s="74">
        <v>905</v>
      </c>
      <c r="G918" s="74" t="s">
        <v>119</v>
      </c>
      <c r="H918" s="74" t="s">
        <v>112</v>
      </c>
      <c r="I918" s="74" t="s">
        <v>2515</v>
      </c>
      <c r="J918" s="75" t="s">
        <v>2521</v>
      </c>
      <c r="K918" s="74" t="s">
        <v>3574</v>
      </c>
      <c r="L918" s="74" t="s">
        <v>5</v>
      </c>
      <c r="M918" s="74" t="s">
        <v>3323</v>
      </c>
      <c r="N918" s="74" t="s">
        <v>3575</v>
      </c>
    </row>
    <row r="919" spans="6:14">
      <c r="F919" s="74">
        <v>906</v>
      </c>
      <c r="G919" s="74" t="s">
        <v>119</v>
      </c>
      <c r="H919" s="74" t="s">
        <v>112</v>
      </c>
      <c r="I919" s="74" t="s">
        <v>1056</v>
      </c>
      <c r="J919" s="75" t="s">
        <v>1057</v>
      </c>
      <c r="K919" s="74" t="s">
        <v>3576</v>
      </c>
      <c r="L919" s="74" t="s">
        <v>5</v>
      </c>
      <c r="M919" s="74" t="s">
        <v>1529</v>
      </c>
      <c r="N919" s="74" t="s">
        <v>3577</v>
      </c>
    </row>
    <row r="920" spans="6:14">
      <c r="F920" s="74">
        <v>907</v>
      </c>
      <c r="G920" s="74" t="s">
        <v>119</v>
      </c>
      <c r="H920" s="74" t="s">
        <v>112</v>
      </c>
      <c r="I920" s="74" t="s">
        <v>1056</v>
      </c>
      <c r="J920" s="75" t="s">
        <v>1057</v>
      </c>
      <c r="K920" s="74" t="s">
        <v>3578</v>
      </c>
      <c r="L920" s="74" t="s">
        <v>5</v>
      </c>
      <c r="M920" s="74" t="s">
        <v>215</v>
      </c>
      <c r="N920" s="74" t="s">
        <v>3579</v>
      </c>
    </row>
    <row r="921" spans="6:14">
      <c r="F921" s="74">
        <v>908</v>
      </c>
      <c r="G921" s="74" t="s">
        <v>119</v>
      </c>
      <c r="H921" s="74" t="s">
        <v>112</v>
      </c>
      <c r="I921" s="74" t="s">
        <v>1056</v>
      </c>
      <c r="J921" s="75" t="s">
        <v>1057</v>
      </c>
      <c r="K921" s="74" t="s">
        <v>3580</v>
      </c>
      <c r="L921" s="74" t="s">
        <v>5</v>
      </c>
      <c r="M921" s="74" t="s">
        <v>215</v>
      </c>
      <c r="N921" s="74" t="s">
        <v>3581</v>
      </c>
    </row>
    <row r="922" spans="6:14">
      <c r="F922" s="74">
        <v>909</v>
      </c>
      <c r="G922" s="74" t="s">
        <v>119</v>
      </c>
      <c r="H922" s="74" t="s">
        <v>112</v>
      </c>
      <c r="I922" s="74" t="s">
        <v>1056</v>
      </c>
      <c r="J922" s="75" t="s">
        <v>1057</v>
      </c>
      <c r="K922" s="74" t="s">
        <v>3582</v>
      </c>
      <c r="L922" s="74" t="s">
        <v>5</v>
      </c>
      <c r="M922" s="74" t="s">
        <v>1529</v>
      </c>
      <c r="N922" s="74" t="s">
        <v>3583</v>
      </c>
    </row>
    <row r="923" spans="6:14">
      <c r="F923" s="74">
        <v>910</v>
      </c>
      <c r="G923" s="74" t="s">
        <v>119</v>
      </c>
      <c r="H923" s="74" t="s">
        <v>112</v>
      </c>
      <c r="I923" s="74" t="s">
        <v>1056</v>
      </c>
      <c r="J923" s="75" t="s">
        <v>1057</v>
      </c>
      <c r="K923" s="74" t="s">
        <v>2897</v>
      </c>
      <c r="L923" s="74" t="s">
        <v>5</v>
      </c>
      <c r="M923" s="74" t="s">
        <v>1529</v>
      </c>
      <c r="N923" s="74" t="s">
        <v>3584</v>
      </c>
    </row>
    <row r="924" spans="6:14">
      <c r="F924" s="74">
        <v>911</v>
      </c>
      <c r="G924" s="74" t="s">
        <v>119</v>
      </c>
      <c r="H924" s="74" t="s">
        <v>112</v>
      </c>
      <c r="I924" s="74" t="s">
        <v>1477</v>
      </c>
      <c r="J924" s="75" t="s">
        <v>1515</v>
      </c>
      <c r="K924" s="74" t="s">
        <v>3585</v>
      </c>
      <c r="L924" s="74" t="s">
        <v>5</v>
      </c>
      <c r="M924" s="74" t="s">
        <v>212</v>
      </c>
      <c r="N924" s="74" t="s">
        <v>3586</v>
      </c>
    </row>
    <row r="925" spans="6:14">
      <c r="F925" s="74">
        <v>912</v>
      </c>
      <c r="G925" s="74" t="s">
        <v>119</v>
      </c>
      <c r="H925" s="74" t="s">
        <v>112</v>
      </c>
      <c r="I925" s="74" t="s">
        <v>1477</v>
      </c>
      <c r="J925" s="75" t="s">
        <v>1515</v>
      </c>
      <c r="K925" s="74" t="s">
        <v>3587</v>
      </c>
      <c r="L925" s="74" t="s">
        <v>5</v>
      </c>
      <c r="M925" s="74" t="s">
        <v>212</v>
      </c>
      <c r="N925" s="74" t="s">
        <v>3588</v>
      </c>
    </row>
    <row r="926" spans="6:14">
      <c r="F926" s="74">
        <v>913</v>
      </c>
      <c r="G926" s="74" t="s">
        <v>119</v>
      </c>
      <c r="H926" s="74" t="s">
        <v>112</v>
      </c>
      <c r="I926" s="74" t="s">
        <v>1477</v>
      </c>
      <c r="J926" s="75" t="s">
        <v>1515</v>
      </c>
      <c r="K926" s="74" t="s">
        <v>1587</v>
      </c>
      <c r="L926" s="74" t="s">
        <v>5</v>
      </c>
      <c r="M926" s="74" t="s">
        <v>3180</v>
      </c>
      <c r="N926" s="74" t="s">
        <v>3589</v>
      </c>
    </row>
    <row r="927" spans="6:14">
      <c r="F927" s="74">
        <v>914</v>
      </c>
      <c r="G927" s="74" t="s">
        <v>119</v>
      </c>
      <c r="H927" s="74" t="s">
        <v>112</v>
      </c>
      <c r="I927" s="74" t="s">
        <v>2235</v>
      </c>
      <c r="J927" s="75" t="s">
        <v>2342</v>
      </c>
      <c r="K927" s="74" t="s">
        <v>3590</v>
      </c>
      <c r="L927" s="74" t="s">
        <v>5</v>
      </c>
      <c r="M927" s="74" t="s">
        <v>212</v>
      </c>
      <c r="N927" s="74" t="s">
        <v>3591</v>
      </c>
    </row>
    <row r="928" spans="6:14" ht="22.5">
      <c r="F928" s="74">
        <v>915</v>
      </c>
      <c r="G928" s="74" t="s">
        <v>119</v>
      </c>
      <c r="H928" s="74" t="s">
        <v>112</v>
      </c>
      <c r="I928" s="74" t="s">
        <v>4401</v>
      </c>
      <c r="J928" s="75" t="s">
        <v>1863</v>
      </c>
      <c r="K928" s="74" t="s">
        <v>3592</v>
      </c>
      <c r="L928" s="74" t="s">
        <v>5</v>
      </c>
      <c r="M928" s="74" t="s">
        <v>215</v>
      </c>
      <c r="N928" s="74" t="s">
        <v>3593</v>
      </c>
    </row>
    <row r="929" spans="6:14" ht="22.5">
      <c r="F929" s="74">
        <v>916</v>
      </c>
      <c r="G929" s="74" t="s">
        <v>119</v>
      </c>
      <c r="H929" s="74" t="s">
        <v>112</v>
      </c>
      <c r="I929" s="74" t="s">
        <v>4401</v>
      </c>
      <c r="J929" s="75" t="s">
        <v>1863</v>
      </c>
      <c r="K929" s="74" t="s">
        <v>3592</v>
      </c>
      <c r="L929" s="74" t="s">
        <v>5</v>
      </c>
      <c r="M929" s="74" t="s">
        <v>215</v>
      </c>
      <c r="N929" s="74" t="s">
        <v>3593</v>
      </c>
    </row>
    <row r="930" spans="6:14">
      <c r="F930" s="74">
        <v>917</v>
      </c>
      <c r="G930" s="74" t="s">
        <v>119</v>
      </c>
      <c r="H930" s="74" t="s">
        <v>112</v>
      </c>
      <c r="I930" s="74" t="s">
        <v>2235</v>
      </c>
      <c r="J930" s="75" t="s">
        <v>2266</v>
      </c>
      <c r="K930" s="74" t="s">
        <v>901</v>
      </c>
      <c r="L930" s="74" t="s">
        <v>5</v>
      </c>
      <c r="M930" s="74" t="s">
        <v>3173</v>
      </c>
      <c r="N930" s="74" t="s">
        <v>3594</v>
      </c>
    </row>
    <row r="931" spans="6:14">
      <c r="F931" s="74">
        <v>918</v>
      </c>
      <c r="G931" s="74" t="s">
        <v>119</v>
      </c>
      <c r="H931" s="74" t="s">
        <v>112</v>
      </c>
      <c r="I931" s="74" t="s">
        <v>2235</v>
      </c>
      <c r="J931" s="75" t="s">
        <v>2266</v>
      </c>
      <c r="K931" s="74" t="s">
        <v>425</v>
      </c>
      <c r="L931" s="74" t="s">
        <v>5</v>
      </c>
      <c r="M931" s="74" t="s">
        <v>1815</v>
      </c>
      <c r="N931" s="74" t="s">
        <v>3595</v>
      </c>
    </row>
    <row r="932" spans="6:14">
      <c r="F932" s="74">
        <v>919</v>
      </c>
      <c r="G932" s="74" t="s">
        <v>119</v>
      </c>
      <c r="H932" s="74" t="s">
        <v>112</v>
      </c>
      <c r="I932" s="74" t="s">
        <v>1047</v>
      </c>
      <c r="J932" s="75" t="s">
        <v>1048</v>
      </c>
      <c r="K932" s="74" t="s">
        <v>3596</v>
      </c>
      <c r="L932" s="74" t="s">
        <v>5</v>
      </c>
      <c r="M932" s="74" t="s">
        <v>3173</v>
      </c>
      <c r="N932" s="74" t="s">
        <v>3597</v>
      </c>
    </row>
    <row r="933" spans="6:14">
      <c r="F933" s="74">
        <v>920</v>
      </c>
      <c r="G933" s="74" t="s">
        <v>119</v>
      </c>
      <c r="H933" s="74" t="s">
        <v>112</v>
      </c>
      <c r="I933" s="74" t="s">
        <v>2414</v>
      </c>
      <c r="J933" s="75" t="s">
        <v>2450</v>
      </c>
      <c r="K933" s="74" t="s">
        <v>3598</v>
      </c>
      <c r="L933" s="74" t="s">
        <v>5</v>
      </c>
      <c r="M933" s="74" t="s">
        <v>215</v>
      </c>
      <c r="N933" s="74" t="s">
        <v>3599</v>
      </c>
    </row>
    <row r="934" spans="6:14">
      <c r="F934" s="74">
        <v>921</v>
      </c>
      <c r="G934" s="74" t="s">
        <v>119</v>
      </c>
      <c r="H934" s="74" t="s">
        <v>112</v>
      </c>
      <c r="I934" s="74" t="s">
        <v>1056</v>
      </c>
      <c r="J934" s="75" t="s">
        <v>3600</v>
      </c>
      <c r="K934" s="74" t="s">
        <v>3601</v>
      </c>
      <c r="L934" s="74" t="s">
        <v>5</v>
      </c>
      <c r="M934" s="74" t="s">
        <v>1529</v>
      </c>
      <c r="N934" s="74" t="s">
        <v>3602</v>
      </c>
    </row>
    <row r="935" spans="6:14">
      <c r="F935" s="74">
        <v>922</v>
      </c>
      <c r="G935" s="74" t="s">
        <v>119</v>
      </c>
      <c r="H935" s="74" t="s">
        <v>112</v>
      </c>
      <c r="I935" s="74" t="s">
        <v>2377</v>
      </c>
      <c r="J935" s="75" t="s">
        <v>3603</v>
      </c>
      <c r="K935" s="74" t="s">
        <v>3604</v>
      </c>
      <c r="L935" s="74" t="s">
        <v>5</v>
      </c>
      <c r="M935" s="74" t="s">
        <v>215</v>
      </c>
      <c r="N935" s="74" t="s">
        <v>3605</v>
      </c>
    </row>
    <row r="936" spans="6:14">
      <c r="F936" s="74">
        <v>923</v>
      </c>
      <c r="G936" s="74" t="s">
        <v>119</v>
      </c>
      <c r="H936" s="74" t="s">
        <v>112</v>
      </c>
      <c r="I936" s="74" t="s">
        <v>1056</v>
      </c>
      <c r="J936" s="75" t="s">
        <v>2856</v>
      </c>
      <c r="K936" s="74" t="s">
        <v>3606</v>
      </c>
      <c r="L936" s="74" t="s">
        <v>5</v>
      </c>
      <c r="M936" s="74" t="s">
        <v>3173</v>
      </c>
      <c r="N936" s="74" t="s">
        <v>3607</v>
      </c>
    </row>
    <row r="937" spans="6:14">
      <c r="F937" s="74">
        <v>924</v>
      </c>
      <c r="G937" s="74" t="s">
        <v>119</v>
      </c>
      <c r="H937" s="74" t="s">
        <v>112</v>
      </c>
      <c r="I937" s="74" t="s">
        <v>1056</v>
      </c>
      <c r="J937" s="75" t="s">
        <v>2856</v>
      </c>
      <c r="K937" s="74" t="s">
        <v>3608</v>
      </c>
      <c r="L937" s="74" t="s">
        <v>5</v>
      </c>
      <c r="M937" s="74" t="s">
        <v>3173</v>
      </c>
      <c r="N937" s="74" t="s">
        <v>3609</v>
      </c>
    </row>
    <row r="938" spans="6:14">
      <c r="F938" s="74">
        <v>925</v>
      </c>
      <c r="G938" s="74" t="s">
        <v>119</v>
      </c>
      <c r="H938" s="74" t="s">
        <v>112</v>
      </c>
      <c r="I938" s="74" t="s">
        <v>1056</v>
      </c>
      <c r="J938" s="75" t="s">
        <v>2856</v>
      </c>
      <c r="K938" s="74" t="s">
        <v>3610</v>
      </c>
      <c r="L938" s="74" t="s">
        <v>5</v>
      </c>
      <c r="M938" s="74" t="s">
        <v>3173</v>
      </c>
      <c r="N938" s="74" t="s">
        <v>3611</v>
      </c>
    </row>
    <row r="939" spans="6:14">
      <c r="F939" s="74">
        <v>926</v>
      </c>
      <c r="G939" s="74" t="s">
        <v>119</v>
      </c>
      <c r="H939" s="74" t="s">
        <v>112</v>
      </c>
      <c r="I939" s="74" t="s">
        <v>2362</v>
      </c>
      <c r="J939" s="75" t="s">
        <v>2363</v>
      </c>
      <c r="K939" s="74" t="s">
        <v>3612</v>
      </c>
      <c r="L939" s="74" t="s">
        <v>5</v>
      </c>
      <c r="M939" s="74" t="s">
        <v>215</v>
      </c>
      <c r="N939" s="74" t="s">
        <v>3613</v>
      </c>
    </row>
    <row r="940" spans="6:14">
      <c r="F940" s="74">
        <v>927</v>
      </c>
      <c r="G940" s="74" t="s">
        <v>119</v>
      </c>
      <c r="H940" s="74" t="s">
        <v>112</v>
      </c>
      <c r="I940" s="74" t="s">
        <v>2616</v>
      </c>
      <c r="J940" s="75" t="s">
        <v>2632</v>
      </c>
      <c r="K940" s="74" t="s">
        <v>3614</v>
      </c>
      <c r="L940" s="74" t="s">
        <v>5</v>
      </c>
      <c r="M940" s="74" t="s">
        <v>212</v>
      </c>
      <c r="N940" s="74" t="s">
        <v>3615</v>
      </c>
    </row>
    <row r="941" spans="6:14">
      <c r="F941" s="74">
        <v>928</v>
      </c>
      <c r="G941" s="74" t="s">
        <v>119</v>
      </c>
      <c r="H941" s="74" t="s">
        <v>112</v>
      </c>
      <c r="I941" s="74" t="s">
        <v>2616</v>
      </c>
      <c r="J941" s="75" t="s">
        <v>2632</v>
      </c>
      <c r="K941" s="74" t="s">
        <v>3616</v>
      </c>
      <c r="L941" s="74" t="s">
        <v>5</v>
      </c>
      <c r="M941" s="74" t="s">
        <v>3180</v>
      </c>
      <c r="N941" s="74" t="s">
        <v>3617</v>
      </c>
    </row>
    <row r="942" spans="6:14" ht="22.5">
      <c r="F942" s="74">
        <v>929</v>
      </c>
      <c r="G942" s="74" t="s">
        <v>119</v>
      </c>
      <c r="H942" s="74" t="s">
        <v>112</v>
      </c>
      <c r="I942" s="74" t="s">
        <v>2616</v>
      </c>
      <c r="J942" s="75" t="s">
        <v>2632</v>
      </c>
      <c r="K942" s="74" t="s">
        <v>3618</v>
      </c>
      <c r="L942" s="74" t="s">
        <v>5</v>
      </c>
      <c r="M942" s="74" t="s">
        <v>215</v>
      </c>
      <c r="N942" s="74" t="s">
        <v>3619</v>
      </c>
    </row>
    <row r="943" spans="6:14">
      <c r="F943" s="74">
        <v>930</v>
      </c>
      <c r="G943" s="74" t="s">
        <v>119</v>
      </c>
      <c r="H943" s="74" t="s">
        <v>112</v>
      </c>
      <c r="I943" s="74" t="s">
        <v>4377</v>
      </c>
      <c r="J943" s="75" t="s">
        <v>2160</v>
      </c>
      <c r="K943" s="74" t="s">
        <v>3620</v>
      </c>
      <c r="L943" s="74" t="s">
        <v>5</v>
      </c>
      <c r="M943" s="74" t="s">
        <v>215</v>
      </c>
      <c r="N943" s="74" t="s">
        <v>3621</v>
      </c>
    </row>
    <row r="944" spans="6:14">
      <c r="F944" s="74">
        <v>931</v>
      </c>
      <c r="G944" s="74" t="s">
        <v>119</v>
      </c>
      <c r="H944" s="74" t="s">
        <v>112</v>
      </c>
      <c r="I944" s="74" t="s">
        <v>2075</v>
      </c>
      <c r="J944" s="75" t="s">
        <v>3622</v>
      </c>
      <c r="K944" s="74" t="s">
        <v>3623</v>
      </c>
      <c r="L944" s="74" t="s">
        <v>5</v>
      </c>
      <c r="M944" s="74" t="s">
        <v>3268</v>
      </c>
      <c r="N944" s="74" t="s">
        <v>3624</v>
      </c>
    </row>
    <row r="945" spans="6:14">
      <c r="F945" s="74">
        <v>932</v>
      </c>
      <c r="G945" s="74" t="s">
        <v>119</v>
      </c>
      <c r="H945" s="74" t="s">
        <v>112</v>
      </c>
      <c r="I945" s="74" t="s">
        <v>1477</v>
      </c>
      <c r="J945" s="75" t="s">
        <v>1636</v>
      </c>
      <c r="K945" s="74" t="s">
        <v>3625</v>
      </c>
      <c r="L945" s="74" t="s">
        <v>5</v>
      </c>
      <c r="M945" s="74" t="s">
        <v>212</v>
      </c>
      <c r="N945" s="74" t="s">
        <v>3626</v>
      </c>
    </row>
    <row r="946" spans="6:14" ht="22.5">
      <c r="F946" s="74">
        <v>933</v>
      </c>
      <c r="G946" s="74" t="s">
        <v>119</v>
      </c>
      <c r="H946" s="74" t="s">
        <v>112</v>
      </c>
      <c r="I946" s="74" t="s">
        <v>4328</v>
      </c>
      <c r="J946" s="75" t="s">
        <v>2182</v>
      </c>
      <c r="K946" s="74" t="s">
        <v>3627</v>
      </c>
      <c r="L946" s="74" t="s">
        <v>5</v>
      </c>
      <c r="M946" s="74" t="s">
        <v>212</v>
      </c>
      <c r="N946" s="74" t="s">
        <v>3628</v>
      </c>
    </row>
    <row r="947" spans="6:14">
      <c r="F947" s="74">
        <v>934</v>
      </c>
      <c r="G947" s="74" t="s">
        <v>119</v>
      </c>
      <c r="H947" s="74" t="s">
        <v>112</v>
      </c>
      <c r="I947" s="74" t="s">
        <v>1897</v>
      </c>
      <c r="J947" s="75" t="s">
        <v>1898</v>
      </c>
      <c r="K947" s="74" t="s">
        <v>3629</v>
      </c>
      <c r="L947" s="74" t="s">
        <v>5</v>
      </c>
      <c r="M947" s="74" t="s">
        <v>3173</v>
      </c>
      <c r="N947" s="74" t="s">
        <v>3630</v>
      </c>
    </row>
    <row r="948" spans="6:14">
      <c r="F948" s="74">
        <v>935</v>
      </c>
      <c r="G948" s="74" t="s">
        <v>119</v>
      </c>
      <c r="H948" s="74" t="s">
        <v>112</v>
      </c>
      <c r="I948" s="74" t="s">
        <v>1897</v>
      </c>
      <c r="J948" s="75" t="s">
        <v>1898</v>
      </c>
      <c r="K948" s="74" t="s">
        <v>3631</v>
      </c>
      <c r="L948" s="74" t="s">
        <v>5</v>
      </c>
      <c r="M948" s="74" t="s">
        <v>1529</v>
      </c>
      <c r="N948" s="74" t="s">
        <v>3632</v>
      </c>
    </row>
    <row r="949" spans="6:14">
      <c r="F949" s="74">
        <v>936</v>
      </c>
      <c r="G949" s="74" t="s">
        <v>119</v>
      </c>
      <c r="H949" s="74" t="s">
        <v>112</v>
      </c>
      <c r="I949" s="74" t="s">
        <v>1051</v>
      </c>
      <c r="J949" s="75" t="s">
        <v>3633</v>
      </c>
      <c r="K949" s="74" t="s">
        <v>3634</v>
      </c>
      <c r="L949" s="74" t="s">
        <v>5</v>
      </c>
      <c r="M949" s="74" t="s">
        <v>3635</v>
      </c>
      <c r="N949" s="74" t="s">
        <v>3636</v>
      </c>
    </row>
    <row r="950" spans="6:14">
      <c r="F950" s="74">
        <v>937</v>
      </c>
      <c r="G950" s="74" t="s">
        <v>119</v>
      </c>
      <c r="H950" s="74" t="s">
        <v>112</v>
      </c>
      <c r="I950" s="74" t="s">
        <v>2075</v>
      </c>
      <c r="J950" s="75" t="s">
        <v>2081</v>
      </c>
      <c r="K950" s="74" t="s">
        <v>3637</v>
      </c>
      <c r="L950" s="74" t="s">
        <v>5</v>
      </c>
      <c r="M950" s="74" t="s">
        <v>215</v>
      </c>
      <c r="N950" s="74" t="s">
        <v>3638</v>
      </c>
    </row>
    <row r="951" spans="6:14">
      <c r="F951" s="74">
        <v>938</v>
      </c>
      <c r="G951" s="74" t="s">
        <v>119</v>
      </c>
      <c r="H951" s="74" t="s">
        <v>112</v>
      </c>
      <c r="I951" s="74" t="s">
        <v>2075</v>
      </c>
      <c r="J951" s="75" t="s">
        <v>2098</v>
      </c>
      <c r="K951" s="74" t="s">
        <v>3623</v>
      </c>
      <c r="L951" s="74" t="s">
        <v>5</v>
      </c>
      <c r="M951" s="74" t="s">
        <v>3268</v>
      </c>
      <c r="N951" s="74" t="s">
        <v>3624</v>
      </c>
    </row>
    <row r="952" spans="6:14">
      <c r="F952" s="74">
        <v>939</v>
      </c>
      <c r="G952" s="74" t="s">
        <v>119</v>
      </c>
      <c r="H952" s="74" t="s">
        <v>112</v>
      </c>
      <c r="I952" s="74" t="s">
        <v>2075</v>
      </c>
      <c r="J952" s="75" t="s">
        <v>3639</v>
      </c>
      <c r="K952" s="74" t="s">
        <v>3640</v>
      </c>
      <c r="L952" s="74" t="s">
        <v>5</v>
      </c>
      <c r="M952" s="74" t="s">
        <v>1754</v>
      </c>
      <c r="N952" s="74" t="s">
        <v>3641</v>
      </c>
    </row>
    <row r="953" spans="6:14">
      <c r="F953" s="74">
        <v>940</v>
      </c>
      <c r="G953" s="74" t="s">
        <v>119</v>
      </c>
      <c r="H953" s="74" t="s">
        <v>112</v>
      </c>
      <c r="I953" s="74" t="s">
        <v>2515</v>
      </c>
      <c r="J953" s="75" t="s">
        <v>2586</v>
      </c>
      <c r="K953" s="74" t="s">
        <v>2561</v>
      </c>
      <c r="L953" s="74" t="s">
        <v>5</v>
      </c>
      <c r="M953" s="74" t="s">
        <v>215</v>
      </c>
      <c r="N953" s="74" t="s">
        <v>3642</v>
      </c>
    </row>
    <row r="954" spans="6:14">
      <c r="F954" s="74">
        <v>941</v>
      </c>
      <c r="G954" s="74" t="s">
        <v>119</v>
      </c>
      <c r="H954" s="74" t="s">
        <v>112</v>
      </c>
      <c r="I954" s="74" t="s">
        <v>2235</v>
      </c>
      <c r="J954" s="75" t="s">
        <v>2258</v>
      </c>
      <c r="K954" s="74" t="s">
        <v>3643</v>
      </c>
      <c r="L954" s="74" t="s">
        <v>5</v>
      </c>
      <c r="M954" s="74" t="s">
        <v>3173</v>
      </c>
      <c r="N954" s="74" t="s">
        <v>3644</v>
      </c>
    </row>
    <row r="955" spans="6:14">
      <c r="F955" s="74">
        <v>942</v>
      </c>
      <c r="G955" s="74" t="s">
        <v>119</v>
      </c>
      <c r="H955" s="74" t="s">
        <v>112</v>
      </c>
      <c r="I955" s="74" t="s">
        <v>2235</v>
      </c>
      <c r="J955" s="75" t="s">
        <v>2258</v>
      </c>
      <c r="K955" s="74" t="s">
        <v>3645</v>
      </c>
      <c r="L955" s="74" t="s">
        <v>5</v>
      </c>
      <c r="M955" s="74" t="s">
        <v>1815</v>
      </c>
      <c r="N955" s="74" t="s">
        <v>3646</v>
      </c>
    </row>
    <row r="956" spans="6:14">
      <c r="F956" s="74">
        <v>943</v>
      </c>
      <c r="G956" s="74" t="s">
        <v>119</v>
      </c>
      <c r="H956" s="74" t="s">
        <v>112</v>
      </c>
      <c r="I956" s="74" t="s">
        <v>4403</v>
      </c>
      <c r="J956" s="75" t="s">
        <v>3647</v>
      </c>
      <c r="K956" s="74" t="s">
        <v>3648</v>
      </c>
      <c r="L956" s="74" t="s">
        <v>5</v>
      </c>
      <c r="M956" s="74" t="s">
        <v>215</v>
      </c>
      <c r="N956" s="74" t="s">
        <v>3649</v>
      </c>
    </row>
    <row r="957" spans="6:14">
      <c r="F957" s="74">
        <v>944</v>
      </c>
      <c r="G957" s="74" t="s">
        <v>119</v>
      </c>
      <c r="H957" s="74" t="s">
        <v>112</v>
      </c>
      <c r="I957" s="74" t="s">
        <v>2929</v>
      </c>
      <c r="J957" s="75" t="s">
        <v>3650</v>
      </c>
      <c r="K957" s="74" t="s">
        <v>3019</v>
      </c>
      <c r="L957" s="74" t="s">
        <v>5</v>
      </c>
      <c r="M957" s="74" t="s">
        <v>1815</v>
      </c>
      <c r="N957" s="74" t="s">
        <v>3651</v>
      </c>
    </row>
    <row r="958" spans="6:14">
      <c r="F958" s="74">
        <v>945</v>
      </c>
      <c r="G958" s="74" t="s">
        <v>119</v>
      </c>
      <c r="H958" s="74" t="s">
        <v>112</v>
      </c>
      <c r="I958" s="74" t="s">
        <v>2235</v>
      </c>
      <c r="J958" s="75" t="s">
        <v>3652</v>
      </c>
      <c r="K958" s="74" t="s">
        <v>3653</v>
      </c>
      <c r="L958" s="74" t="s">
        <v>5</v>
      </c>
      <c r="M958" s="74" t="s">
        <v>1529</v>
      </c>
      <c r="N958" s="74" t="s">
        <v>3654</v>
      </c>
    </row>
    <row r="959" spans="6:14">
      <c r="F959" s="74">
        <v>946</v>
      </c>
      <c r="G959" s="74" t="s">
        <v>119</v>
      </c>
      <c r="H959" s="74" t="s">
        <v>112</v>
      </c>
      <c r="I959" s="74" t="s">
        <v>2075</v>
      </c>
      <c r="J959" s="75" t="s">
        <v>2094</v>
      </c>
      <c r="K959" s="74" t="s">
        <v>2095</v>
      </c>
      <c r="L959" s="74" t="s">
        <v>5</v>
      </c>
      <c r="M959" s="74" t="s">
        <v>215</v>
      </c>
      <c r="N959" s="74" t="s">
        <v>3655</v>
      </c>
    </row>
    <row r="960" spans="6:14">
      <c r="F960" s="74">
        <v>947</v>
      </c>
      <c r="G960" s="74" t="s">
        <v>119</v>
      </c>
      <c r="H960" s="74" t="s">
        <v>112</v>
      </c>
      <c r="I960" s="74" t="s">
        <v>2075</v>
      </c>
      <c r="J960" s="75" t="s">
        <v>2094</v>
      </c>
      <c r="K960" s="74" t="s">
        <v>3656</v>
      </c>
      <c r="L960" s="74" t="s">
        <v>5</v>
      </c>
      <c r="M960" s="74" t="s">
        <v>3272</v>
      </c>
      <c r="N960" s="74" t="s">
        <v>3657</v>
      </c>
    </row>
    <row r="961" spans="6:14">
      <c r="F961" s="74">
        <v>948</v>
      </c>
      <c r="G961" s="74" t="s">
        <v>119</v>
      </c>
      <c r="H961" s="74" t="s">
        <v>112</v>
      </c>
      <c r="I961" s="74" t="s">
        <v>1477</v>
      </c>
      <c r="J961" s="75" t="s">
        <v>3658</v>
      </c>
      <c r="K961" s="74" t="s">
        <v>3659</v>
      </c>
      <c r="L961" s="74" t="s">
        <v>5</v>
      </c>
      <c r="M961" s="74" t="s">
        <v>215</v>
      </c>
      <c r="N961" s="74" t="s">
        <v>3660</v>
      </c>
    </row>
    <row r="962" spans="6:14">
      <c r="F962" s="74">
        <v>949</v>
      </c>
      <c r="G962" s="74" t="s">
        <v>119</v>
      </c>
      <c r="H962" s="74" t="s">
        <v>112</v>
      </c>
      <c r="I962" s="74" t="s">
        <v>2377</v>
      </c>
      <c r="J962" s="75" t="s">
        <v>2398</v>
      </c>
      <c r="K962" s="74" t="s">
        <v>3661</v>
      </c>
      <c r="L962" s="74" t="s">
        <v>5</v>
      </c>
      <c r="M962" s="74" t="s">
        <v>215</v>
      </c>
      <c r="N962" s="74" t="s">
        <v>3662</v>
      </c>
    </row>
    <row r="963" spans="6:14">
      <c r="F963" s="74">
        <v>950</v>
      </c>
      <c r="G963" s="74" t="s">
        <v>119</v>
      </c>
      <c r="H963" s="74" t="s">
        <v>112</v>
      </c>
      <c r="I963" s="74" t="s">
        <v>3443</v>
      </c>
      <c r="J963" s="75" t="s">
        <v>3663</v>
      </c>
      <c r="K963" s="74" t="s">
        <v>3664</v>
      </c>
      <c r="L963" s="74" t="s">
        <v>5</v>
      </c>
      <c r="M963" s="74" t="s">
        <v>215</v>
      </c>
      <c r="N963" s="74" t="s">
        <v>3665</v>
      </c>
    </row>
    <row r="964" spans="6:14" ht="22.5">
      <c r="F964" s="74">
        <v>951</v>
      </c>
      <c r="G964" s="74" t="s">
        <v>119</v>
      </c>
      <c r="H964" s="74" t="s">
        <v>112</v>
      </c>
      <c r="I964" s="74" t="s">
        <v>1477</v>
      </c>
      <c r="J964" s="75" t="s">
        <v>1547</v>
      </c>
      <c r="K964" s="74" t="s">
        <v>3666</v>
      </c>
      <c r="L964" s="74" t="s">
        <v>5</v>
      </c>
      <c r="M964" s="74" t="s">
        <v>212</v>
      </c>
      <c r="N964" s="74" t="s">
        <v>3667</v>
      </c>
    </row>
    <row r="965" spans="6:14">
      <c r="F965" s="74">
        <v>952</v>
      </c>
      <c r="G965" s="74" t="s">
        <v>119</v>
      </c>
      <c r="H965" s="74" t="s">
        <v>112</v>
      </c>
      <c r="I965" s="74" t="s">
        <v>1477</v>
      </c>
      <c r="J965" s="75" t="s">
        <v>1547</v>
      </c>
      <c r="K965" s="74" t="s">
        <v>1035</v>
      </c>
      <c r="L965" s="74" t="s">
        <v>5</v>
      </c>
      <c r="M965" s="74" t="s">
        <v>215</v>
      </c>
      <c r="N965" s="74" t="s">
        <v>3668</v>
      </c>
    </row>
    <row r="966" spans="6:14" ht="22.5">
      <c r="F966" s="74">
        <v>953</v>
      </c>
      <c r="G966" s="74" t="s">
        <v>119</v>
      </c>
      <c r="H966" s="74" t="s">
        <v>112</v>
      </c>
      <c r="I966" s="74" t="s">
        <v>2929</v>
      </c>
      <c r="J966" s="75" t="s">
        <v>1547</v>
      </c>
      <c r="K966" s="74" t="s">
        <v>3669</v>
      </c>
      <c r="L966" s="74" t="s">
        <v>5</v>
      </c>
      <c r="M966" s="74" t="s">
        <v>3173</v>
      </c>
      <c r="N966" s="74" t="s">
        <v>3670</v>
      </c>
    </row>
    <row r="967" spans="6:14">
      <c r="F967" s="74">
        <v>954</v>
      </c>
      <c r="G967" s="74" t="s">
        <v>119</v>
      </c>
      <c r="H967" s="74" t="s">
        <v>112</v>
      </c>
      <c r="I967" s="74" t="s">
        <v>2235</v>
      </c>
      <c r="J967" s="75" t="s">
        <v>2323</v>
      </c>
      <c r="K967" s="74" t="s">
        <v>3671</v>
      </c>
      <c r="L967" s="74" t="s">
        <v>5</v>
      </c>
      <c r="M967" s="74" t="s">
        <v>215</v>
      </c>
      <c r="N967" s="74" t="s">
        <v>3672</v>
      </c>
    </row>
    <row r="968" spans="6:14">
      <c r="F968" s="74">
        <v>955</v>
      </c>
      <c r="G968" s="74" t="s">
        <v>119</v>
      </c>
      <c r="H968" s="74" t="s">
        <v>112</v>
      </c>
      <c r="I968" s="74" t="s">
        <v>2235</v>
      </c>
      <c r="J968" s="75" t="s">
        <v>2323</v>
      </c>
      <c r="K968" s="74" t="s">
        <v>3673</v>
      </c>
      <c r="L968" s="74" t="s">
        <v>5</v>
      </c>
      <c r="M968" s="74" t="s">
        <v>215</v>
      </c>
      <c r="N968" s="74" t="s">
        <v>3674</v>
      </c>
    </row>
    <row r="969" spans="6:14">
      <c r="F969" s="74">
        <v>956</v>
      </c>
      <c r="G969" s="74" t="s">
        <v>119</v>
      </c>
      <c r="H969" s="74" t="s">
        <v>112</v>
      </c>
      <c r="I969" s="74" t="s">
        <v>2929</v>
      </c>
      <c r="J969" s="75" t="s">
        <v>3006</v>
      </c>
      <c r="K969" s="74" t="s">
        <v>3675</v>
      </c>
      <c r="L969" s="74" t="s">
        <v>5</v>
      </c>
      <c r="M969" s="74" t="s">
        <v>3173</v>
      </c>
      <c r="N969" s="74" t="s">
        <v>3676</v>
      </c>
    </row>
    <row r="970" spans="6:14">
      <c r="F970" s="74">
        <v>957</v>
      </c>
      <c r="G970" s="74" t="s">
        <v>119</v>
      </c>
      <c r="H970" s="74" t="s">
        <v>112</v>
      </c>
      <c r="I970" s="74" t="s">
        <v>1047</v>
      </c>
      <c r="J970" s="75" t="s">
        <v>2759</v>
      </c>
      <c r="K970" s="74" t="s">
        <v>993</v>
      </c>
      <c r="L970" s="74" t="s">
        <v>5</v>
      </c>
      <c r="M970" s="74" t="s">
        <v>215</v>
      </c>
      <c r="N970" s="74" t="s">
        <v>3677</v>
      </c>
    </row>
    <row r="971" spans="6:14">
      <c r="F971" s="74">
        <v>958</v>
      </c>
      <c r="G971" s="74" t="s">
        <v>119</v>
      </c>
      <c r="H971" s="74" t="s">
        <v>112</v>
      </c>
      <c r="I971" s="74" t="s">
        <v>1047</v>
      </c>
      <c r="J971" s="75" t="s">
        <v>2759</v>
      </c>
      <c r="K971" s="74" t="s">
        <v>2762</v>
      </c>
      <c r="L971" s="74" t="s">
        <v>5</v>
      </c>
      <c r="M971" s="74" t="s">
        <v>3180</v>
      </c>
      <c r="N971" s="74" t="s">
        <v>3678</v>
      </c>
    </row>
    <row r="972" spans="6:14">
      <c r="F972" s="74">
        <v>959</v>
      </c>
      <c r="G972" s="74" t="s">
        <v>119</v>
      </c>
      <c r="H972" s="74" t="s">
        <v>112</v>
      </c>
      <c r="I972" s="74" t="s">
        <v>2515</v>
      </c>
      <c r="J972" s="75" t="s">
        <v>2566</v>
      </c>
      <c r="K972" s="74" t="s">
        <v>3679</v>
      </c>
      <c r="L972" s="74" t="s">
        <v>5</v>
      </c>
      <c r="M972" s="74" t="s">
        <v>1523</v>
      </c>
      <c r="N972" s="74" t="s">
        <v>3680</v>
      </c>
    </row>
    <row r="973" spans="6:14">
      <c r="F973" s="74">
        <v>960</v>
      </c>
      <c r="G973" s="74" t="s">
        <v>119</v>
      </c>
      <c r="H973" s="74" t="s">
        <v>112</v>
      </c>
      <c r="I973" s="74" t="s">
        <v>1056</v>
      </c>
      <c r="J973" s="75" t="s">
        <v>2884</v>
      </c>
      <c r="K973" s="74" t="s">
        <v>3681</v>
      </c>
      <c r="L973" s="74" t="s">
        <v>5</v>
      </c>
      <c r="M973" s="74" t="s">
        <v>3173</v>
      </c>
      <c r="N973" s="74" t="s">
        <v>3682</v>
      </c>
    </row>
    <row r="974" spans="6:14">
      <c r="F974" s="74">
        <v>961</v>
      </c>
      <c r="G974" s="74" t="s">
        <v>119</v>
      </c>
      <c r="H974" s="74" t="s">
        <v>112</v>
      </c>
      <c r="I974" s="74" t="s">
        <v>1470</v>
      </c>
      <c r="J974" s="75" t="s">
        <v>1471</v>
      </c>
      <c r="K974" s="74" t="s">
        <v>1474</v>
      </c>
      <c r="L974" s="74" t="s">
        <v>5</v>
      </c>
      <c r="M974" s="74" t="s">
        <v>215</v>
      </c>
      <c r="N974" s="74" t="s">
        <v>3683</v>
      </c>
    </row>
    <row r="975" spans="6:14">
      <c r="F975" s="74">
        <v>962</v>
      </c>
      <c r="G975" s="74" t="s">
        <v>119</v>
      </c>
      <c r="H975" s="74" t="s">
        <v>112</v>
      </c>
      <c r="I975" s="74" t="s">
        <v>1056</v>
      </c>
      <c r="J975" s="75" t="s">
        <v>2859</v>
      </c>
      <c r="K975" s="74" t="s">
        <v>3684</v>
      </c>
      <c r="L975" s="74" t="s">
        <v>5</v>
      </c>
      <c r="M975" s="74" t="s">
        <v>3323</v>
      </c>
      <c r="N975" s="74" t="s">
        <v>3685</v>
      </c>
    </row>
    <row r="976" spans="6:14">
      <c r="F976" s="74">
        <v>963</v>
      </c>
      <c r="G976" s="74" t="s">
        <v>119</v>
      </c>
      <c r="H976" s="74" t="s">
        <v>112</v>
      </c>
      <c r="I976" s="74" t="s">
        <v>4328</v>
      </c>
      <c r="J976" s="75" t="s">
        <v>2203</v>
      </c>
      <c r="K976" s="74" t="s">
        <v>3686</v>
      </c>
      <c r="L976" s="74" t="s">
        <v>5</v>
      </c>
      <c r="M976" s="74" t="s">
        <v>212</v>
      </c>
      <c r="N976" s="74" t="s">
        <v>3687</v>
      </c>
    </row>
    <row r="977" spans="6:14">
      <c r="F977" s="74">
        <v>964</v>
      </c>
      <c r="G977" s="74" t="s">
        <v>119</v>
      </c>
      <c r="H977" s="74" t="s">
        <v>112</v>
      </c>
      <c r="I977" s="74" t="s">
        <v>4328</v>
      </c>
      <c r="J977" s="75" t="s">
        <v>2203</v>
      </c>
      <c r="K977" s="74" t="s">
        <v>3688</v>
      </c>
      <c r="L977" s="74" t="s">
        <v>5</v>
      </c>
      <c r="M977" s="74" t="s">
        <v>212</v>
      </c>
      <c r="N977" s="74" t="s">
        <v>3689</v>
      </c>
    </row>
    <row r="978" spans="6:14">
      <c r="F978" s="74">
        <v>965</v>
      </c>
      <c r="G978" s="74" t="s">
        <v>119</v>
      </c>
      <c r="H978" s="74" t="s">
        <v>112</v>
      </c>
      <c r="I978" s="74" t="s">
        <v>2823</v>
      </c>
      <c r="J978" s="75" t="s">
        <v>2839</v>
      </c>
      <c r="K978" s="74" t="s">
        <v>3690</v>
      </c>
      <c r="L978" s="74" t="s">
        <v>5</v>
      </c>
      <c r="M978" s="74" t="s">
        <v>215</v>
      </c>
      <c r="N978" s="74" t="s">
        <v>3691</v>
      </c>
    </row>
    <row r="979" spans="6:14">
      <c r="F979" s="74">
        <v>966</v>
      </c>
      <c r="G979" s="74" t="s">
        <v>119</v>
      </c>
      <c r="H979" s="74" t="s">
        <v>112</v>
      </c>
      <c r="I979" s="74" t="s">
        <v>1047</v>
      </c>
      <c r="J979" s="75" t="s">
        <v>3692</v>
      </c>
      <c r="K979" s="74" t="s">
        <v>1011</v>
      </c>
      <c r="L979" s="74" t="s">
        <v>5</v>
      </c>
      <c r="M979" s="74" t="s">
        <v>215</v>
      </c>
      <c r="N979" s="74" t="s">
        <v>3693</v>
      </c>
    </row>
    <row r="980" spans="6:14">
      <c r="F980" s="74">
        <v>967</v>
      </c>
      <c r="G980" s="74" t="s">
        <v>119</v>
      </c>
      <c r="H980" s="74" t="s">
        <v>112</v>
      </c>
      <c r="I980" s="74" t="s">
        <v>4353</v>
      </c>
      <c r="J980" s="75" t="s">
        <v>3694</v>
      </c>
      <c r="K980" s="74" t="s">
        <v>3695</v>
      </c>
      <c r="L980" s="74" t="s">
        <v>5</v>
      </c>
      <c r="M980" s="74" t="s">
        <v>212</v>
      </c>
      <c r="N980" s="74" t="s">
        <v>3696</v>
      </c>
    </row>
    <row r="981" spans="6:14">
      <c r="F981" s="74">
        <v>968</v>
      </c>
      <c r="G981" s="74" t="s">
        <v>119</v>
      </c>
      <c r="H981" s="74" t="s">
        <v>112</v>
      </c>
      <c r="I981" s="74" t="s">
        <v>4353</v>
      </c>
      <c r="J981" s="75" t="s">
        <v>3694</v>
      </c>
      <c r="K981" s="74" t="s">
        <v>3697</v>
      </c>
      <c r="L981" s="74" t="s">
        <v>5</v>
      </c>
      <c r="M981" s="74" t="s">
        <v>3268</v>
      </c>
      <c r="N981" s="74" t="s">
        <v>3698</v>
      </c>
    </row>
    <row r="982" spans="6:14">
      <c r="F982" s="74">
        <v>969</v>
      </c>
      <c r="G982" s="74" t="s">
        <v>119</v>
      </c>
      <c r="H982" s="74" t="s">
        <v>112</v>
      </c>
      <c r="I982" s="74" t="s">
        <v>4401</v>
      </c>
      <c r="J982" s="75" t="s">
        <v>3699</v>
      </c>
      <c r="K982" s="74" t="s">
        <v>3700</v>
      </c>
      <c r="L982" s="74" t="s">
        <v>5</v>
      </c>
      <c r="M982" s="74" t="s">
        <v>1529</v>
      </c>
      <c r="N982" s="74" t="s">
        <v>3701</v>
      </c>
    </row>
    <row r="983" spans="6:14">
      <c r="F983" s="74">
        <v>970</v>
      </c>
      <c r="G983" s="74" t="s">
        <v>119</v>
      </c>
      <c r="H983" s="74" t="s">
        <v>112</v>
      </c>
      <c r="I983" s="74" t="s">
        <v>1477</v>
      </c>
      <c r="J983" s="75" t="s">
        <v>1572</v>
      </c>
      <c r="K983" s="74" t="s">
        <v>3702</v>
      </c>
      <c r="L983" s="74" t="s">
        <v>5</v>
      </c>
      <c r="M983" s="74" t="s">
        <v>3202</v>
      </c>
      <c r="N983" s="74" t="s">
        <v>3703</v>
      </c>
    </row>
    <row r="984" spans="6:14">
      <c r="F984" s="74">
        <v>971</v>
      </c>
      <c r="G984" s="74" t="s">
        <v>119</v>
      </c>
      <c r="H984" s="74" t="s">
        <v>112</v>
      </c>
      <c r="I984" s="74" t="s">
        <v>4355</v>
      </c>
      <c r="J984" s="75" t="s">
        <v>1757</v>
      </c>
      <c r="K984" s="74" t="s">
        <v>3704</v>
      </c>
      <c r="L984" s="74" t="s">
        <v>5</v>
      </c>
      <c r="M984" s="74" t="s">
        <v>212</v>
      </c>
      <c r="N984" s="74" t="s">
        <v>3705</v>
      </c>
    </row>
    <row r="985" spans="6:14">
      <c r="F985" s="74">
        <v>972</v>
      </c>
      <c r="G985" s="74" t="s">
        <v>119</v>
      </c>
      <c r="H985" s="74" t="s">
        <v>112</v>
      </c>
      <c r="I985" s="74" t="s">
        <v>4355</v>
      </c>
      <c r="J985" s="75" t="s">
        <v>1757</v>
      </c>
      <c r="K985" s="74" t="s">
        <v>3706</v>
      </c>
      <c r="L985" s="74" t="s">
        <v>5</v>
      </c>
      <c r="M985" s="74" t="s">
        <v>212</v>
      </c>
      <c r="N985" s="74" t="s">
        <v>3707</v>
      </c>
    </row>
    <row r="986" spans="6:14" ht="22.5">
      <c r="F986" s="74">
        <v>973</v>
      </c>
      <c r="G986" s="74" t="s">
        <v>119</v>
      </c>
      <c r="H986" s="74" t="s">
        <v>112</v>
      </c>
      <c r="I986" s="74" t="s">
        <v>4355</v>
      </c>
      <c r="J986" s="75" t="s">
        <v>1757</v>
      </c>
      <c r="K986" s="74" t="s">
        <v>3708</v>
      </c>
      <c r="L986" s="74" t="s">
        <v>5</v>
      </c>
      <c r="M986" s="74" t="s">
        <v>215</v>
      </c>
      <c r="N986" s="74" t="s">
        <v>3709</v>
      </c>
    </row>
    <row r="987" spans="6:14">
      <c r="F987" s="74">
        <v>974</v>
      </c>
      <c r="G987" s="74" t="s">
        <v>119</v>
      </c>
      <c r="H987" s="74" t="s">
        <v>112</v>
      </c>
      <c r="I987" s="74" t="s">
        <v>4355</v>
      </c>
      <c r="J987" s="75" t="s">
        <v>1757</v>
      </c>
      <c r="K987" s="74" t="s">
        <v>3710</v>
      </c>
      <c r="L987" s="74" t="s">
        <v>5</v>
      </c>
      <c r="M987" s="74" t="s">
        <v>212</v>
      </c>
      <c r="N987" s="74" t="s">
        <v>3711</v>
      </c>
    </row>
    <row r="988" spans="6:14">
      <c r="F988" s="74">
        <v>975</v>
      </c>
      <c r="G988" s="74" t="s">
        <v>119</v>
      </c>
      <c r="H988" s="74" t="s">
        <v>112</v>
      </c>
      <c r="I988" s="74" t="s">
        <v>2414</v>
      </c>
      <c r="J988" s="75" t="s">
        <v>2428</v>
      </c>
      <c r="K988" s="74" t="s">
        <v>3712</v>
      </c>
      <c r="L988" s="74" t="s">
        <v>5</v>
      </c>
      <c r="M988" s="74" t="s">
        <v>215</v>
      </c>
      <c r="N988" s="74" t="s">
        <v>3713</v>
      </c>
    </row>
    <row r="989" spans="6:14">
      <c r="F989" s="74">
        <v>976</v>
      </c>
      <c r="G989" s="74" t="s">
        <v>119</v>
      </c>
      <c r="H989" s="74" t="s">
        <v>112</v>
      </c>
      <c r="I989" s="74" t="s">
        <v>2414</v>
      </c>
      <c r="J989" s="75" t="s">
        <v>2428</v>
      </c>
      <c r="K989" s="74" t="s">
        <v>3714</v>
      </c>
      <c r="L989" s="74" t="s">
        <v>5</v>
      </c>
      <c r="M989" s="74" t="s">
        <v>2417</v>
      </c>
      <c r="N989" s="74" t="s">
        <v>3715</v>
      </c>
    </row>
    <row r="990" spans="6:14">
      <c r="F990" s="74">
        <v>977</v>
      </c>
      <c r="G990" s="74" t="s">
        <v>119</v>
      </c>
      <c r="H990" s="74" t="s">
        <v>112</v>
      </c>
      <c r="I990" s="74" t="s">
        <v>2823</v>
      </c>
      <c r="J990" s="75" t="s">
        <v>2847</v>
      </c>
      <c r="K990" s="74" t="s">
        <v>3716</v>
      </c>
      <c r="L990" s="74" t="s">
        <v>5</v>
      </c>
      <c r="M990" s="74" t="s">
        <v>215</v>
      </c>
      <c r="N990" s="74" t="s">
        <v>3717</v>
      </c>
    </row>
    <row r="991" spans="6:14">
      <c r="F991" s="74">
        <v>978</v>
      </c>
      <c r="G991" s="74" t="s">
        <v>119</v>
      </c>
      <c r="H991" s="74" t="s">
        <v>112</v>
      </c>
      <c r="I991" s="74" t="s">
        <v>1047</v>
      </c>
      <c r="J991" s="75" t="s">
        <v>3718</v>
      </c>
      <c r="K991" s="74" t="s">
        <v>3719</v>
      </c>
      <c r="L991" s="74" t="s">
        <v>5</v>
      </c>
      <c r="M991" s="74" t="s">
        <v>1815</v>
      </c>
      <c r="N991" s="74" t="s">
        <v>3720</v>
      </c>
    </row>
    <row r="992" spans="6:14">
      <c r="F992" s="74">
        <v>979</v>
      </c>
      <c r="G992" s="74" t="s">
        <v>119</v>
      </c>
      <c r="H992" s="74" t="s">
        <v>112</v>
      </c>
      <c r="I992" s="74" t="s">
        <v>2414</v>
      </c>
      <c r="J992" s="75" t="s">
        <v>2425</v>
      </c>
      <c r="K992" s="74" t="s">
        <v>2426</v>
      </c>
      <c r="L992" s="74" t="s">
        <v>5</v>
      </c>
      <c r="M992" s="74" t="s">
        <v>212</v>
      </c>
      <c r="N992" s="74" t="s">
        <v>3721</v>
      </c>
    </row>
    <row r="993" spans="6:14" ht="22.5">
      <c r="F993" s="74">
        <v>980</v>
      </c>
      <c r="G993" s="74" t="s">
        <v>119</v>
      </c>
      <c r="H993" s="74" t="s">
        <v>112</v>
      </c>
      <c r="I993" s="74" t="s">
        <v>1952</v>
      </c>
      <c r="J993" s="75" t="s">
        <v>1970</v>
      </c>
      <c r="K993" s="74" t="s">
        <v>3722</v>
      </c>
      <c r="L993" s="74" t="s">
        <v>5</v>
      </c>
      <c r="M993" s="74" t="s">
        <v>212</v>
      </c>
      <c r="N993" s="74" t="s">
        <v>3723</v>
      </c>
    </row>
    <row r="994" spans="6:14">
      <c r="F994" s="74">
        <v>981</v>
      </c>
      <c r="G994" s="74" t="s">
        <v>119</v>
      </c>
      <c r="H994" s="74" t="s">
        <v>112</v>
      </c>
      <c r="I994" s="74" t="s">
        <v>4355</v>
      </c>
      <c r="J994" s="75" t="s">
        <v>1762</v>
      </c>
      <c r="K994" s="74" t="s">
        <v>3724</v>
      </c>
      <c r="L994" s="74" t="s">
        <v>5</v>
      </c>
      <c r="M994" s="74" t="s">
        <v>212</v>
      </c>
      <c r="N994" s="74" t="s">
        <v>3725</v>
      </c>
    </row>
    <row r="995" spans="6:14">
      <c r="F995" s="74">
        <v>982</v>
      </c>
      <c r="G995" s="74" t="s">
        <v>119</v>
      </c>
      <c r="H995" s="74" t="s">
        <v>112</v>
      </c>
      <c r="I995" s="74" t="s">
        <v>1477</v>
      </c>
      <c r="J995" s="75" t="s">
        <v>1580</v>
      </c>
      <c r="K995" s="74" t="s">
        <v>986</v>
      </c>
      <c r="L995" s="74" t="s">
        <v>5</v>
      </c>
      <c r="M995" s="74" t="s">
        <v>215</v>
      </c>
      <c r="N995" s="74" t="s">
        <v>3726</v>
      </c>
    </row>
    <row r="996" spans="6:14">
      <c r="F996" s="74">
        <v>983</v>
      </c>
      <c r="G996" s="74" t="s">
        <v>119</v>
      </c>
      <c r="H996" s="74" t="s">
        <v>112</v>
      </c>
      <c r="I996" s="74" t="s">
        <v>1056</v>
      </c>
      <c r="J996" s="75" t="s">
        <v>2862</v>
      </c>
      <c r="K996" s="74" t="s">
        <v>3727</v>
      </c>
      <c r="L996" s="74" t="s">
        <v>5</v>
      </c>
      <c r="M996" s="74" t="s">
        <v>212</v>
      </c>
      <c r="N996" s="74" t="s">
        <v>3728</v>
      </c>
    </row>
    <row r="997" spans="6:14">
      <c r="F997" s="74">
        <v>984</v>
      </c>
      <c r="G997" s="74" t="s">
        <v>119</v>
      </c>
      <c r="H997" s="74" t="s">
        <v>112</v>
      </c>
      <c r="I997" s="74" t="s">
        <v>1056</v>
      </c>
      <c r="J997" s="75" t="s">
        <v>2862</v>
      </c>
      <c r="K997" s="74" t="s">
        <v>3729</v>
      </c>
      <c r="L997" s="74" t="s">
        <v>5</v>
      </c>
      <c r="M997" s="74" t="s">
        <v>215</v>
      </c>
      <c r="N997" s="74" t="s">
        <v>3730</v>
      </c>
    </row>
    <row r="998" spans="6:14" ht="22.5">
      <c r="F998" s="74">
        <v>985</v>
      </c>
      <c r="G998" s="74" t="s">
        <v>119</v>
      </c>
      <c r="H998" s="74" t="s">
        <v>112</v>
      </c>
      <c r="I998" s="74" t="s">
        <v>2733</v>
      </c>
      <c r="J998" s="75" t="s">
        <v>3731</v>
      </c>
      <c r="K998" s="74" t="s">
        <v>3732</v>
      </c>
      <c r="L998" s="74" t="s">
        <v>5</v>
      </c>
      <c r="M998" s="74" t="s">
        <v>215</v>
      </c>
      <c r="N998" s="74" t="s">
        <v>3733</v>
      </c>
    </row>
    <row r="999" spans="6:14">
      <c r="F999" s="74">
        <v>986</v>
      </c>
      <c r="G999" s="74" t="s">
        <v>119</v>
      </c>
      <c r="H999" s="74" t="s">
        <v>112</v>
      </c>
      <c r="I999" s="74" t="s">
        <v>2733</v>
      </c>
      <c r="J999" s="75" t="s">
        <v>3731</v>
      </c>
      <c r="K999" s="74" t="s">
        <v>3734</v>
      </c>
      <c r="L999" s="74" t="s">
        <v>5</v>
      </c>
      <c r="M999" s="74" t="s">
        <v>215</v>
      </c>
      <c r="N999" s="74" t="s">
        <v>3735</v>
      </c>
    </row>
    <row r="1000" spans="6:14">
      <c r="F1000" s="74">
        <v>987</v>
      </c>
      <c r="G1000" s="74" t="s">
        <v>119</v>
      </c>
      <c r="H1000" s="74" t="s">
        <v>112</v>
      </c>
      <c r="I1000" s="74" t="s">
        <v>2235</v>
      </c>
      <c r="J1000" s="75" t="s">
        <v>3736</v>
      </c>
      <c r="K1000" s="74" t="s">
        <v>3737</v>
      </c>
      <c r="L1000" s="74" t="s">
        <v>5</v>
      </c>
      <c r="M1000" s="74" t="s">
        <v>3173</v>
      </c>
      <c r="N1000" s="74" t="s">
        <v>3738</v>
      </c>
    </row>
    <row r="1001" spans="6:14">
      <c r="F1001" s="74">
        <v>988</v>
      </c>
      <c r="G1001" s="74" t="s">
        <v>119</v>
      </c>
      <c r="H1001" s="74" t="s">
        <v>112</v>
      </c>
      <c r="I1001" s="74" t="s">
        <v>1056</v>
      </c>
      <c r="J1001" s="75" t="s">
        <v>2894</v>
      </c>
      <c r="K1001" s="74" t="s">
        <v>3739</v>
      </c>
      <c r="L1001" s="74" t="s">
        <v>5</v>
      </c>
      <c r="M1001" s="74" t="s">
        <v>212</v>
      </c>
      <c r="N1001" s="74" t="s">
        <v>3740</v>
      </c>
    </row>
    <row r="1002" spans="6:14">
      <c r="F1002" s="74">
        <v>989</v>
      </c>
      <c r="G1002" s="74" t="s">
        <v>119</v>
      </c>
      <c r="H1002" s="74" t="s">
        <v>112</v>
      </c>
      <c r="I1002" s="74" t="s">
        <v>1056</v>
      </c>
      <c r="J1002" s="75" t="s">
        <v>2894</v>
      </c>
      <c r="K1002" s="74" t="s">
        <v>984</v>
      </c>
      <c r="L1002" s="74" t="s">
        <v>5</v>
      </c>
      <c r="M1002" s="74" t="s">
        <v>1815</v>
      </c>
      <c r="N1002" s="74" t="s">
        <v>3741</v>
      </c>
    </row>
    <row r="1003" spans="6:14">
      <c r="F1003" s="74">
        <v>990</v>
      </c>
      <c r="G1003" s="74" t="s">
        <v>119</v>
      </c>
      <c r="H1003" s="74" t="s">
        <v>112</v>
      </c>
      <c r="I1003" s="74" t="s">
        <v>1056</v>
      </c>
      <c r="J1003" s="75" t="s">
        <v>2894</v>
      </c>
      <c r="K1003" s="74" t="s">
        <v>2895</v>
      </c>
      <c r="L1003" s="74" t="s">
        <v>5</v>
      </c>
      <c r="M1003" s="74" t="s">
        <v>212</v>
      </c>
      <c r="N1003" s="74" t="s">
        <v>3742</v>
      </c>
    </row>
    <row r="1004" spans="6:14">
      <c r="F1004" s="74">
        <v>991</v>
      </c>
      <c r="G1004" s="74" t="s">
        <v>119</v>
      </c>
      <c r="H1004" s="74" t="s">
        <v>112</v>
      </c>
      <c r="I1004" s="74" t="s">
        <v>1056</v>
      </c>
      <c r="J1004" s="75" t="s">
        <v>2894</v>
      </c>
      <c r="K1004" s="74" t="s">
        <v>3743</v>
      </c>
      <c r="L1004" s="74" t="s">
        <v>5</v>
      </c>
      <c r="M1004" s="74" t="s">
        <v>1529</v>
      </c>
      <c r="N1004" s="74" t="s">
        <v>3744</v>
      </c>
    </row>
    <row r="1005" spans="6:14">
      <c r="F1005" s="74">
        <v>992</v>
      </c>
      <c r="G1005" s="74" t="s">
        <v>119</v>
      </c>
      <c r="H1005" s="74" t="s">
        <v>112</v>
      </c>
      <c r="I1005" s="74" t="s">
        <v>1056</v>
      </c>
      <c r="J1005" s="75" t="s">
        <v>2894</v>
      </c>
      <c r="K1005" s="74" t="s">
        <v>2280</v>
      </c>
      <c r="L1005" s="74" t="s">
        <v>5</v>
      </c>
      <c r="M1005" s="74" t="s">
        <v>215</v>
      </c>
      <c r="N1005" s="74" t="s">
        <v>3745</v>
      </c>
    </row>
    <row r="1006" spans="6:14">
      <c r="F1006" s="74">
        <v>993</v>
      </c>
      <c r="G1006" s="74" t="s">
        <v>119</v>
      </c>
      <c r="H1006" s="74" t="s">
        <v>112</v>
      </c>
      <c r="I1006" s="74" t="s">
        <v>2515</v>
      </c>
      <c r="J1006" s="75" t="s">
        <v>2569</v>
      </c>
      <c r="K1006" s="74" t="s">
        <v>3746</v>
      </c>
      <c r="L1006" s="74" t="s">
        <v>5</v>
      </c>
      <c r="M1006" s="74" t="s">
        <v>1523</v>
      </c>
      <c r="N1006" s="74" t="s">
        <v>3747</v>
      </c>
    </row>
    <row r="1007" spans="6:14">
      <c r="F1007" s="74">
        <v>994</v>
      </c>
      <c r="G1007" s="74" t="s">
        <v>119</v>
      </c>
      <c r="H1007" s="74" t="s">
        <v>112</v>
      </c>
      <c r="I1007" s="74" t="s">
        <v>2515</v>
      </c>
      <c r="J1007" s="75" t="s">
        <v>2569</v>
      </c>
      <c r="K1007" s="74" t="s">
        <v>3748</v>
      </c>
      <c r="L1007" s="74" t="s">
        <v>5</v>
      </c>
      <c r="M1007" s="74" t="s">
        <v>1529</v>
      </c>
      <c r="N1007" s="74" t="s">
        <v>3749</v>
      </c>
    </row>
    <row r="1008" spans="6:14">
      <c r="F1008" s="74">
        <v>995</v>
      </c>
      <c r="G1008" s="74" t="s">
        <v>119</v>
      </c>
      <c r="H1008" s="74" t="s">
        <v>112</v>
      </c>
      <c r="I1008" s="74" t="s">
        <v>2235</v>
      </c>
      <c r="J1008" s="75" t="s">
        <v>3750</v>
      </c>
      <c r="K1008" s="74" t="s">
        <v>3751</v>
      </c>
      <c r="L1008" s="74" t="s">
        <v>5</v>
      </c>
      <c r="M1008" s="74" t="s">
        <v>215</v>
      </c>
      <c r="N1008" s="74" t="s">
        <v>3752</v>
      </c>
    </row>
    <row r="1009" spans="6:14">
      <c r="F1009" s="74">
        <v>996</v>
      </c>
      <c r="G1009" s="74" t="s">
        <v>119</v>
      </c>
      <c r="H1009" s="74" t="s">
        <v>112</v>
      </c>
      <c r="I1009" s="74" t="s">
        <v>2235</v>
      </c>
      <c r="J1009" s="75" t="s">
        <v>3750</v>
      </c>
      <c r="K1009" s="74" t="s">
        <v>3753</v>
      </c>
      <c r="L1009" s="74" t="s">
        <v>5</v>
      </c>
      <c r="M1009" s="74" t="s">
        <v>3173</v>
      </c>
      <c r="N1009" s="74" t="s">
        <v>3754</v>
      </c>
    </row>
    <row r="1010" spans="6:14">
      <c r="F1010" s="74">
        <v>997</v>
      </c>
      <c r="G1010" s="74" t="s">
        <v>119</v>
      </c>
      <c r="H1010" s="74" t="s">
        <v>112</v>
      </c>
      <c r="I1010" s="74" t="s">
        <v>3153</v>
      </c>
      <c r="J1010" s="75" t="s">
        <v>3755</v>
      </c>
      <c r="K1010" s="74" t="s">
        <v>1026</v>
      </c>
      <c r="L1010" s="74" t="s">
        <v>5</v>
      </c>
      <c r="M1010" s="74" t="s">
        <v>215</v>
      </c>
      <c r="N1010" s="74" t="s">
        <v>3756</v>
      </c>
    </row>
    <row r="1011" spans="6:14">
      <c r="F1011" s="74">
        <v>998</v>
      </c>
      <c r="G1011" s="74" t="s">
        <v>119</v>
      </c>
      <c r="H1011" s="74" t="s">
        <v>112</v>
      </c>
      <c r="I1011" s="74" t="s">
        <v>3153</v>
      </c>
      <c r="J1011" s="75" t="s">
        <v>3755</v>
      </c>
      <c r="K1011" s="74" t="s">
        <v>1027</v>
      </c>
      <c r="L1011" s="74" t="s">
        <v>5</v>
      </c>
      <c r="M1011" s="74" t="s">
        <v>215</v>
      </c>
      <c r="N1011" s="74" t="s">
        <v>3757</v>
      </c>
    </row>
    <row r="1012" spans="6:14">
      <c r="F1012" s="74">
        <v>999</v>
      </c>
      <c r="G1012" s="74" t="s">
        <v>119</v>
      </c>
      <c r="H1012" s="74" t="s">
        <v>112</v>
      </c>
      <c r="I1012" s="74" t="s">
        <v>2660</v>
      </c>
      <c r="J1012" s="75" t="s">
        <v>2670</v>
      </c>
      <c r="K1012" s="74" t="s">
        <v>1012</v>
      </c>
      <c r="L1012" s="74" t="s">
        <v>5</v>
      </c>
      <c r="M1012" s="74" t="s">
        <v>215</v>
      </c>
      <c r="N1012" s="74" t="s">
        <v>3758</v>
      </c>
    </row>
    <row r="1013" spans="6:14">
      <c r="F1013" s="74">
        <v>1000</v>
      </c>
      <c r="G1013" s="74" t="s">
        <v>119</v>
      </c>
      <c r="H1013" s="74" t="s">
        <v>112</v>
      </c>
      <c r="I1013" s="74" t="s">
        <v>4328</v>
      </c>
      <c r="J1013" s="75" t="s">
        <v>2232</v>
      </c>
      <c r="K1013" s="74" t="s">
        <v>3759</v>
      </c>
      <c r="L1013" s="74" t="s">
        <v>5</v>
      </c>
      <c r="M1013" s="74" t="s">
        <v>215</v>
      </c>
      <c r="N1013" s="74" t="s">
        <v>3760</v>
      </c>
    </row>
    <row r="1014" spans="6:14">
      <c r="F1014" s="74">
        <v>1001</v>
      </c>
      <c r="G1014" s="74" t="s">
        <v>119</v>
      </c>
      <c r="H1014" s="74" t="s">
        <v>112</v>
      </c>
      <c r="I1014" s="74" t="s">
        <v>4355</v>
      </c>
      <c r="J1014" s="75" t="s">
        <v>1768</v>
      </c>
      <c r="K1014" s="74" t="s">
        <v>3761</v>
      </c>
      <c r="L1014" s="74" t="s">
        <v>5</v>
      </c>
      <c r="M1014" s="74" t="s">
        <v>212</v>
      </c>
      <c r="N1014" s="74" t="s">
        <v>3762</v>
      </c>
    </row>
    <row r="1015" spans="6:14">
      <c r="F1015" s="74">
        <v>1002</v>
      </c>
      <c r="G1015" s="74" t="s">
        <v>119</v>
      </c>
      <c r="H1015" s="74" t="s">
        <v>112</v>
      </c>
      <c r="I1015" s="74" t="s">
        <v>4328</v>
      </c>
      <c r="J1015" s="75" t="s">
        <v>2179</v>
      </c>
      <c r="K1015" s="74" t="s">
        <v>3763</v>
      </c>
      <c r="L1015" s="74" t="s">
        <v>5</v>
      </c>
      <c r="M1015" s="74" t="s">
        <v>212</v>
      </c>
      <c r="N1015" s="74" t="s">
        <v>3764</v>
      </c>
    </row>
    <row r="1016" spans="6:14">
      <c r="F1016" s="74">
        <v>1003</v>
      </c>
      <c r="G1016" s="74" t="s">
        <v>119</v>
      </c>
      <c r="H1016" s="74" t="s">
        <v>112</v>
      </c>
      <c r="I1016" s="74" t="s">
        <v>4328</v>
      </c>
      <c r="J1016" s="75" t="s">
        <v>2179</v>
      </c>
      <c r="K1016" s="74" t="s">
        <v>3765</v>
      </c>
      <c r="L1016" s="74" t="s">
        <v>5</v>
      </c>
      <c r="M1016" s="74" t="s">
        <v>3173</v>
      </c>
      <c r="N1016" s="74" t="s">
        <v>3766</v>
      </c>
    </row>
    <row r="1017" spans="6:14">
      <c r="F1017" s="74">
        <v>1004</v>
      </c>
      <c r="G1017" s="74" t="s">
        <v>119</v>
      </c>
      <c r="H1017" s="74" t="s">
        <v>112</v>
      </c>
      <c r="I1017" s="74" t="s">
        <v>1952</v>
      </c>
      <c r="J1017" s="75" t="s">
        <v>1955</v>
      </c>
      <c r="K1017" s="74" t="s">
        <v>3767</v>
      </c>
      <c r="L1017" s="74" t="s">
        <v>5</v>
      </c>
      <c r="M1017" s="74" t="s">
        <v>212</v>
      </c>
      <c r="N1017" s="74" t="s">
        <v>3768</v>
      </c>
    </row>
    <row r="1018" spans="6:14">
      <c r="F1018" s="74">
        <v>1005</v>
      </c>
      <c r="G1018" s="74" t="s">
        <v>119</v>
      </c>
      <c r="H1018" s="74" t="s">
        <v>112</v>
      </c>
      <c r="I1018" s="74" t="s">
        <v>1477</v>
      </c>
      <c r="J1018" s="75" t="s">
        <v>3769</v>
      </c>
      <c r="K1018" s="74" t="s">
        <v>999</v>
      </c>
      <c r="L1018" s="74" t="s">
        <v>5</v>
      </c>
      <c r="M1018" s="74" t="s">
        <v>215</v>
      </c>
      <c r="N1018" s="74" t="s">
        <v>3770</v>
      </c>
    </row>
    <row r="1019" spans="6:14">
      <c r="F1019" s="74">
        <v>1006</v>
      </c>
      <c r="G1019" s="74" t="s">
        <v>119</v>
      </c>
      <c r="H1019" s="74" t="s">
        <v>112</v>
      </c>
      <c r="I1019" s="74" t="s">
        <v>1477</v>
      </c>
      <c r="J1019" s="75" t="s">
        <v>1646</v>
      </c>
      <c r="K1019" s="74" t="s">
        <v>1698</v>
      </c>
      <c r="L1019" s="74" t="s">
        <v>5</v>
      </c>
      <c r="M1019" s="74" t="s">
        <v>1565</v>
      </c>
      <c r="N1019" s="74" t="s">
        <v>3771</v>
      </c>
    </row>
    <row r="1020" spans="6:14">
      <c r="F1020" s="74">
        <v>1007</v>
      </c>
      <c r="G1020" s="74" t="s">
        <v>119</v>
      </c>
      <c r="H1020" s="74" t="s">
        <v>112</v>
      </c>
      <c r="I1020" s="74" t="s">
        <v>1477</v>
      </c>
      <c r="J1020" s="75" t="s">
        <v>1646</v>
      </c>
      <c r="K1020" s="74" t="s">
        <v>3772</v>
      </c>
      <c r="L1020" s="74" t="s">
        <v>5</v>
      </c>
      <c r="M1020" s="74" t="s">
        <v>1565</v>
      </c>
      <c r="N1020" s="74" t="s">
        <v>3773</v>
      </c>
    </row>
    <row r="1021" spans="6:14">
      <c r="F1021" s="74">
        <v>1008</v>
      </c>
      <c r="G1021" s="74" t="s">
        <v>119</v>
      </c>
      <c r="H1021" s="74" t="s">
        <v>112</v>
      </c>
      <c r="I1021" s="74" t="s">
        <v>1897</v>
      </c>
      <c r="J1021" s="75" t="s">
        <v>3774</v>
      </c>
      <c r="K1021" s="74" t="s">
        <v>3775</v>
      </c>
      <c r="L1021" s="74" t="s">
        <v>5</v>
      </c>
      <c r="M1021" s="74" t="s">
        <v>212</v>
      </c>
      <c r="N1021" s="74" t="s">
        <v>3776</v>
      </c>
    </row>
    <row r="1022" spans="6:14">
      <c r="F1022" s="74">
        <v>1009</v>
      </c>
      <c r="G1022" s="74" t="s">
        <v>119</v>
      </c>
      <c r="H1022" s="74" t="s">
        <v>112</v>
      </c>
      <c r="I1022" s="74" t="s">
        <v>2235</v>
      </c>
      <c r="J1022" s="75" t="s">
        <v>2279</v>
      </c>
      <c r="K1022" s="74" t="s">
        <v>3777</v>
      </c>
      <c r="L1022" s="74" t="s">
        <v>5</v>
      </c>
      <c r="M1022" s="74" t="s">
        <v>1810</v>
      </c>
      <c r="N1022" s="74" t="s">
        <v>3778</v>
      </c>
    </row>
    <row r="1023" spans="6:14">
      <c r="F1023" s="74">
        <v>1010</v>
      </c>
      <c r="G1023" s="74" t="s">
        <v>119</v>
      </c>
      <c r="H1023" s="74" t="s">
        <v>112</v>
      </c>
      <c r="I1023" s="74" t="s">
        <v>2235</v>
      </c>
      <c r="J1023" s="75" t="s">
        <v>2279</v>
      </c>
      <c r="K1023" s="74" t="s">
        <v>2314</v>
      </c>
      <c r="L1023" s="74" t="s">
        <v>5</v>
      </c>
      <c r="M1023" s="74" t="s">
        <v>1810</v>
      </c>
      <c r="N1023" s="74" t="s">
        <v>3779</v>
      </c>
    </row>
    <row r="1024" spans="6:14">
      <c r="F1024" s="74">
        <v>1011</v>
      </c>
      <c r="G1024" s="74" t="s">
        <v>119</v>
      </c>
      <c r="H1024" s="74" t="s">
        <v>112</v>
      </c>
      <c r="I1024" s="74" t="s">
        <v>4401</v>
      </c>
      <c r="J1024" s="75" t="s">
        <v>1827</v>
      </c>
      <c r="K1024" s="74" t="s">
        <v>4835</v>
      </c>
      <c r="L1024" s="74" t="s">
        <v>5</v>
      </c>
      <c r="M1024" s="74" t="s">
        <v>1529</v>
      </c>
      <c r="N1024" s="74" t="s">
        <v>4836</v>
      </c>
    </row>
    <row r="1025" spans="6:14">
      <c r="F1025" s="74">
        <v>1012</v>
      </c>
      <c r="G1025" s="74" t="s">
        <v>119</v>
      </c>
      <c r="H1025" s="74" t="s">
        <v>112</v>
      </c>
      <c r="I1025" s="74" t="s">
        <v>4401</v>
      </c>
      <c r="J1025" s="75" t="s">
        <v>1817</v>
      </c>
      <c r="K1025" s="74" t="s">
        <v>1818</v>
      </c>
      <c r="L1025" s="74" t="s">
        <v>5</v>
      </c>
      <c r="M1025" s="74" t="s">
        <v>1529</v>
      </c>
      <c r="N1025" s="74" t="s">
        <v>3780</v>
      </c>
    </row>
    <row r="1026" spans="6:14">
      <c r="F1026" s="74">
        <v>1013</v>
      </c>
      <c r="G1026" s="74" t="s">
        <v>119</v>
      </c>
      <c r="H1026" s="74" t="s">
        <v>112</v>
      </c>
      <c r="I1026" s="74" t="s">
        <v>1897</v>
      </c>
      <c r="J1026" s="75" t="s">
        <v>3781</v>
      </c>
      <c r="K1026" s="74" t="s">
        <v>3782</v>
      </c>
      <c r="L1026" s="74" t="s">
        <v>5</v>
      </c>
      <c r="M1026" s="74" t="s">
        <v>215</v>
      </c>
      <c r="N1026" s="74" t="s">
        <v>3783</v>
      </c>
    </row>
    <row r="1027" spans="6:14">
      <c r="F1027" s="74">
        <v>1014</v>
      </c>
      <c r="G1027" s="74" t="s">
        <v>119</v>
      </c>
      <c r="H1027" s="74" t="s">
        <v>112</v>
      </c>
      <c r="I1027" s="74" t="s">
        <v>4377</v>
      </c>
      <c r="J1027" s="75" t="s">
        <v>3784</v>
      </c>
      <c r="K1027" s="74" t="s">
        <v>3785</v>
      </c>
      <c r="L1027" s="74" t="s">
        <v>5</v>
      </c>
      <c r="M1027" s="74" t="s">
        <v>215</v>
      </c>
      <c r="N1027" s="74" t="s">
        <v>3786</v>
      </c>
    </row>
    <row r="1028" spans="6:14">
      <c r="F1028" s="74">
        <v>1015</v>
      </c>
      <c r="G1028" s="74" t="s">
        <v>119</v>
      </c>
      <c r="H1028" s="74" t="s">
        <v>112</v>
      </c>
      <c r="I1028" s="74" t="s">
        <v>2929</v>
      </c>
      <c r="J1028" s="75" t="s">
        <v>3010</v>
      </c>
      <c r="K1028" s="74" t="s">
        <v>1029</v>
      </c>
      <c r="L1028" s="74" t="s">
        <v>5</v>
      </c>
      <c r="M1028" s="74" t="s">
        <v>215</v>
      </c>
      <c r="N1028" s="74" t="s">
        <v>3787</v>
      </c>
    </row>
    <row r="1029" spans="6:14">
      <c r="F1029" s="74">
        <v>1016</v>
      </c>
      <c r="G1029" s="74" t="s">
        <v>119</v>
      </c>
      <c r="H1029" s="74" t="s">
        <v>112</v>
      </c>
      <c r="I1029" s="74" t="s">
        <v>2929</v>
      </c>
      <c r="J1029" s="75" t="s">
        <v>3010</v>
      </c>
      <c r="K1029" s="74" t="s">
        <v>3788</v>
      </c>
      <c r="L1029" s="74" t="s">
        <v>5</v>
      </c>
      <c r="M1029" s="74" t="s">
        <v>3173</v>
      </c>
      <c r="N1029" s="74" t="s">
        <v>3789</v>
      </c>
    </row>
    <row r="1030" spans="6:14">
      <c r="F1030" s="74">
        <v>1017</v>
      </c>
      <c r="G1030" s="74" t="s">
        <v>119</v>
      </c>
      <c r="H1030" s="74" t="s">
        <v>112</v>
      </c>
      <c r="I1030" s="74" t="s">
        <v>1051</v>
      </c>
      <c r="J1030" s="75" t="s">
        <v>2597</v>
      </c>
      <c r="K1030" s="74" t="s">
        <v>608</v>
      </c>
      <c r="L1030" s="74" t="s">
        <v>5</v>
      </c>
      <c r="M1030" s="74" t="s">
        <v>2599</v>
      </c>
      <c r="N1030" s="74" t="s">
        <v>3790</v>
      </c>
    </row>
    <row r="1031" spans="6:14">
      <c r="F1031" s="74">
        <v>1018</v>
      </c>
      <c r="G1031" s="74" t="s">
        <v>119</v>
      </c>
      <c r="H1031" s="74" t="s">
        <v>112</v>
      </c>
      <c r="I1031" s="74" t="s">
        <v>1051</v>
      </c>
      <c r="J1031" s="75" t="s">
        <v>2597</v>
      </c>
      <c r="K1031" s="74" t="s">
        <v>3791</v>
      </c>
      <c r="L1031" s="74" t="s">
        <v>5</v>
      </c>
      <c r="M1031" s="74" t="s">
        <v>215</v>
      </c>
      <c r="N1031" s="74" t="s">
        <v>3792</v>
      </c>
    </row>
    <row r="1032" spans="6:14">
      <c r="F1032" s="74">
        <v>1019</v>
      </c>
      <c r="G1032" s="74" t="s">
        <v>119</v>
      </c>
      <c r="H1032" s="74" t="s">
        <v>112</v>
      </c>
      <c r="I1032" s="74" t="s">
        <v>1047</v>
      </c>
      <c r="J1032" s="75" t="s">
        <v>3793</v>
      </c>
      <c r="K1032" s="74" t="s">
        <v>1008</v>
      </c>
      <c r="L1032" s="74" t="s">
        <v>5</v>
      </c>
      <c r="M1032" s="74" t="s">
        <v>215</v>
      </c>
      <c r="N1032" s="74" t="s">
        <v>3794</v>
      </c>
    </row>
    <row r="1033" spans="6:14">
      <c r="F1033" s="74">
        <v>1020</v>
      </c>
      <c r="G1033" s="74" t="s">
        <v>119</v>
      </c>
      <c r="H1033" s="74" t="s">
        <v>112</v>
      </c>
      <c r="I1033" s="74" t="s">
        <v>2660</v>
      </c>
      <c r="J1033" s="75" t="s">
        <v>2688</v>
      </c>
      <c r="K1033" s="74" t="s">
        <v>2689</v>
      </c>
      <c r="L1033" s="74" t="s">
        <v>5</v>
      </c>
      <c r="M1033" s="74" t="s">
        <v>215</v>
      </c>
      <c r="N1033" s="74" t="s">
        <v>3795</v>
      </c>
    </row>
    <row r="1034" spans="6:14" ht="22.5">
      <c r="F1034" s="74">
        <v>1021</v>
      </c>
      <c r="G1034" s="74" t="s">
        <v>119</v>
      </c>
      <c r="H1034" s="74" t="s">
        <v>112</v>
      </c>
      <c r="I1034" s="74" t="s">
        <v>1952</v>
      </c>
      <c r="J1034" s="75" t="s">
        <v>1992</v>
      </c>
      <c r="K1034" s="74" t="s">
        <v>3796</v>
      </c>
      <c r="L1034" s="74" t="s">
        <v>5</v>
      </c>
      <c r="M1034" s="74" t="s">
        <v>215</v>
      </c>
      <c r="N1034" s="74" t="s">
        <v>3797</v>
      </c>
    </row>
    <row r="1035" spans="6:14">
      <c r="F1035" s="74">
        <v>1022</v>
      </c>
      <c r="G1035" s="74" t="s">
        <v>119</v>
      </c>
      <c r="H1035" s="74" t="s">
        <v>112</v>
      </c>
      <c r="I1035" s="74" t="s">
        <v>2235</v>
      </c>
      <c r="J1035" s="75" t="s">
        <v>2333</v>
      </c>
      <c r="K1035" s="74" t="s">
        <v>2334</v>
      </c>
      <c r="L1035" s="74" t="s">
        <v>5</v>
      </c>
      <c r="M1035" s="74" t="s">
        <v>215</v>
      </c>
      <c r="N1035" s="74" t="s">
        <v>3798</v>
      </c>
    </row>
    <row r="1036" spans="6:14">
      <c r="F1036" s="74">
        <v>1023</v>
      </c>
      <c r="G1036" s="74" t="s">
        <v>119</v>
      </c>
      <c r="H1036" s="74" t="s">
        <v>112</v>
      </c>
      <c r="I1036" s="74" t="s">
        <v>2377</v>
      </c>
      <c r="J1036" s="75" t="s">
        <v>2407</v>
      </c>
      <c r="K1036" s="74" t="s">
        <v>3799</v>
      </c>
      <c r="L1036" s="74" t="s">
        <v>5</v>
      </c>
      <c r="M1036" s="74" t="s">
        <v>215</v>
      </c>
      <c r="N1036" s="74" t="s">
        <v>3800</v>
      </c>
    </row>
    <row r="1037" spans="6:14">
      <c r="F1037" s="74">
        <v>1024</v>
      </c>
      <c r="G1037" s="74" t="s">
        <v>119</v>
      </c>
      <c r="H1037" s="74" t="s">
        <v>112</v>
      </c>
      <c r="I1037" s="74" t="s">
        <v>2075</v>
      </c>
      <c r="J1037" s="75" t="s">
        <v>2132</v>
      </c>
      <c r="K1037" s="74" t="s">
        <v>3801</v>
      </c>
      <c r="L1037" s="74" t="s">
        <v>5</v>
      </c>
      <c r="M1037" s="74" t="s">
        <v>1565</v>
      </c>
      <c r="N1037" s="74" t="s">
        <v>3802</v>
      </c>
    </row>
    <row r="1038" spans="6:14" ht="22.5">
      <c r="F1038" s="74">
        <v>1025</v>
      </c>
      <c r="G1038" s="74" t="s">
        <v>119</v>
      </c>
      <c r="H1038" s="74" t="s">
        <v>112</v>
      </c>
      <c r="I1038" s="74" t="s">
        <v>2075</v>
      </c>
      <c r="J1038" s="75" t="s">
        <v>2132</v>
      </c>
      <c r="K1038" s="74" t="s">
        <v>3803</v>
      </c>
      <c r="L1038" s="74" t="s">
        <v>5</v>
      </c>
      <c r="M1038" s="74" t="s">
        <v>1565</v>
      </c>
      <c r="N1038" s="74" t="s">
        <v>3804</v>
      </c>
    </row>
    <row r="1039" spans="6:14">
      <c r="F1039" s="74">
        <v>1026</v>
      </c>
      <c r="G1039" s="74" t="s">
        <v>119</v>
      </c>
      <c r="H1039" s="74" t="s">
        <v>112</v>
      </c>
      <c r="I1039" s="74" t="s">
        <v>1477</v>
      </c>
      <c r="J1039" s="75" t="s">
        <v>1518</v>
      </c>
      <c r="K1039" s="74" t="s">
        <v>4837</v>
      </c>
      <c r="L1039" s="74" t="s">
        <v>5</v>
      </c>
      <c r="M1039" s="74" t="s">
        <v>215</v>
      </c>
      <c r="N1039" s="74" t="s">
        <v>4838</v>
      </c>
    </row>
    <row r="1040" spans="6:14">
      <c r="F1040" s="74">
        <v>1027</v>
      </c>
      <c r="G1040" s="74" t="s">
        <v>119</v>
      </c>
      <c r="H1040" s="74" t="s">
        <v>112</v>
      </c>
      <c r="I1040" s="74" t="s">
        <v>4401</v>
      </c>
      <c r="J1040" s="75" t="s">
        <v>1824</v>
      </c>
      <c r="K1040" s="74" t="s">
        <v>1825</v>
      </c>
      <c r="L1040" s="74" t="s">
        <v>5</v>
      </c>
      <c r="M1040" s="74" t="s">
        <v>1529</v>
      </c>
      <c r="N1040" s="74" t="s">
        <v>3805</v>
      </c>
    </row>
    <row r="1041" spans="6:14">
      <c r="F1041" s="74">
        <v>1028</v>
      </c>
      <c r="G1041" s="74" t="s">
        <v>119</v>
      </c>
      <c r="H1041" s="74" t="s">
        <v>112</v>
      </c>
      <c r="I1041" s="74" t="s">
        <v>2377</v>
      </c>
      <c r="J1041" s="75" t="s">
        <v>2381</v>
      </c>
      <c r="K1041" s="74" t="s">
        <v>3806</v>
      </c>
      <c r="L1041" s="74" t="s">
        <v>5</v>
      </c>
      <c r="M1041" s="74" t="s">
        <v>3173</v>
      </c>
      <c r="N1041" s="74" t="s">
        <v>3807</v>
      </c>
    </row>
    <row r="1042" spans="6:14">
      <c r="F1042" s="74">
        <v>1029</v>
      </c>
      <c r="G1042" s="74" t="s">
        <v>119</v>
      </c>
      <c r="H1042" s="74" t="s">
        <v>112</v>
      </c>
      <c r="I1042" s="74" t="s">
        <v>2377</v>
      </c>
      <c r="J1042" s="75" t="s">
        <v>2381</v>
      </c>
      <c r="K1042" s="74" t="s">
        <v>996</v>
      </c>
      <c r="L1042" s="74" t="s">
        <v>5</v>
      </c>
      <c r="M1042" s="74" t="s">
        <v>215</v>
      </c>
      <c r="N1042" s="74" t="s">
        <v>3808</v>
      </c>
    </row>
    <row r="1043" spans="6:14">
      <c r="F1043" s="74">
        <v>1030</v>
      </c>
      <c r="G1043" s="74" t="s">
        <v>119</v>
      </c>
      <c r="H1043" s="74" t="s">
        <v>112</v>
      </c>
      <c r="I1043" s="74" t="s">
        <v>1051</v>
      </c>
      <c r="J1043" s="75" t="s">
        <v>1054</v>
      </c>
      <c r="K1043" s="74" t="s">
        <v>3809</v>
      </c>
      <c r="L1043" s="74" t="s">
        <v>5</v>
      </c>
      <c r="M1043" s="74" t="s">
        <v>215</v>
      </c>
      <c r="N1043" s="74" t="s">
        <v>3810</v>
      </c>
    </row>
    <row r="1044" spans="6:14">
      <c r="F1044" s="74">
        <v>1031</v>
      </c>
      <c r="G1044" s="74" t="s">
        <v>119</v>
      </c>
      <c r="H1044" s="74" t="s">
        <v>112</v>
      </c>
      <c r="I1044" s="74" t="s">
        <v>1051</v>
      </c>
      <c r="J1044" s="75" t="s">
        <v>1054</v>
      </c>
      <c r="K1044" s="74" t="s">
        <v>3811</v>
      </c>
      <c r="L1044" s="74" t="s">
        <v>5</v>
      </c>
      <c r="M1044" s="74" t="s">
        <v>215</v>
      </c>
      <c r="N1044" s="74" t="s">
        <v>3812</v>
      </c>
    </row>
    <row r="1045" spans="6:14" ht="22.5">
      <c r="F1045" s="74">
        <v>1032</v>
      </c>
      <c r="G1045" s="74" t="s">
        <v>119</v>
      </c>
      <c r="H1045" s="74" t="s">
        <v>112</v>
      </c>
      <c r="I1045" s="74" t="s">
        <v>1051</v>
      </c>
      <c r="J1045" s="75" t="s">
        <v>1054</v>
      </c>
      <c r="K1045" s="74" t="s">
        <v>3791</v>
      </c>
      <c r="L1045" s="74" t="s">
        <v>5</v>
      </c>
      <c r="M1045" s="74" t="s">
        <v>215</v>
      </c>
      <c r="N1045" s="74" t="s">
        <v>3813</v>
      </c>
    </row>
    <row r="1046" spans="6:14" ht="22.5">
      <c r="F1046" s="74">
        <v>1033</v>
      </c>
      <c r="G1046" s="74" t="s">
        <v>119</v>
      </c>
      <c r="H1046" s="74" t="s">
        <v>112</v>
      </c>
      <c r="I1046" s="74" t="s">
        <v>2235</v>
      </c>
      <c r="J1046" s="75" t="s">
        <v>2320</v>
      </c>
      <c r="K1046" s="74" t="s">
        <v>2321</v>
      </c>
      <c r="L1046" s="74" t="s">
        <v>5</v>
      </c>
      <c r="M1046" s="74" t="s">
        <v>1529</v>
      </c>
      <c r="N1046" s="74" t="s">
        <v>3814</v>
      </c>
    </row>
    <row r="1047" spans="6:14">
      <c r="F1047" s="74">
        <v>1034</v>
      </c>
      <c r="G1047" s="74" t="s">
        <v>119</v>
      </c>
      <c r="H1047" s="74" t="s">
        <v>112</v>
      </c>
      <c r="I1047" s="74" t="s">
        <v>2004</v>
      </c>
      <c r="J1047" s="75" t="s">
        <v>2037</v>
      </c>
      <c r="K1047" s="74" t="s">
        <v>3815</v>
      </c>
      <c r="L1047" s="74" t="s">
        <v>5</v>
      </c>
      <c r="M1047" s="74" t="s">
        <v>215</v>
      </c>
      <c r="N1047" s="74" t="s">
        <v>3816</v>
      </c>
    </row>
    <row r="1048" spans="6:14">
      <c r="F1048" s="74">
        <v>1035</v>
      </c>
      <c r="G1048" s="74" t="s">
        <v>119</v>
      </c>
      <c r="H1048" s="74" t="s">
        <v>112</v>
      </c>
      <c r="I1048" s="74" t="s">
        <v>2004</v>
      </c>
      <c r="J1048" s="75" t="s">
        <v>2037</v>
      </c>
      <c r="K1048" s="74" t="s">
        <v>3817</v>
      </c>
      <c r="L1048" s="74" t="s">
        <v>5</v>
      </c>
      <c r="M1048" s="74" t="s">
        <v>215</v>
      </c>
      <c r="N1048" s="74" t="s">
        <v>3818</v>
      </c>
    </row>
    <row r="1049" spans="6:14" ht="22.5">
      <c r="F1049" s="74">
        <v>1036</v>
      </c>
      <c r="G1049" s="74" t="s">
        <v>119</v>
      </c>
      <c r="H1049" s="74" t="s">
        <v>112</v>
      </c>
      <c r="I1049" s="74" t="s">
        <v>1952</v>
      </c>
      <c r="J1049" s="75" t="s">
        <v>1409</v>
      </c>
      <c r="K1049" s="74" t="s">
        <v>3819</v>
      </c>
      <c r="L1049" s="74" t="s">
        <v>5</v>
      </c>
      <c r="M1049" s="74" t="s">
        <v>212</v>
      </c>
      <c r="N1049" s="74" t="s">
        <v>3820</v>
      </c>
    </row>
    <row r="1050" spans="6:14">
      <c r="F1050" s="74">
        <v>1037</v>
      </c>
      <c r="G1050" s="74" t="s">
        <v>119</v>
      </c>
      <c r="H1050" s="74" t="s">
        <v>112</v>
      </c>
      <c r="I1050" s="74" t="s">
        <v>4353</v>
      </c>
      <c r="J1050" s="75" t="s">
        <v>1748</v>
      </c>
      <c r="K1050" s="74" t="s">
        <v>3821</v>
      </c>
      <c r="L1050" s="74" t="s">
        <v>5</v>
      </c>
      <c r="M1050" s="74" t="s">
        <v>1565</v>
      </c>
      <c r="N1050" s="74" t="s">
        <v>3822</v>
      </c>
    </row>
    <row r="1051" spans="6:14">
      <c r="F1051" s="74">
        <v>1038</v>
      </c>
      <c r="G1051" s="74" t="s">
        <v>119</v>
      </c>
      <c r="H1051" s="74" t="s">
        <v>112</v>
      </c>
      <c r="I1051" s="74" t="s">
        <v>2377</v>
      </c>
      <c r="J1051" s="75" t="s">
        <v>2388</v>
      </c>
      <c r="K1051" s="74" t="s">
        <v>3823</v>
      </c>
      <c r="L1051" s="74" t="s">
        <v>5</v>
      </c>
      <c r="M1051" s="74" t="s">
        <v>3180</v>
      </c>
      <c r="N1051" s="74" t="s">
        <v>3824</v>
      </c>
    </row>
    <row r="1052" spans="6:14">
      <c r="F1052" s="74">
        <v>1039</v>
      </c>
      <c r="G1052" s="74" t="s">
        <v>119</v>
      </c>
      <c r="H1052" s="74" t="s">
        <v>112</v>
      </c>
      <c r="I1052" s="74" t="s">
        <v>2488</v>
      </c>
      <c r="J1052" s="75" t="s">
        <v>3825</v>
      </c>
      <c r="K1052" s="74" t="s">
        <v>3826</v>
      </c>
      <c r="L1052" s="74" t="s">
        <v>5</v>
      </c>
      <c r="M1052" s="74" t="s">
        <v>3268</v>
      </c>
      <c r="N1052" s="74" t="s">
        <v>3827</v>
      </c>
    </row>
    <row r="1053" spans="6:14">
      <c r="F1053" s="74">
        <v>1040</v>
      </c>
      <c r="G1053" s="74" t="s">
        <v>119</v>
      </c>
      <c r="H1053" s="74" t="s">
        <v>112</v>
      </c>
      <c r="I1053" s="74" t="s">
        <v>2488</v>
      </c>
      <c r="J1053" s="75" t="s">
        <v>3825</v>
      </c>
      <c r="K1053" s="74" t="s">
        <v>1058</v>
      </c>
      <c r="L1053" s="74" t="s">
        <v>5</v>
      </c>
      <c r="M1053" s="74" t="s">
        <v>1523</v>
      </c>
      <c r="N1053" s="74" t="s">
        <v>3828</v>
      </c>
    </row>
    <row r="1054" spans="6:14">
      <c r="F1054" s="74">
        <v>1041</v>
      </c>
      <c r="G1054" s="74" t="s">
        <v>119</v>
      </c>
      <c r="H1054" s="74" t="s">
        <v>112</v>
      </c>
      <c r="I1054" s="74" t="s">
        <v>1056</v>
      </c>
      <c r="J1054" s="75" t="s">
        <v>2903</v>
      </c>
      <c r="K1054" s="74" t="s">
        <v>3829</v>
      </c>
      <c r="L1054" s="74" t="s">
        <v>5</v>
      </c>
      <c r="M1054" s="74" t="s">
        <v>3830</v>
      </c>
      <c r="N1054" s="74" t="s">
        <v>3831</v>
      </c>
    </row>
    <row r="1055" spans="6:14">
      <c r="F1055" s="74">
        <v>1042</v>
      </c>
      <c r="G1055" s="74" t="s">
        <v>119</v>
      </c>
      <c r="H1055" s="74" t="s">
        <v>112</v>
      </c>
      <c r="I1055" s="74" t="s">
        <v>4328</v>
      </c>
      <c r="J1055" s="75" t="s">
        <v>2184</v>
      </c>
      <c r="K1055" s="74" t="s">
        <v>3832</v>
      </c>
      <c r="L1055" s="74" t="s">
        <v>5</v>
      </c>
      <c r="M1055" s="74" t="s">
        <v>215</v>
      </c>
      <c r="N1055" s="74" t="s">
        <v>3833</v>
      </c>
    </row>
    <row r="1056" spans="6:14">
      <c r="F1056" s="74">
        <v>1043</v>
      </c>
      <c r="G1056" s="74" t="s">
        <v>119</v>
      </c>
      <c r="H1056" s="74" t="s">
        <v>112</v>
      </c>
      <c r="I1056" s="74" t="s">
        <v>4328</v>
      </c>
      <c r="J1056" s="75" t="s">
        <v>2184</v>
      </c>
      <c r="K1056" s="74" t="s">
        <v>3834</v>
      </c>
      <c r="L1056" s="74" t="s">
        <v>5</v>
      </c>
      <c r="M1056" s="74" t="s">
        <v>212</v>
      </c>
      <c r="N1056" s="74" t="s">
        <v>3835</v>
      </c>
    </row>
    <row r="1057" spans="6:14">
      <c r="F1057" s="74">
        <v>1044</v>
      </c>
      <c r="G1057" s="74" t="s">
        <v>119</v>
      </c>
      <c r="H1057" s="74" t="s">
        <v>112</v>
      </c>
      <c r="I1057" s="74" t="s">
        <v>4328</v>
      </c>
      <c r="J1057" s="75" t="s">
        <v>2184</v>
      </c>
      <c r="K1057" s="74" t="s">
        <v>3836</v>
      </c>
      <c r="L1057" s="74" t="s">
        <v>5</v>
      </c>
      <c r="M1057" s="74" t="s">
        <v>1565</v>
      </c>
      <c r="N1057" s="74" t="s">
        <v>3837</v>
      </c>
    </row>
    <row r="1058" spans="6:14">
      <c r="F1058" s="74">
        <v>1045</v>
      </c>
      <c r="G1058" s="74" t="s">
        <v>119</v>
      </c>
      <c r="H1058" s="74" t="s">
        <v>112</v>
      </c>
      <c r="I1058" s="74" t="s">
        <v>2488</v>
      </c>
      <c r="J1058" s="75" t="s">
        <v>2506</v>
      </c>
      <c r="K1058" s="74" t="s">
        <v>2507</v>
      </c>
      <c r="L1058" s="74" t="s">
        <v>5</v>
      </c>
      <c r="M1058" s="74" t="s">
        <v>215</v>
      </c>
      <c r="N1058" s="74" t="s">
        <v>3838</v>
      </c>
    </row>
    <row r="1059" spans="6:14">
      <c r="F1059" s="74">
        <v>1046</v>
      </c>
      <c r="G1059" s="74" t="s">
        <v>119</v>
      </c>
      <c r="H1059" s="74" t="s">
        <v>112</v>
      </c>
      <c r="I1059" s="74" t="s">
        <v>2488</v>
      </c>
      <c r="J1059" s="75" t="s">
        <v>2506</v>
      </c>
      <c r="K1059" s="74" t="s">
        <v>3839</v>
      </c>
      <c r="L1059" s="74" t="s">
        <v>5</v>
      </c>
      <c r="M1059" s="74" t="s">
        <v>215</v>
      </c>
      <c r="N1059" s="74" t="s">
        <v>3840</v>
      </c>
    </row>
    <row r="1060" spans="6:14">
      <c r="F1060" s="74">
        <v>1047</v>
      </c>
      <c r="G1060" s="74" t="s">
        <v>119</v>
      </c>
      <c r="H1060" s="74" t="s">
        <v>112</v>
      </c>
      <c r="I1060" s="74" t="s">
        <v>2004</v>
      </c>
      <c r="J1060" s="75" t="s">
        <v>2005</v>
      </c>
      <c r="K1060" s="74" t="s">
        <v>3841</v>
      </c>
      <c r="L1060" s="74" t="s">
        <v>5</v>
      </c>
      <c r="M1060" s="74" t="s">
        <v>3180</v>
      </c>
      <c r="N1060" s="74" t="s">
        <v>3842</v>
      </c>
    </row>
    <row r="1061" spans="6:14">
      <c r="F1061" s="74">
        <v>1048</v>
      </c>
      <c r="G1061" s="74" t="s">
        <v>119</v>
      </c>
      <c r="H1061" s="74" t="s">
        <v>112</v>
      </c>
      <c r="I1061" s="74" t="s">
        <v>2004</v>
      </c>
      <c r="J1061" s="75" t="s">
        <v>2005</v>
      </c>
      <c r="K1061" s="74" t="s">
        <v>3843</v>
      </c>
      <c r="L1061" s="74" t="s">
        <v>5</v>
      </c>
      <c r="M1061" s="74" t="s">
        <v>3173</v>
      </c>
      <c r="N1061" s="74" t="s">
        <v>3844</v>
      </c>
    </row>
    <row r="1062" spans="6:14">
      <c r="F1062" s="74">
        <v>1049</v>
      </c>
      <c r="G1062" s="74" t="s">
        <v>119</v>
      </c>
      <c r="H1062" s="74" t="s">
        <v>112</v>
      </c>
      <c r="I1062" s="74" t="s">
        <v>2004</v>
      </c>
      <c r="J1062" s="75" t="s">
        <v>2005</v>
      </c>
      <c r="K1062" s="74" t="s">
        <v>3845</v>
      </c>
      <c r="L1062" s="74" t="s">
        <v>5</v>
      </c>
      <c r="M1062" s="74" t="s">
        <v>215</v>
      </c>
      <c r="N1062" s="74" t="s">
        <v>3846</v>
      </c>
    </row>
    <row r="1063" spans="6:14">
      <c r="F1063" s="74">
        <v>1050</v>
      </c>
      <c r="G1063" s="74" t="s">
        <v>119</v>
      </c>
      <c r="H1063" s="74" t="s">
        <v>112</v>
      </c>
      <c r="I1063" s="74" t="s">
        <v>1952</v>
      </c>
      <c r="J1063" s="75" t="s">
        <v>1972</v>
      </c>
      <c r="K1063" s="74" t="s">
        <v>3847</v>
      </c>
      <c r="L1063" s="74" t="s">
        <v>5</v>
      </c>
      <c r="M1063" s="74" t="s">
        <v>212</v>
      </c>
      <c r="N1063" s="74" t="s">
        <v>3848</v>
      </c>
    </row>
    <row r="1064" spans="6:14">
      <c r="F1064" s="74">
        <v>1051</v>
      </c>
      <c r="G1064" s="74" t="s">
        <v>119</v>
      </c>
      <c r="H1064" s="74" t="s">
        <v>112</v>
      </c>
      <c r="I1064" s="74" t="s">
        <v>2929</v>
      </c>
      <c r="J1064" s="75" t="s">
        <v>3037</v>
      </c>
      <c r="K1064" s="74" t="s">
        <v>3038</v>
      </c>
      <c r="L1064" s="74" t="s">
        <v>5</v>
      </c>
      <c r="M1064" s="74" t="s">
        <v>215</v>
      </c>
      <c r="N1064" s="74" t="s">
        <v>3849</v>
      </c>
    </row>
    <row r="1065" spans="6:14">
      <c r="F1065" s="74">
        <v>1052</v>
      </c>
      <c r="G1065" s="74" t="s">
        <v>119</v>
      </c>
      <c r="H1065" s="74" t="s">
        <v>112</v>
      </c>
      <c r="I1065" s="74" t="s">
        <v>4328</v>
      </c>
      <c r="J1065" s="75" t="s">
        <v>2191</v>
      </c>
      <c r="K1065" s="74" t="s">
        <v>3850</v>
      </c>
      <c r="L1065" s="74" t="s">
        <v>5</v>
      </c>
      <c r="M1065" s="74" t="s">
        <v>1565</v>
      </c>
      <c r="N1065" s="74" t="s">
        <v>3851</v>
      </c>
    </row>
    <row r="1066" spans="6:14">
      <c r="F1066" s="74">
        <v>1053</v>
      </c>
      <c r="G1066" s="74" t="s">
        <v>119</v>
      </c>
      <c r="H1066" s="74" t="s">
        <v>112</v>
      </c>
      <c r="I1066" s="74" t="s">
        <v>4328</v>
      </c>
      <c r="J1066" s="75" t="s">
        <v>2191</v>
      </c>
      <c r="K1066" s="74" t="s">
        <v>3852</v>
      </c>
      <c r="L1066" s="74" t="s">
        <v>5</v>
      </c>
      <c r="M1066" s="74" t="s">
        <v>3173</v>
      </c>
      <c r="N1066" s="74" t="s">
        <v>3853</v>
      </c>
    </row>
    <row r="1067" spans="6:14">
      <c r="F1067" s="74">
        <v>1054</v>
      </c>
      <c r="G1067" s="74" t="s">
        <v>119</v>
      </c>
      <c r="H1067" s="74" t="s">
        <v>112</v>
      </c>
      <c r="I1067" s="74" t="s">
        <v>4328</v>
      </c>
      <c r="J1067" s="75" t="s">
        <v>2191</v>
      </c>
      <c r="K1067" s="74" t="s">
        <v>3854</v>
      </c>
      <c r="L1067" s="74" t="s">
        <v>5</v>
      </c>
      <c r="M1067" s="74" t="s">
        <v>1565</v>
      </c>
      <c r="N1067" s="74" t="s">
        <v>3855</v>
      </c>
    </row>
    <row r="1068" spans="6:14">
      <c r="F1068" s="74">
        <v>1055</v>
      </c>
      <c r="G1068" s="74" t="s">
        <v>119</v>
      </c>
      <c r="H1068" s="74" t="s">
        <v>112</v>
      </c>
      <c r="I1068" s="74" t="s">
        <v>1477</v>
      </c>
      <c r="J1068" s="75" t="s">
        <v>3856</v>
      </c>
      <c r="K1068" s="74" t="s">
        <v>2741</v>
      </c>
      <c r="L1068" s="74" t="s">
        <v>5</v>
      </c>
      <c r="M1068" s="74" t="s">
        <v>215</v>
      </c>
      <c r="N1068" s="74" t="s">
        <v>3220</v>
      </c>
    </row>
    <row r="1069" spans="6:14">
      <c r="F1069" s="74">
        <v>1056</v>
      </c>
      <c r="G1069" s="74" t="s">
        <v>119</v>
      </c>
      <c r="H1069" s="74" t="s">
        <v>112</v>
      </c>
      <c r="I1069" s="74" t="s">
        <v>1047</v>
      </c>
      <c r="J1069" s="75" t="s">
        <v>3857</v>
      </c>
      <c r="K1069" s="74" t="s">
        <v>3858</v>
      </c>
      <c r="L1069" s="74" t="s">
        <v>5</v>
      </c>
      <c r="M1069" s="74" t="s">
        <v>3859</v>
      </c>
      <c r="N1069" s="74" t="s">
        <v>3860</v>
      </c>
    </row>
    <row r="1070" spans="6:14">
      <c r="F1070" s="74">
        <v>1057</v>
      </c>
      <c r="G1070" s="74" t="s">
        <v>119</v>
      </c>
      <c r="H1070" s="74" t="s">
        <v>112</v>
      </c>
      <c r="I1070" s="74" t="s">
        <v>4355</v>
      </c>
      <c r="J1070" s="75" t="s">
        <v>280</v>
      </c>
      <c r="K1070" s="74" t="s">
        <v>3861</v>
      </c>
      <c r="L1070" s="74" t="s">
        <v>5</v>
      </c>
      <c r="M1070" s="74" t="s">
        <v>212</v>
      </c>
      <c r="N1070" s="74" t="s">
        <v>3862</v>
      </c>
    </row>
    <row r="1071" spans="6:14">
      <c r="F1071" s="74">
        <v>1058</v>
      </c>
      <c r="G1071" s="74" t="s">
        <v>119</v>
      </c>
      <c r="H1071" s="74" t="s">
        <v>112</v>
      </c>
      <c r="I1071" s="74" t="s">
        <v>2660</v>
      </c>
      <c r="J1071" s="75" t="s">
        <v>2664</v>
      </c>
      <c r="K1071" s="74" t="s">
        <v>3863</v>
      </c>
      <c r="L1071" s="74" t="s">
        <v>5</v>
      </c>
      <c r="M1071" s="74" t="s">
        <v>215</v>
      </c>
      <c r="N1071" s="74" t="s">
        <v>3864</v>
      </c>
    </row>
    <row r="1072" spans="6:14">
      <c r="F1072" s="74">
        <v>1059</v>
      </c>
      <c r="G1072" s="74" t="s">
        <v>119</v>
      </c>
      <c r="H1072" s="74" t="s">
        <v>112</v>
      </c>
      <c r="I1072" s="74" t="s">
        <v>1477</v>
      </c>
      <c r="J1072" s="75" t="s">
        <v>1527</v>
      </c>
      <c r="K1072" s="74" t="s">
        <v>3865</v>
      </c>
      <c r="L1072" s="74" t="s">
        <v>5</v>
      </c>
      <c r="M1072" s="74" t="s">
        <v>1529</v>
      </c>
      <c r="N1072" s="74" t="s">
        <v>3866</v>
      </c>
    </row>
    <row r="1073" spans="6:14">
      <c r="F1073" s="74">
        <v>1060</v>
      </c>
      <c r="G1073" s="74" t="s">
        <v>119</v>
      </c>
      <c r="H1073" s="74" t="s">
        <v>112</v>
      </c>
      <c r="I1073" s="74" t="s">
        <v>1477</v>
      </c>
      <c r="J1073" s="75" t="s">
        <v>1527</v>
      </c>
      <c r="K1073" s="74" t="s">
        <v>3867</v>
      </c>
      <c r="L1073" s="74" t="s">
        <v>5</v>
      </c>
      <c r="M1073" s="74" t="s">
        <v>1529</v>
      </c>
      <c r="N1073" s="74" t="s">
        <v>3868</v>
      </c>
    </row>
    <row r="1074" spans="6:14">
      <c r="F1074" s="74">
        <v>1061</v>
      </c>
      <c r="G1074" s="74" t="s">
        <v>119</v>
      </c>
      <c r="H1074" s="74" t="s">
        <v>112</v>
      </c>
      <c r="I1074" s="74" t="s">
        <v>4401</v>
      </c>
      <c r="J1074" s="75" t="s">
        <v>1806</v>
      </c>
      <c r="K1074" s="74" t="s">
        <v>1807</v>
      </c>
      <c r="L1074" s="74" t="s">
        <v>5</v>
      </c>
      <c r="M1074" s="74" t="s">
        <v>215</v>
      </c>
      <c r="N1074" s="74" t="s">
        <v>3869</v>
      </c>
    </row>
    <row r="1075" spans="6:14">
      <c r="F1075" s="74">
        <v>1062</v>
      </c>
      <c r="G1075" s="74" t="s">
        <v>119</v>
      </c>
      <c r="H1075" s="74" t="s">
        <v>112</v>
      </c>
      <c r="I1075" s="74" t="s">
        <v>4401</v>
      </c>
      <c r="J1075" s="75" t="s">
        <v>1806</v>
      </c>
      <c r="K1075" s="74" t="s">
        <v>3870</v>
      </c>
      <c r="L1075" s="74" t="s">
        <v>5</v>
      </c>
      <c r="M1075" s="74" t="s">
        <v>212</v>
      </c>
      <c r="N1075" s="74" t="s">
        <v>3871</v>
      </c>
    </row>
    <row r="1076" spans="6:14" ht="22.5">
      <c r="F1076" s="74">
        <v>1063</v>
      </c>
      <c r="G1076" s="74" t="s">
        <v>119</v>
      </c>
      <c r="H1076" s="74" t="s">
        <v>112</v>
      </c>
      <c r="I1076" s="74" t="s">
        <v>4401</v>
      </c>
      <c r="J1076" s="75" t="s">
        <v>1806</v>
      </c>
      <c r="K1076" s="74" t="s">
        <v>1832</v>
      </c>
      <c r="L1076" s="74" t="s">
        <v>5</v>
      </c>
      <c r="M1076" s="74" t="s">
        <v>1529</v>
      </c>
      <c r="N1076" s="74" t="s">
        <v>3872</v>
      </c>
    </row>
    <row r="1077" spans="6:14">
      <c r="F1077" s="74">
        <v>1064</v>
      </c>
      <c r="G1077" s="74" t="s">
        <v>119</v>
      </c>
      <c r="H1077" s="74" t="s">
        <v>112</v>
      </c>
      <c r="I1077" s="74" t="s">
        <v>4401</v>
      </c>
      <c r="J1077" s="75" t="s">
        <v>1806</v>
      </c>
      <c r="K1077" s="74" t="s">
        <v>3873</v>
      </c>
      <c r="L1077" s="74" t="s">
        <v>5</v>
      </c>
      <c r="M1077" s="74" t="s">
        <v>1565</v>
      </c>
      <c r="N1077" s="74" t="s">
        <v>3874</v>
      </c>
    </row>
    <row r="1078" spans="6:14">
      <c r="F1078" s="74">
        <v>1065</v>
      </c>
      <c r="G1078" s="74" t="s">
        <v>119</v>
      </c>
      <c r="H1078" s="74" t="s">
        <v>112</v>
      </c>
      <c r="I1078" s="74" t="s">
        <v>3443</v>
      </c>
      <c r="J1078" s="75" t="s">
        <v>3875</v>
      </c>
      <c r="K1078" s="74" t="s">
        <v>3876</v>
      </c>
      <c r="L1078" s="74" t="s">
        <v>5</v>
      </c>
      <c r="M1078" s="74" t="s">
        <v>215</v>
      </c>
      <c r="N1078" s="74" t="s">
        <v>3877</v>
      </c>
    </row>
    <row r="1079" spans="6:14">
      <c r="F1079" s="74">
        <v>1066</v>
      </c>
      <c r="G1079" s="74" t="s">
        <v>119</v>
      </c>
      <c r="H1079" s="74" t="s">
        <v>112</v>
      </c>
      <c r="I1079" s="74" t="s">
        <v>2515</v>
      </c>
      <c r="J1079" s="75" t="s">
        <v>3878</v>
      </c>
      <c r="K1079" s="74" t="s">
        <v>2779</v>
      </c>
      <c r="L1079" s="74" t="s">
        <v>5</v>
      </c>
      <c r="M1079" s="74" t="s">
        <v>1529</v>
      </c>
      <c r="N1079" s="74" t="s">
        <v>3879</v>
      </c>
    </row>
    <row r="1080" spans="6:14">
      <c r="F1080" s="74">
        <v>1067</v>
      </c>
      <c r="G1080" s="74" t="s">
        <v>119</v>
      </c>
      <c r="H1080" s="74" t="s">
        <v>112</v>
      </c>
      <c r="I1080" s="74" t="s">
        <v>2515</v>
      </c>
      <c r="J1080" s="75" t="s">
        <v>2519</v>
      </c>
      <c r="K1080" s="74" t="s">
        <v>3880</v>
      </c>
      <c r="L1080" s="74" t="s">
        <v>5</v>
      </c>
      <c r="M1080" s="74" t="s">
        <v>3173</v>
      </c>
      <c r="N1080" s="74" t="s">
        <v>3881</v>
      </c>
    </row>
    <row r="1081" spans="6:14">
      <c r="F1081" s="74">
        <v>1068</v>
      </c>
      <c r="G1081" s="74" t="s">
        <v>119</v>
      </c>
      <c r="H1081" s="74" t="s">
        <v>112</v>
      </c>
      <c r="I1081" s="74" t="s">
        <v>2515</v>
      </c>
      <c r="J1081" s="75" t="s">
        <v>2519</v>
      </c>
      <c r="K1081" s="74" t="s">
        <v>3882</v>
      </c>
      <c r="L1081" s="74" t="s">
        <v>5</v>
      </c>
      <c r="M1081" s="74" t="s">
        <v>3173</v>
      </c>
      <c r="N1081" s="74" t="s">
        <v>3883</v>
      </c>
    </row>
    <row r="1082" spans="6:14">
      <c r="F1082" s="74">
        <v>1069</v>
      </c>
      <c r="G1082" s="74" t="s">
        <v>119</v>
      </c>
      <c r="H1082" s="74" t="s">
        <v>112</v>
      </c>
      <c r="I1082" s="74" t="s">
        <v>4328</v>
      </c>
      <c r="J1082" s="75" t="s">
        <v>2201</v>
      </c>
      <c r="K1082" s="74" t="s">
        <v>3884</v>
      </c>
      <c r="L1082" s="74" t="s">
        <v>5</v>
      </c>
      <c r="M1082" s="74" t="s">
        <v>3173</v>
      </c>
      <c r="N1082" s="74" t="s">
        <v>3885</v>
      </c>
    </row>
    <row r="1083" spans="6:14" ht="22.5">
      <c r="F1083" s="74">
        <v>1070</v>
      </c>
      <c r="G1083" s="74" t="s">
        <v>119</v>
      </c>
      <c r="H1083" s="74" t="s">
        <v>112</v>
      </c>
      <c r="I1083" s="74" t="s">
        <v>4328</v>
      </c>
      <c r="J1083" s="75" t="s">
        <v>2201</v>
      </c>
      <c r="K1083" s="74" t="s">
        <v>3886</v>
      </c>
      <c r="L1083" s="74" t="s">
        <v>5</v>
      </c>
      <c r="M1083" s="74" t="s">
        <v>212</v>
      </c>
      <c r="N1083" s="74" t="s">
        <v>3887</v>
      </c>
    </row>
    <row r="1084" spans="6:14" ht="22.5">
      <c r="F1084" s="74">
        <v>1071</v>
      </c>
      <c r="G1084" s="74" t="s">
        <v>119</v>
      </c>
      <c r="H1084" s="74" t="s">
        <v>112</v>
      </c>
      <c r="I1084" s="74" t="s">
        <v>4328</v>
      </c>
      <c r="J1084" s="75" t="s">
        <v>2201</v>
      </c>
      <c r="K1084" s="74" t="s">
        <v>3888</v>
      </c>
      <c r="L1084" s="74" t="s">
        <v>5</v>
      </c>
      <c r="M1084" s="74" t="s">
        <v>212</v>
      </c>
      <c r="N1084" s="74" t="s">
        <v>3889</v>
      </c>
    </row>
    <row r="1085" spans="6:14">
      <c r="F1085" s="74">
        <v>1072</v>
      </c>
      <c r="G1085" s="74" t="s">
        <v>119</v>
      </c>
      <c r="H1085" s="74" t="s">
        <v>112</v>
      </c>
      <c r="I1085" s="74" t="s">
        <v>2515</v>
      </c>
      <c r="J1085" s="75" t="s">
        <v>2572</v>
      </c>
      <c r="K1085" s="74" t="s">
        <v>3890</v>
      </c>
      <c r="L1085" s="74" t="s">
        <v>5</v>
      </c>
      <c r="M1085" s="74" t="s">
        <v>1529</v>
      </c>
      <c r="N1085" s="74" t="s">
        <v>3891</v>
      </c>
    </row>
    <row r="1086" spans="6:14">
      <c r="F1086" s="74">
        <v>1073</v>
      </c>
      <c r="G1086" s="74" t="s">
        <v>119</v>
      </c>
      <c r="H1086" s="74" t="s">
        <v>112</v>
      </c>
      <c r="I1086" s="74" t="s">
        <v>2515</v>
      </c>
      <c r="J1086" s="75" t="s">
        <v>2516</v>
      </c>
      <c r="K1086" s="74" t="s">
        <v>3892</v>
      </c>
      <c r="L1086" s="74" t="s">
        <v>5</v>
      </c>
      <c r="M1086" s="74" t="s">
        <v>1529</v>
      </c>
      <c r="N1086" s="74" t="s">
        <v>3893</v>
      </c>
    </row>
    <row r="1087" spans="6:14">
      <c r="F1087" s="74">
        <v>1074</v>
      </c>
      <c r="G1087" s="74" t="s">
        <v>119</v>
      </c>
      <c r="H1087" s="74" t="s">
        <v>112</v>
      </c>
      <c r="I1087" s="74" t="s">
        <v>2515</v>
      </c>
      <c r="J1087" s="75" t="s">
        <v>2516</v>
      </c>
      <c r="K1087" s="74" t="s">
        <v>3894</v>
      </c>
      <c r="L1087" s="74" t="s">
        <v>5</v>
      </c>
      <c r="M1087" s="74" t="s">
        <v>1815</v>
      </c>
      <c r="N1087" s="74" t="s">
        <v>3895</v>
      </c>
    </row>
    <row r="1088" spans="6:14">
      <c r="F1088" s="74">
        <v>1075</v>
      </c>
      <c r="G1088" s="74" t="s">
        <v>119</v>
      </c>
      <c r="H1088" s="74" t="s">
        <v>112</v>
      </c>
      <c r="I1088" s="74" t="s">
        <v>2515</v>
      </c>
      <c r="J1088" s="75" t="s">
        <v>2516</v>
      </c>
      <c r="K1088" s="74" t="s">
        <v>3896</v>
      </c>
      <c r="L1088" s="74" t="s">
        <v>5</v>
      </c>
      <c r="M1088" s="74" t="s">
        <v>1810</v>
      </c>
      <c r="N1088" s="74" t="s">
        <v>3897</v>
      </c>
    </row>
    <row r="1089" spans="6:14">
      <c r="F1089" s="74">
        <v>1076</v>
      </c>
      <c r="G1089" s="74" t="s">
        <v>119</v>
      </c>
      <c r="H1089" s="74" t="s">
        <v>112</v>
      </c>
      <c r="I1089" s="74" t="s">
        <v>4403</v>
      </c>
      <c r="J1089" s="75" t="s">
        <v>1930</v>
      </c>
      <c r="K1089" s="74" t="s">
        <v>1931</v>
      </c>
      <c r="L1089" s="74" t="s">
        <v>5</v>
      </c>
      <c r="M1089" s="74" t="s">
        <v>215</v>
      </c>
      <c r="N1089" s="74" t="s">
        <v>3898</v>
      </c>
    </row>
    <row r="1090" spans="6:14">
      <c r="F1090" s="74">
        <v>1077</v>
      </c>
      <c r="G1090" s="74" t="s">
        <v>119</v>
      </c>
      <c r="H1090" s="74" t="s">
        <v>112</v>
      </c>
      <c r="I1090" s="74" t="s">
        <v>2515</v>
      </c>
      <c r="J1090" s="75" t="s">
        <v>1930</v>
      </c>
      <c r="K1090" s="74" t="s">
        <v>1033</v>
      </c>
      <c r="L1090" s="74" t="s">
        <v>5</v>
      </c>
      <c r="M1090" s="74" t="s">
        <v>1529</v>
      </c>
      <c r="N1090" s="74" t="s">
        <v>3899</v>
      </c>
    </row>
    <row r="1091" spans="6:14">
      <c r="F1091" s="74">
        <v>1078</v>
      </c>
      <c r="G1091" s="74" t="s">
        <v>119</v>
      </c>
      <c r="H1091" s="74" t="s">
        <v>112</v>
      </c>
      <c r="I1091" s="74" t="s">
        <v>1700</v>
      </c>
      <c r="J1091" s="75" t="s">
        <v>1724</v>
      </c>
      <c r="K1091" s="74" t="s">
        <v>3900</v>
      </c>
      <c r="L1091" s="74" t="s">
        <v>5</v>
      </c>
      <c r="M1091" s="74" t="s">
        <v>215</v>
      </c>
      <c r="N1091" s="74" t="s">
        <v>1726</v>
      </c>
    </row>
    <row r="1092" spans="6:14">
      <c r="F1092" s="74">
        <v>1079</v>
      </c>
      <c r="G1092" s="74" t="s">
        <v>119</v>
      </c>
      <c r="H1092" s="74" t="s">
        <v>112</v>
      </c>
      <c r="I1092" s="74" t="s">
        <v>2235</v>
      </c>
      <c r="J1092" s="75" t="s">
        <v>2239</v>
      </c>
      <c r="K1092" s="74" t="s">
        <v>3901</v>
      </c>
      <c r="L1092" s="74" t="s">
        <v>5</v>
      </c>
      <c r="M1092" s="74" t="s">
        <v>215</v>
      </c>
      <c r="N1092" s="74" t="s">
        <v>3902</v>
      </c>
    </row>
    <row r="1093" spans="6:14">
      <c r="F1093" s="74">
        <v>1080</v>
      </c>
      <c r="G1093" s="74" t="s">
        <v>119</v>
      </c>
      <c r="H1093" s="74" t="s">
        <v>112</v>
      </c>
      <c r="I1093" s="74" t="s">
        <v>2235</v>
      </c>
      <c r="J1093" s="75" t="s">
        <v>2239</v>
      </c>
      <c r="K1093" s="74" t="s">
        <v>1041</v>
      </c>
      <c r="L1093" s="74" t="s">
        <v>5</v>
      </c>
      <c r="M1093" s="74" t="s">
        <v>215</v>
      </c>
      <c r="N1093" s="74" t="s">
        <v>3903</v>
      </c>
    </row>
    <row r="1094" spans="6:14">
      <c r="F1094" s="74">
        <v>1081</v>
      </c>
      <c r="G1094" s="74" t="s">
        <v>119</v>
      </c>
      <c r="H1094" s="74" t="s">
        <v>112</v>
      </c>
      <c r="I1094" s="74" t="s">
        <v>2235</v>
      </c>
      <c r="J1094" s="75" t="s">
        <v>2239</v>
      </c>
      <c r="K1094" s="74" t="s">
        <v>3904</v>
      </c>
      <c r="L1094" s="74" t="s">
        <v>5</v>
      </c>
      <c r="M1094" s="74" t="s">
        <v>1565</v>
      </c>
      <c r="N1094" s="74" t="s">
        <v>3905</v>
      </c>
    </row>
    <row r="1095" spans="6:14">
      <c r="F1095" s="74">
        <v>1082</v>
      </c>
      <c r="G1095" s="74" t="s">
        <v>119</v>
      </c>
      <c r="H1095" s="74" t="s">
        <v>112</v>
      </c>
      <c r="I1095" s="74" t="s">
        <v>2235</v>
      </c>
      <c r="J1095" s="75" t="s">
        <v>2239</v>
      </c>
      <c r="K1095" s="74" t="s">
        <v>3906</v>
      </c>
      <c r="L1095" s="74" t="s">
        <v>5</v>
      </c>
      <c r="M1095" s="74" t="s">
        <v>222</v>
      </c>
      <c r="N1095" s="74" t="s">
        <v>3907</v>
      </c>
    </row>
    <row r="1096" spans="6:14" ht="22.5">
      <c r="F1096" s="74">
        <v>1083</v>
      </c>
      <c r="G1096" s="74" t="s">
        <v>119</v>
      </c>
      <c r="H1096" s="74" t="s">
        <v>112</v>
      </c>
      <c r="I1096" s="74" t="s">
        <v>2235</v>
      </c>
      <c r="J1096" s="75" t="s">
        <v>2239</v>
      </c>
      <c r="K1096" s="74" t="s">
        <v>3908</v>
      </c>
      <c r="L1096" s="74" t="s">
        <v>5</v>
      </c>
      <c r="M1096" s="74" t="s">
        <v>1529</v>
      </c>
      <c r="N1096" s="74" t="s">
        <v>3909</v>
      </c>
    </row>
    <row r="1097" spans="6:14">
      <c r="F1097" s="74">
        <v>1084</v>
      </c>
      <c r="G1097" s="74" t="s">
        <v>119</v>
      </c>
      <c r="H1097" s="74" t="s">
        <v>112</v>
      </c>
      <c r="I1097" s="74" t="s">
        <v>4401</v>
      </c>
      <c r="J1097" s="75" t="s">
        <v>3910</v>
      </c>
      <c r="K1097" s="74" t="s">
        <v>3911</v>
      </c>
      <c r="L1097" s="74" t="s">
        <v>5</v>
      </c>
      <c r="M1097" s="74" t="s">
        <v>215</v>
      </c>
      <c r="N1097" s="74" t="s">
        <v>3912</v>
      </c>
    </row>
    <row r="1098" spans="6:14">
      <c r="F1098" s="74">
        <v>1085</v>
      </c>
      <c r="G1098" s="74" t="s">
        <v>119</v>
      </c>
      <c r="H1098" s="74" t="s">
        <v>112</v>
      </c>
      <c r="I1098" s="74" t="s">
        <v>1477</v>
      </c>
      <c r="J1098" s="75" t="s">
        <v>1483</v>
      </c>
      <c r="K1098" s="74" t="s">
        <v>3913</v>
      </c>
      <c r="L1098" s="74" t="s">
        <v>5</v>
      </c>
      <c r="M1098" s="74" t="s">
        <v>3180</v>
      </c>
      <c r="N1098" s="74" t="s">
        <v>3914</v>
      </c>
    </row>
    <row r="1099" spans="6:14">
      <c r="F1099" s="74">
        <v>1086</v>
      </c>
      <c r="G1099" s="74" t="s">
        <v>119</v>
      </c>
      <c r="H1099" s="74" t="s">
        <v>112</v>
      </c>
      <c r="I1099" s="74" t="s">
        <v>1056</v>
      </c>
      <c r="J1099" s="75" t="s">
        <v>2903</v>
      </c>
      <c r="K1099" s="74" t="s">
        <v>4839</v>
      </c>
      <c r="L1099" s="74" t="s">
        <v>5</v>
      </c>
      <c r="M1099" s="74" t="s">
        <v>215</v>
      </c>
      <c r="N1099" s="74" t="s">
        <v>4840</v>
      </c>
    </row>
    <row r="1100" spans="6:14" ht="22.5">
      <c r="F1100" s="74">
        <v>1087</v>
      </c>
      <c r="G1100" s="74" t="s">
        <v>119</v>
      </c>
      <c r="H1100" s="74" t="s">
        <v>112</v>
      </c>
      <c r="I1100" s="74" t="s">
        <v>1477</v>
      </c>
      <c r="J1100" s="75" t="s">
        <v>1483</v>
      </c>
      <c r="K1100" s="74" t="s">
        <v>3915</v>
      </c>
      <c r="L1100" s="74" t="s">
        <v>5</v>
      </c>
      <c r="M1100" s="74" t="s">
        <v>222</v>
      </c>
      <c r="N1100" s="74" t="s">
        <v>1358</v>
      </c>
    </row>
    <row r="1101" spans="6:14">
      <c r="F1101" s="74">
        <v>1088</v>
      </c>
      <c r="G1101" s="74" t="s">
        <v>119</v>
      </c>
      <c r="H1101" s="74" t="s">
        <v>112</v>
      </c>
      <c r="I1101" s="74" t="s">
        <v>4401</v>
      </c>
      <c r="J1101" s="75" t="s">
        <v>4841</v>
      </c>
      <c r="K1101" s="74" t="s">
        <v>4842</v>
      </c>
      <c r="L1101" s="74" t="s">
        <v>5</v>
      </c>
      <c r="M1101" s="74" t="s">
        <v>1529</v>
      </c>
      <c r="N1101" s="74" t="s">
        <v>4843</v>
      </c>
    </row>
    <row r="1102" spans="6:14">
      <c r="F1102" s="74">
        <v>1089</v>
      </c>
      <c r="G1102" s="74" t="s">
        <v>119</v>
      </c>
      <c r="H1102" s="74" t="s">
        <v>112</v>
      </c>
      <c r="I1102" s="74" t="s">
        <v>1056</v>
      </c>
      <c r="J1102" s="75" t="s">
        <v>3916</v>
      </c>
      <c r="K1102" s="74" t="s">
        <v>3917</v>
      </c>
      <c r="L1102" s="74" t="s">
        <v>5</v>
      </c>
      <c r="M1102" s="74" t="s">
        <v>1529</v>
      </c>
      <c r="N1102" s="74" t="s">
        <v>3918</v>
      </c>
    </row>
    <row r="1103" spans="6:14">
      <c r="F1103" s="74">
        <v>1090</v>
      </c>
      <c r="G1103" s="74" t="s">
        <v>119</v>
      </c>
      <c r="H1103" s="74" t="s">
        <v>112</v>
      </c>
      <c r="I1103" s="74" t="s">
        <v>4328</v>
      </c>
      <c r="J1103" s="75" t="s">
        <v>2217</v>
      </c>
      <c r="K1103" s="74" t="s">
        <v>3919</v>
      </c>
      <c r="L1103" s="74" t="s">
        <v>5</v>
      </c>
      <c r="M1103" s="74" t="s">
        <v>212</v>
      </c>
      <c r="N1103" s="74" t="s">
        <v>3920</v>
      </c>
    </row>
    <row r="1104" spans="6:14">
      <c r="F1104" s="74">
        <v>1091</v>
      </c>
      <c r="G1104" s="74" t="s">
        <v>119</v>
      </c>
      <c r="H1104" s="74" t="s">
        <v>112</v>
      </c>
      <c r="I1104" s="74" t="s">
        <v>4377</v>
      </c>
      <c r="J1104" s="75" t="s">
        <v>2148</v>
      </c>
      <c r="K1104" s="74" t="s">
        <v>3921</v>
      </c>
      <c r="L1104" s="74" t="s">
        <v>5</v>
      </c>
      <c r="M1104" s="74" t="s">
        <v>1523</v>
      </c>
      <c r="N1104" s="74" t="s">
        <v>3922</v>
      </c>
    </row>
    <row r="1105" spans="6:14">
      <c r="F1105" s="74">
        <v>1092</v>
      </c>
      <c r="G1105" s="74" t="s">
        <v>119</v>
      </c>
      <c r="H1105" s="74" t="s">
        <v>112</v>
      </c>
      <c r="I1105" s="74" t="s">
        <v>4377</v>
      </c>
      <c r="J1105" s="75" t="s">
        <v>2148</v>
      </c>
      <c r="K1105" s="74" t="s">
        <v>1037</v>
      </c>
      <c r="L1105" s="74" t="s">
        <v>5</v>
      </c>
      <c r="M1105" s="74" t="s">
        <v>215</v>
      </c>
      <c r="N1105" s="74" t="s">
        <v>3923</v>
      </c>
    </row>
    <row r="1106" spans="6:14">
      <c r="F1106" s="74">
        <v>1093</v>
      </c>
      <c r="G1106" s="74" t="s">
        <v>119</v>
      </c>
      <c r="H1106" s="74" t="s">
        <v>112</v>
      </c>
      <c r="I1106" s="74" t="s">
        <v>4377</v>
      </c>
      <c r="J1106" s="75" t="s">
        <v>2148</v>
      </c>
      <c r="K1106" s="74" t="s">
        <v>3926</v>
      </c>
      <c r="L1106" s="74" t="s">
        <v>5</v>
      </c>
      <c r="M1106" s="74" t="s">
        <v>215</v>
      </c>
      <c r="N1106" s="74" t="s">
        <v>3927</v>
      </c>
    </row>
    <row r="1107" spans="6:14">
      <c r="F1107" s="74">
        <v>1094</v>
      </c>
      <c r="G1107" s="74" t="s">
        <v>119</v>
      </c>
      <c r="H1107" s="74" t="s">
        <v>112</v>
      </c>
      <c r="I1107" s="74" t="s">
        <v>2697</v>
      </c>
      <c r="J1107" s="75" t="s">
        <v>2712</v>
      </c>
      <c r="K1107" s="74" t="s">
        <v>3928</v>
      </c>
      <c r="L1107" s="74" t="s">
        <v>5</v>
      </c>
      <c r="M1107" s="74" t="s">
        <v>1529</v>
      </c>
      <c r="N1107" s="74" t="s">
        <v>3929</v>
      </c>
    </row>
    <row r="1108" spans="6:14">
      <c r="F1108" s="74">
        <v>1095</v>
      </c>
      <c r="G1108" s="74" t="s">
        <v>119</v>
      </c>
      <c r="H1108" s="74" t="s">
        <v>112</v>
      </c>
      <c r="I1108" s="74" t="s">
        <v>2733</v>
      </c>
      <c r="J1108" s="75" t="s">
        <v>3930</v>
      </c>
      <c r="K1108" s="74" t="s">
        <v>3931</v>
      </c>
      <c r="L1108" s="74" t="s">
        <v>5</v>
      </c>
      <c r="M1108" s="74" t="s">
        <v>1529</v>
      </c>
      <c r="N1108" s="74" t="s">
        <v>3932</v>
      </c>
    </row>
    <row r="1109" spans="6:14">
      <c r="F1109" s="74">
        <v>1096</v>
      </c>
      <c r="G1109" s="74" t="s">
        <v>119</v>
      </c>
      <c r="H1109" s="74" t="s">
        <v>112</v>
      </c>
      <c r="I1109" s="74" t="s">
        <v>4401</v>
      </c>
      <c r="J1109" s="75" t="s">
        <v>1844</v>
      </c>
      <c r="K1109" s="74" t="s">
        <v>3933</v>
      </c>
      <c r="L1109" s="74" t="s">
        <v>5</v>
      </c>
      <c r="M1109" s="74" t="s">
        <v>1529</v>
      </c>
      <c r="N1109" s="74" t="s">
        <v>3934</v>
      </c>
    </row>
    <row r="1110" spans="6:14">
      <c r="F1110" s="74">
        <v>1097</v>
      </c>
      <c r="G1110" s="74" t="s">
        <v>119</v>
      </c>
      <c r="H1110" s="74" t="s">
        <v>112</v>
      </c>
      <c r="I1110" s="74" t="s">
        <v>4353</v>
      </c>
      <c r="J1110" s="75" t="s">
        <v>3935</v>
      </c>
      <c r="K1110" s="74" t="s">
        <v>3936</v>
      </c>
      <c r="L1110" s="74" t="s">
        <v>5</v>
      </c>
      <c r="M1110" s="74" t="s">
        <v>212</v>
      </c>
      <c r="N1110" s="74" t="s">
        <v>3937</v>
      </c>
    </row>
    <row r="1111" spans="6:14">
      <c r="F1111" s="74">
        <v>1098</v>
      </c>
      <c r="G1111" s="74" t="s">
        <v>119</v>
      </c>
      <c r="H1111" s="74" t="s">
        <v>112</v>
      </c>
      <c r="I1111" s="74" t="s">
        <v>2515</v>
      </c>
      <c r="J1111" s="75" t="s">
        <v>2529</v>
      </c>
      <c r="K1111" s="74" t="s">
        <v>3938</v>
      </c>
      <c r="L1111" s="74" t="s">
        <v>5</v>
      </c>
      <c r="M1111" s="74" t="s">
        <v>3173</v>
      </c>
      <c r="N1111" s="74" t="s">
        <v>3939</v>
      </c>
    </row>
    <row r="1112" spans="6:14">
      <c r="F1112" s="74">
        <v>1099</v>
      </c>
      <c r="G1112" s="74" t="s">
        <v>119</v>
      </c>
      <c r="H1112" s="74" t="s">
        <v>112</v>
      </c>
      <c r="I1112" s="74" t="s">
        <v>2515</v>
      </c>
      <c r="J1112" s="75" t="s">
        <v>2529</v>
      </c>
      <c r="K1112" s="74" t="s">
        <v>3940</v>
      </c>
      <c r="L1112" s="74" t="s">
        <v>5</v>
      </c>
      <c r="M1112" s="74" t="s">
        <v>3173</v>
      </c>
      <c r="N1112" s="74" t="s">
        <v>3941</v>
      </c>
    </row>
    <row r="1113" spans="6:14" ht="22.5">
      <c r="F1113" s="74">
        <v>1100</v>
      </c>
      <c r="G1113" s="74" t="s">
        <v>119</v>
      </c>
      <c r="H1113" s="74" t="s">
        <v>112</v>
      </c>
      <c r="I1113" s="74" t="s">
        <v>2515</v>
      </c>
      <c r="J1113" s="75" t="s">
        <v>2529</v>
      </c>
      <c r="K1113" s="74" t="s">
        <v>3942</v>
      </c>
      <c r="L1113" s="74" t="s">
        <v>5</v>
      </c>
      <c r="M1113" s="74" t="s">
        <v>1815</v>
      </c>
      <c r="N1113" s="74" t="s">
        <v>3943</v>
      </c>
    </row>
    <row r="1114" spans="6:14">
      <c r="F1114" s="74">
        <v>1101</v>
      </c>
      <c r="G1114" s="74" t="s">
        <v>119</v>
      </c>
      <c r="H1114" s="74" t="s">
        <v>112</v>
      </c>
      <c r="I1114" s="74" t="s">
        <v>2235</v>
      </c>
      <c r="J1114" s="75" t="s">
        <v>2261</v>
      </c>
      <c r="K1114" s="74" t="s">
        <v>3944</v>
      </c>
      <c r="L1114" s="74" t="s">
        <v>5</v>
      </c>
      <c r="M1114" s="74" t="s">
        <v>3173</v>
      </c>
      <c r="N1114" s="74" t="s">
        <v>3945</v>
      </c>
    </row>
    <row r="1115" spans="6:14">
      <c r="F1115" s="74">
        <v>1102</v>
      </c>
      <c r="G1115" s="74" t="s">
        <v>119</v>
      </c>
      <c r="H1115" s="74" t="s">
        <v>112</v>
      </c>
      <c r="I1115" s="74" t="s">
        <v>4377</v>
      </c>
      <c r="J1115" s="75" t="s">
        <v>3946</v>
      </c>
      <c r="K1115" s="74" t="s">
        <v>3947</v>
      </c>
      <c r="L1115" s="74" t="s">
        <v>5</v>
      </c>
      <c r="M1115" s="74" t="s">
        <v>212</v>
      </c>
      <c r="N1115" s="74" t="s">
        <v>3948</v>
      </c>
    </row>
    <row r="1116" spans="6:14">
      <c r="F1116" s="74">
        <v>1103</v>
      </c>
      <c r="G1116" s="74" t="s">
        <v>119</v>
      </c>
      <c r="H1116" s="74" t="s">
        <v>112</v>
      </c>
      <c r="I1116" s="74" t="s">
        <v>2414</v>
      </c>
      <c r="J1116" s="75" t="s">
        <v>2415</v>
      </c>
      <c r="K1116" s="74" t="s">
        <v>3949</v>
      </c>
      <c r="L1116" s="74" t="s">
        <v>5</v>
      </c>
      <c r="M1116" s="74" t="s">
        <v>215</v>
      </c>
      <c r="N1116" s="74" t="s">
        <v>3950</v>
      </c>
    </row>
    <row r="1117" spans="6:14">
      <c r="F1117" s="74">
        <v>1104</v>
      </c>
      <c r="G1117" s="74" t="s">
        <v>119</v>
      </c>
      <c r="H1117" s="74" t="s">
        <v>112</v>
      </c>
      <c r="I1117" s="74" t="s">
        <v>2414</v>
      </c>
      <c r="J1117" s="75" t="s">
        <v>2415</v>
      </c>
      <c r="K1117" s="74" t="s">
        <v>2462</v>
      </c>
      <c r="L1117" s="74" t="s">
        <v>5</v>
      </c>
      <c r="M1117" s="74" t="s">
        <v>215</v>
      </c>
      <c r="N1117" s="74" t="s">
        <v>3951</v>
      </c>
    </row>
    <row r="1118" spans="6:14">
      <c r="F1118" s="74">
        <v>1105</v>
      </c>
      <c r="G1118" s="74" t="s">
        <v>119</v>
      </c>
      <c r="H1118" s="74" t="s">
        <v>112</v>
      </c>
      <c r="I1118" s="74" t="s">
        <v>1477</v>
      </c>
      <c r="J1118" s="75" t="s">
        <v>1478</v>
      </c>
      <c r="K1118" s="74" t="s">
        <v>3952</v>
      </c>
      <c r="L1118" s="74" t="s">
        <v>5</v>
      </c>
      <c r="M1118" s="74" t="s">
        <v>212</v>
      </c>
      <c r="N1118" s="74" t="s">
        <v>3953</v>
      </c>
    </row>
    <row r="1119" spans="6:14">
      <c r="F1119" s="74">
        <v>1106</v>
      </c>
      <c r="G1119" s="74" t="s">
        <v>119</v>
      </c>
      <c r="H1119" s="74" t="s">
        <v>112</v>
      </c>
      <c r="I1119" s="74" t="s">
        <v>1477</v>
      </c>
      <c r="J1119" s="75" t="s">
        <v>1478</v>
      </c>
      <c r="K1119" s="74" t="s">
        <v>3954</v>
      </c>
      <c r="L1119" s="74" t="s">
        <v>5</v>
      </c>
      <c r="M1119" s="74" t="s">
        <v>215</v>
      </c>
      <c r="N1119" s="74" t="s">
        <v>3955</v>
      </c>
    </row>
    <row r="1120" spans="6:14">
      <c r="F1120" s="74">
        <v>1107</v>
      </c>
      <c r="G1120" s="74" t="s">
        <v>119</v>
      </c>
      <c r="H1120" s="74" t="s">
        <v>112</v>
      </c>
      <c r="I1120" s="74" t="s">
        <v>1047</v>
      </c>
      <c r="J1120" s="75" t="s">
        <v>1478</v>
      </c>
      <c r="K1120" s="74" t="s">
        <v>3956</v>
      </c>
      <c r="L1120" s="74" t="s">
        <v>5</v>
      </c>
      <c r="M1120" s="74" t="s">
        <v>215</v>
      </c>
      <c r="N1120" s="74" t="s">
        <v>3957</v>
      </c>
    </row>
    <row r="1121" spans="6:14">
      <c r="F1121" s="74">
        <v>1108</v>
      </c>
      <c r="G1121" s="74" t="s">
        <v>119</v>
      </c>
      <c r="H1121" s="74" t="s">
        <v>112</v>
      </c>
      <c r="I1121" s="74" t="s">
        <v>1477</v>
      </c>
      <c r="J1121" s="75" t="s">
        <v>1478</v>
      </c>
      <c r="K1121" s="74" t="s">
        <v>1001</v>
      </c>
      <c r="L1121" s="74" t="s">
        <v>5</v>
      </c>
      <c r="M1121" s="74" t="s">
        <v>215</v>
      </c>
      <c r="N1121" s="74" t="s">
        <v>3958</v>
      </c>
    </row>
    <row r="1122" spans="6:14">
      <c r="F1122" s="74">
        <v>1109</v>
      </c>
      <c r="G1122" s="74" t="s">
        <v>119</v>
      </c>
      <c r="H1122" s="74" t="s">
        <v>112</v>
      </c>
      <c r="I1122" s="74" t="s">
        <v>1477</v>
      </c>
      <c r="J1122" s="75" t="s">
        <v>1478</v>
      </c>
      <c r="K1122" s="74" t="s">
        <v>3959</v>
      </c>
      <c r="L1122" s="74" t="s">
        <v>5</v>
      </c>
      <c r="M1122" s="74" t="s">
        <v>215</v>
      </c>
      <c r="N1122" s="74" t="s">
        <v>3960</v>
      </c>
    </row>
    <row r="1123" spans="6:14">
      <c r="F1123" s="74">
        <v>1110</v>
      </c>
      <c r="G1123" s="74" t="s">
        <v>119</v>
      </c>
      <c r="H1123" s="74" t="s">
        <v>112</v>
      </c>
      <c r="I1123" s="74" t="s">
        <v>1477</v>
      </c>
      <c r="J1123" s="75" t="s">
        <v>1478</v>
      </c>
      <c r="K1123" s="74" t="s">
        <v>3961</v>
      </c>
      <c r="L1123" s="74" t="s">
        <v>5</v>
      </c>
      <c r="M1123" s="74" t="s">
        <v>3180</v>
      </c>
      <c r="N1123" s="74" t="s">
        <v>3962</v>
      </c>
    </row>
    <row r="1124" spans="6:14">
      <c r="F1124" s="74">
        <v>1111</v>
      </c>
      <c r="G1124" s="74" t="s">
        <v>119</v>
      </c>
      <c r="H1124" s="74" t="s">
        <v>112</v>
      </c>
      <c r="I1124" s="74" t="s">
        <v>1897</v>
      </c>
      <c r="J1124" s="75" t="s">
        <v>2154</v>
      </c>
      <c r="K1124" s="74" t="s">
        <v>3963</v>
      </c>
      <c r="L1124" s="74" t="s">
        <v>5</v>
      </c>
      <c r="M1124" s="74" t="s">
        <v>3202</v>
      </c>
      <c r="N1124" s="74" t="s">
        <v>3964</v>
      </c>
    </row>
    <row r="1125" spans="6:14">
      <c r="F1125" s="74">
        <v>1112</v>
      </c>
      <c r="G1125" s="74" t="s">
        <v>119</v>
      </c>
      <c r="H1125" s="74" t="s">
        <v>112</v>
      </c>
      <c r="I1125" s="74" t="s">
        <v>2929</v>
      </c>
      <c r="J1125" s="75" t="s">
        <v>3049</v>
      </c>
      <c r="K1125" s="74" t="s">
        <v>3050</v>
      </c>
      <c r="L1125" s="74" t="s">
        <v>5</v>
      </c>
      <c r="M1125" s="74" t="s">
        <v>3173</v>
      </c>
      <c r="N1125" s="74" t="s">
        <v>3051</v>
      </c>
    </row>
    <row r="1126" spans="6:14">
      <c r="F1126" s="74">
        <v>1113</v>
      </c>
      <c r="G1126" s="74" t="s">
        <v>119</v>
      </c>
      <c r="H1126" s="74" t="s">
        <v>112</v>
      </c>
      <c r="I1126" s="74" t="s">
        <v>1047</v>
      </c>
      <c r="J1126" s="75" t="s">
        <v>2784</v>
      </c>
      <c r="K1126" s="74" t="s">
        <v>1009</v>
      </c>
      <c r="L1126" s="74" t="s">
        <v>5</v>
      </c>
      <c r="M1126" s="74" t="s">
        <v>215</v>
      </c>
      <c r="N1126" s="74" t="s">
        <v>3965</v>
      </c>
    </row>
    <row r="1127" spans="6:14">
      <c r="F1127" s="74">
        <v>1114</v>
      </c>
      <c r="G1127" s="74" t="s">
        <v>119</v>
      </c>
      <c r="H1127" s="74" t="s">
        <v>112</v>
      </c>
      <c r="I1127" s="74" t="s">
        <v>4353</v>
      </c>
      <c r="J1127" s="75" t="s">
        <v>1733</v>
      </c>
      <c r="K1127" s="74" t="s">
        <v>3966</v>
      </c>
      <c r="L1127" s="74" t="s">
        <v>5</v>
      </c>
      <c r="M1127" s="74" t="s">
        <v>3173</v>
      </c>
      <c r="N1127" s="74" t="s">
        <v>3967</v>
      </c>
    </row>
    <row r="1128" spans="6:14">
      <c r="F1128" s="74">
        <v>1115</v>
      </c>
      <c r="G1128" s="74" t="s">
        <v>119</v>
      </c>
      <c r="H1128" s="74" t="s">
        <v>112</v>
      </c>
      <c r="I1128" s="74" t="s">
        <v>4401</v>
      </c>
      <c r="J1128" s="75" t="s">
        <v>1883</v>
      </c>
      <c r="K1128" s="74" t="s">
        <v>1884</v>
      </c>
      <c r="L1128" s="74" t="s">
        <v>5</v>
      </c>
      <c r="M1128" s="74" t="s">
        <v>1815</v>
      </c>
      <c r="N1128" s="74" t="s">
        <v>3968</v>
      </c>
    </row>
    <row r="1129" spans="6:14">
      <c r="F1129" s="74">
        <v>1116</v>
      </c>
      <c r="G1129" s="74" t="s">
        <v>119</v>
      </c>
      <c r="H1129" s="74" t="s">
        <v>112</v>
      </c>
      <c r="I1129" s="74" t="s">
        <v>4401</v>
      </c>
      <c r="J1129" s="75" t="s">
        <v>3969</v>
      </c>
      <c r="K1129" s="74" t="s">
        <v>3970</v>
      </c>
      <c r="L1129" s="74" t="s">
        <v>5</v>
      </c>
      <c r="M1129" s="74" t="s">
        <v>215</v>
      </c>
      <c r="N1129" s="74" t="s">
        <v>3971</v>
      </c>
    </row>
    <row r="1130" spans="6:14">
      <c r="F1130" s="74">
        <v>1117</v>
      </c>
      <c r="G1130" s="74" t="s">
        <v>119</v>
      </c>
      <c r="H1130" s="74" t="s">
        <v>112</v>
      </c>
      <c r="I1130" s="74" t="s">
        <v>4328</v>
      </c>
      <c r="J1130" s="75" t="s">
        <v>1053</v>
      </c>
      <c r="K1130" s="74" t="s">
        <v>3972</v>
      </c>
      <c r="L1130" s="74" t="s">
        <v>5</v>
      </c>
      <c r="M1130" s="74" t="s">
        <v>212</v>
      </c>
      <c r="N1130" s="74" t="s">
        <v>3973</v>
      </c>
    </row>
    <row r="1131" spans="6:14">
      <c r="F1131" s="74">
        <v>1118</v>
      </c>
      <c r="G1131" s="74" t="s">
        <v>119</v>
      </c>
      <c r="H1131" s="74" t="s">
        <v>112</v>
      </c>
      <c r="I1131" s="74" t="s">
        <v>4328</v>
      </c>
      <c r="J1131" s="75" t="s">
        <v>1053</v>
      </c>
      <c r="K1131" s="74" t="s">
        <v>3974</v>
      </c>
      <c r="L1131" s="74" t="s">
        <v>5</v>
      </c>
      <c r="M1131" s="74" t="s">
        <v>212</v>
      </c>
      <c r="N1131" s="74" t="s">
        <v>3975</v>
      </c>
    </row>
    <row r="1132" spans="6:14">
      <c r="F1132" s="74">
        <v>1119</v>
      </c>
      <c r="G1132" s="74" t="s">
        <v>119</v>
      </c>
      <c r="H1132" s="74" t="s">
        <v>112</v>
      </c>
      <c r="I1132" s="74" t="s">
        <v>4328</v>
      </c>
      <c r="J1132" s="75" t="s">
        <v>1053</v>
      </c>
      <c r="K1132" s="74" t="s">
        <v>3976</v>
      </c>
      <c r="L1132" s="74" t="s">
        <v>5</v>
      </c>
      <c r="M1132" s="74" t="s">
        <v>212</v>
      </c>
      <c r="N1132" s="74" t="s">
        <v>3977</v>
      </c>
    </row>
    <row r="1133" spans="6:14">
      <c r="F1133" s="74">
        <v>1120</v>
      </c>
      <c r="G1133" s="74" t="s">
        <v>119</v>
      </c>
      <c r="H1133" s="74" t="s">
        <v>112</v>
      </c>
      <c r="I1133" s="74" t="s">
        <v>4328</v>
      </c>
      <c r="J1133" s="75" t="s">
        <v>1053</v>
      </c>
      <c r="K1133" s="74" t="s">
        <v>3978</v>
      </c>
      <c r="L1133" s="74" t="s">
        <v>5</v>
      </c>
      <c r="M1133" s="74" t="s">
        <v>3173</v>
      </c>
      <c r="N1133" s="74" t="s">
        <v>3979</v>
      </c>
    </row>
    <row r="1134" spans="6:14">
      <c r="F1134" s="74">
        <v>1121</v>
      </c>
      <c r="G1134" s="74" t="s">
        <v>119</v>
      </c>
      <c r="H1134" s="74" t="s">
        <v>112</v>
      </c>
      <c r="I1134" s="74" t="s">
        <v>4328</v>
      </c>
      <c r="J1134" s="75" t="s">
        <v>1053</v>
      </c>
      <c r="K1134" s="74" t="s">
        <v>3980</v>
      </c>
      <c r="L1134" s="74" t="s">
        <v>5</v>
      </c>
      <c r="M1134" s="74" t="s">
        <v>1565</v>
      </c>
      <c r="N1134" s="74" t="s">
        <v>3981</v>
      </c>
    </row>
    <row r="1135" spans="6:14">
      <c r="F1135" s="74">
        <v>1122</v>
      </c>
      <c r="G1135" s="74" t="s">
        <v>119</v>
      </c>
      <c r="H1135" s="74" t="s">
        <v>112</v>
      </c>
      <c r="I1135" s="74" t="s">
        <v>2488</v>
      </c>
      <c r="J1135" s="75" t="s">
        <v>3982</v>
      </c>
      <c r="K1135" s="74" t="s">
        <v>3983</v>
      </c>
      <c r="L1135" s="74" t="s">
        <v>5</v>
      </c>
      <c r="M1135" s="74" t="s">
        <v>215</v>
      </c>
      <c r="N1135" s="74" t="s">
        <v>3984</v>
      </c>
    </row>
    <row r="1136" spans="6:14">
      <c r="F1136" s="74">
        <v>1123</v>
      </c>
      <c r="G1136" s="74" t="s">
        <v>119</v>
      </c>
      <c r="H1136" s="74" t="s">
        <v>112</v>
      </c>
      <c r="I1136" s="74" t="s">
        <v>1056</v>
      </c>
      <c r="J1136" s="75" t="s">
        <v>2870</v>
      </c>
      <c r="K1136" s="74" t="s">
        <v>3985</v>
      </c>
      <c r="L1136" s="74" t="s">
        <v>5</v>
      </c>
      <c r="M1136" s="74" t="s">
        <v>215</v>
      </c>
      <c r="N1136" s="74" t="s">
        <v>3986</v>
      </c>
    </row>
    <row r="1137" spans="6:14" ht="22.5">
      <c r="F1137" s="74">
        <v>1124</v>
      </c>
      <c r="G1137" s="74" t="s">
        <v>119</v>
      </c>
      <c r="H1137" s="74" t="s">
        <v>112</v>
      </c>
      <c r="I1137" s="74" t="s">
        <v>1056</v>
      </c>
      <c r="J1137" s="75" t="s">
        <v>2870</v>
      </c>
      <c r="K1137" s="74" t="s">
        <v>3987</v>
      </c>
      <c r="L1137" s="74" t="s">
        <v>5</v>
      </c>
      <c r="M1137" s="74" t="s">
        <v>215</v>
      </c>
      <c r="N1137" s="74" t="s">
        <v>3988</v>
      </c>
    </row>
    <row r="1138" spans="6:14">
      <c r="F1138" s="74">
        <v>1125</v>
      </c>
      <c r="G1138" s="74" t="s">
        <v>119</v>
      </c>
      <c r="H1138" s="74" t="s">
        <v>112</v>
      </c>
      <c r="I1138" s="74" t="s">
        <v>4401</v>
      </c>
      <c r="J1138" s="75" t="s">
        <v>1839</v>
      </c>
      <c r="K1138" s="74" t="s">
        <v>3989</v>
      </c>
      <c r="L1138" s="74" t="s">
        <v>5</v>
      </c>
      <c r="M1138" s="74" t="s">
        <v>1815</v>
      </c>
      <c r="N1138" s="74" t="s">
        <v>3990</v>
      </c>
    </row>
    <row r="1139" spans="6:14">
      <c r="F1139" s="74">
        <v>1126</v>
      </c>
      <c r="G1139" s="74" t="s">
        <v>119</v>
      </c>
      <c r="H1139" s="74" t="s">
        <v>112</v>
      </c>
      <c r="I1139" s="74" t="s">
        <v>2075</v>
      </c>
      <c r="J1139" s="75" t="s">
        <v>2076</v>
      </c>
      <c r="K1139" s="74" t="s">
        <v>3991</v>
      </c>
      <c r="L1139" s="74" t="s">
        <v>5</v>
      </c>
      <c r="M1139" s="74" t="s">
        <v>215</v>
      </c>
      <c r="N1139" s="74" t="s">
        <v>3992</v>
      </c>
    </row>
    <row r="1140" spans="6:14">
      <c r="F1140" s="74">
        <v>1127</v>
      </c>
      <c r="G1140" s="74" t="s">
        <v>119</v>
      </c>
      <c r="H1140" s="74" t="s">
        <v>112</v>
      </c>
      <c r="I1140" s="74" t="s">
        <v>3993</v>
      </c>
      <c r="J1140" s="75" t="s">
        <v>2751</v>
      </c>
      <c r="K1140" s="74" t="s">
        <v>3994</v>
      </c>
      <c r="L1140" s="74" t="s">
        <v>5</v>
      </c>
      <c r="M1140" s="74" t="s">
        <v>212</v>
      </c>
      <c r="N1140" s="74" t="s">
        <v>3995</v>
      </c>
    </row>
    <row r="1141" spans="6:14" ht="22.5">
      <c r="F1141" s="74">
        <v>1128</v>
      </c>
      <c r="G1141" s="74" t="s">
        <v>119</v>
      </c>
      <c r="H1141" s="74" t="s">
        <v>112</v>
      </c>
      <c r="I1141" s="74" t="s">
        <v>2235</v>
      </c>
      <c r="J1141" s="75" t="s">
        <v>2255</v>
      </c>
      <c r="K1141" s="74" t="s">
        <v>3996</v>
      </c>
      <c r="L1141" s="74" t="s">
        <v>5</v>
      </c>
      <c r="M1141" s="74" t="s">
        <v>3173</v>
      </c>
      <c r="N1141" s="74" t="s">
        <v>3997</v>
      </c>
    </row>
    <row r="1142" spans="6:14" ht="22.5">
      <c r="F1142" s="74">
        <v>1129</v>
      </c>
      <c r="G1142" s="74" t="s">
        <v>119</v>
      </c>
      <c r="H1142" s="74" t="s">
        <v>112</v>
      </c>
      <c r="I1142" s="74" t="s">
        <v>4328</v>
      </c>
      <c r="J1142" s="75" t="s">
        <v>3998</v>
      </c>
      <c r="K1142" s="74" t="s">
        <v>3999</v>
      </c>
      <c r="L1142" s="74" t="s">
        <v>5</v>
      </c>
      <c r="M1142" s="74" t="s">
        <v>3323</v>
      </c>
      <c r="N1142" s="74" t="s">
        <v>4000</v>
      </c>
    </row>
    <row r="1143" spans="6:14">
      <c r="F1143" s="74">
        <v>1130</v>
      </c>
      <c r="G1143" s="74" t="s">
        <v>119</v>
      </c>
      <c r="H1143" s="74" t="s">
        <v>112</v>
      </c>
      <c r="I1143" s="74" t="s">
        <v>1477</v>
      </c>
      <c r="J1143" s="75" t="s">
        <v>1560</v>
      </c>
      <c r="K1143" s="74" t="s">
        <v>840</v>
      </c>
      <c r="L1143" s="74" t="s">
        <v>5</v>
      </c>
      <c r="M1143" s="74" t="s">
        <v>3202</v>
      </c>
      <c r="N1143" s="74" t="s">
        <v>4001</v>
      </c>
    </row>
    <row r="1144" spans="6:14">
      <c r="F1144" s="74">
        <v>1131</v>
      </c>
      <c r="G1144" s="74" t="s">
        <v>119</v>
      </c>
      <c r="H1144" s="74" t="s">
        <v>112</v>
      </c>
      <c r="I1144" s="74" t="s">
        <v>2515</v>
      </c>
      <c r="J1144" s="75" t="s">
        <v>2577</v>
      </c>
      <c r="K1144" s="74" t="s">
        <v>4002</v>
      </c>
      <c r="L1144" s="74" t="s">
        <v>5</v>
      </c>
      <c r="M1144" s="74" t="s">
        <v>1529</v>
      </c>
      <c r="N1144" s="74" t="s">
        <v>4003</v>
      </c>
    </row>
    <row r="1145" spans="6:14">
      <c r="F1145" s="74">
        <v>1132</v>
      </c>
      <c r="G1145" s="74" t="s">
        <v>119</v>
      </c>
      <c r="H1145" s="74" t="s">
        <v>112</v>
      </c>
      <c r="I1145" s="74" t="s">
        <v>2515</v>
      </c>
      <c r="J1145" s="75" t="s">
        <v>2577</v>
      </c>
      <c r="K1145" s="74" t="s">
        <v>1030</v>
      </c>
      <c r="L1145" s="74" t="s">
        <v>5</v>
      </c>
      <c r="M1145" s="74" t="s">
        <v>215</v>
      </c>
      <c r="N1145" s="74" t="s">
        <v>2578</v>
      </c>
    </row>
    <row r="1146" spans="6:14">
      <c r="F1146" s="74">
        <v>1133</v>
      </c>
      <c r="G1146" s="74" t="s">
        <v>119</v>
      </c>
      <c r="H1146" s="74" t="s">
        <v>112</v>
      </c>
      <c r="I1146" s="74" t="s">
        <v>4355</v>
      </c>
      <c r="J1146" s="75" t="s">
        <v>4004</v>
      </c>
      <c r="K1146" s="74" t="s">
        <v>4005</v>
      </c>
      <c r="L1146" s="74" t="s">
        <v>5</v>
      </c>
      <c r="M1146" s="74" t="s">
        <v>3180</v>
      </c>
      <c r="N1146" s="74" t="s">
        <v>4006</v>
      </c>
    </row>
    <row r="1147" spans="6:14">
      <c r="F1147" s="74">
        <v>1134</v>
      </c>
      <c r="G1147" s="74" t="s">
        <v>119</v>
      </c>
      <c r="H1147" s="74" t="s">
        <v>112</v>
      </c>
      <c r="I1147" s="74" t="s">
        <v>1047</v>
      </c>
      <c r="J1147" s="75" t="s">
        <v>2781</v>
      </c>
      <c r="K1147" s="74" t="s">
        <v>4007</v>
      </c>
      <c r="L1147" s="74" t="s">
        <v>5</v>
      </c>
      <c r="M1147" s="74" t="s">
        <v>215</v>
      </c>
      <c r="N1147" s="74" t="s">
        <v>4008</v>
      </c>
    </row>
    <row r="1148" spans="6:14">
      <c r="F1148" s="74">
        <v>1135</v>
      </c>
      <c r="G1148" s="74" t="s">
        <v>119</v>
      </c>
      <c r="H1148" s="74" t="s">
        <v>112</v>
      </c>
      <c r="I1148" s="74" t="s">
        <v>4401</v>
      </c>
      <c r="J1148" s="75" t="s">
        <v>1782</v>
      </c>
      <c r="K1148" s="74" t="s">
        <v>4009</v>
      </c>
      <c r="L1148" s="74" t="s">
        <v>5</v>
      </c>
      <c r="M1148" s="74" t="s">
        <v>3173</v>
      </c>
      <c r="N1148" s="74" t="s">
        <v>4010</v>
      </c>
    </row>
    <row r="1149" spans="6:14">
      <c r="F1149" s="74">
        <v>1136</v>
      </c>
      <c r="G1149" s="74" t="s">
        <v>119</v>
      </c>
      <c r="H1149" s="74" t="s">
        <v>112</v>
      </c>
      <c r="I1149" s="74" t="s">
        <v>4403</v>
      </c>
      <c r="J1149" s="75" t="s">
        <v>1940</v>
      </c>
      <c r="K1149" s="74" t="s">
        <v>4011</v>
      </c>
      <c r="L1149" s="74" t="s">
        <v>5</v>
      </c>
      <c r="M1149" s="74" t="s">
        <v>215</v>
      </c>
      <c r="N1149" s="74" t="s">
        <v>4012</v>
      </c>
    </row>
    <row r="1150" spans="6:14">
      <c r="F1150" s="74">
        <v>1137</v>
      </c>
      <c r="G1150" s="74" t="s">
        <v>119</v>
      </c>
      <c r="H1150" s="74" t="s">
        <v>112</v>
      </c>
      <c r="I1150" s="74" t="s">
        <v>2368</v>
      </c>
      <c r="J1150" s="75" t="s">
        <v>2369</v>
      </c>
      <c r="K1150" s="74" t="s">
        <v>2507</v>
      </c>
      <c r="L1150" s="74" t="s">
        <v>5</v>
      </c>
      <c r="M1150" s="74" t="s">
        <v>215</v>
      </c>
      <c r="N1150" s="74" t="s">
        <v>4013</v>
      </c>
    </row>
    <row r="1151" spans="6:14">
      <c r="F1151" s="74">
        <v>1138</v>
      </c>
      <c r="G1151" s="74" t="s">
        <v>119</v>
      </c>
      <c r="H1151" s="74" t="s">
        <v>112</v>
      </c>
      <c r="I1151" s="74" t="s">
        <v>2368</v>
      </c>
      <c r="J1151" s="75" t="s">
        <v>2369</v>
      </c>
      <c r="K1151" s="74" t="s">
        <v>4014</v>
      </c>
      <c r="L1151" s="74" t="s">
        <v>5</v>
      </c>
      <c r="M1151" s="74" t="s">
        <v>1815</v>
      </c>
      <c r="N1151" s="74" t="s">
        <v>4015</v>
      </c>
    </row>
    <row r="1152" spans="6:14">
      <c r="F1152" s="74">
        <v>1139</v>
      </c>
      <c r="G1152" s="74" t="s">
        <v>119</v>
      </c>
      <c r="H1152" s="74" t="s">
        <v>112</v>
      </c>
      <c r="I1152" s="74" t="s">
        <v>2368</v>
      </c>
      <c r="J1152" s="75" t="s">
        <v>2369</v>
      </c>
      <c r="K1152" s="74" t="s">
        <v>4016</v>
      </c>
      <c r="L1152" s="74" t="s">
        <v>5</v>
      </c>
      <c r="M1152" s="74" t="s">
        <v>1529</v>
      </c>
      <c r="N1152" s="74" t="s">
        <v>4017</v>
      </c>
    </row>
    <row r="1153" spans="6:14">
      <c r="F1153" s="74">
        <v>1140</v>
      </c>
      <c r="G1153" s="74" t="s">
        <v>119</v>
      </c>
      <c r="H1153" s="74" t="s">
        <v>112</v>
      </c>
      <c r="I1153" s="74" t="s">
        <v>1477</v>
      </c>
      <c r="J1153" s="75" t="s">
        <v>4018</v>
      </c>
      <c r="K1153" s="74" t="s">
        <v>4019</v>
      </c>
      <c r="L1153" s="74" t="s">
        <v>5</v>
      </c>
      <c r="M1153" s="74" t="s">
        <v>3202</v>
      </c>
      <c r="N1153" s="74" t="s">
        <v>4020</v>
      </c>
    </row>
    <row r="1154" spans="6:14">
      <c r="F1154" s="74">
        <v>1141</v>
      </c>
      <c r="G1154" s="74" t="s">
        <v>119</v>
      </c>
      <c r="H1154" s="74" t="s">
        <v>112</v>
      </c>
      <c r="I1154" s="74" t="s">
        <v>2515</v>
      </c>
      <c r="J1154" s="75" t="s">
        <v>2579</v>
      </c>
      <c r="K1154" s="74" t="s">
        <v>4021</v>
      </c>
      <c r="L1154" s="74" t="s">
        <v>5</v>
      </c>
      <c r="M1154" s="74" t="s">
        <v>1815</v>
      </c>
      <c r="N1154" s="74" t="s">
        <v>4022</v>
      </c>
    </row>
    <row r="1155" spans="6:14">
      <c r="F1155" s="74">
        <v>1142</v>
      </c>
      <c r="G1155" s="74" t="s">
        <v>119</v>
      </c>
      <c r="H1155" s="74" t="s">
        <v>112</v>
      </c>
      <c r="I1155" s="74" t="s">
        <v>2235</v>
      </c>
      <c r="J1155" s="75" t="s">
        <v>4023</v>
      </c>
      <c r="K1155" s="74" t="s">
        <v>4024</v>
      </c>
      <c r="L1155" s="74" t="s">
        <v>5</v>
      </c>
      <c r="M1155" s="74" t="s">
        <v>215</v>
      </c>
      <c r="N1155" s="74" t="s">
        <v>4025</v>
      </c>
    </row>
    <row r="1156" spans="6:14">
      <c r="F1156" s="74">
        <v>1143</v>
      </c>
      <c r="G1156" s="74" t="s">
        <v>119</v>
      </c>
      <c r="H1156" s="74" t="s">
        <v>112</v>
      </c>
      <c r="I1156" s="74" t="s">
        <v>1477</v>
      </c>
      <c r="J1156" s="75" t="s">
        <v>1553</v>
      </c>
      <c r="K1156" s="74" t="s">
        <v>4026</v>
      </c>
      <c r="L1156" s="74" t="s">
        <v>5</v>
      </c>
      <c r="M1156" s="74" t="s">
        <v>3173</v>
      </c>
      <c r="N1156" s="74" t="s">
        <v>4027</v>
      </c>
    </row>
    <row r="1157" spans="6:14">
      <c r="F1157" s="74">
        <v>1144</v>
      </c>
      <c r="G1157" s="74" t="s">
        <v>119</v>
      </c>
      <c r="H1157" s="74" t="s">
        <v>112</v>
      </c>
      <c r="I1157" s="74" t="s">
        <v>2414</v>
      </c>
      <c r="J1157" s="75" t="s">
        <v>2436</v>
      </c>
      <c r="K1157" s="74" t="s">
        <v>1016</v>
      </c>
      <c r="L1157" s="74" t="s">
        <v>5</v>
      </c>
      <c r="M1157" s="74" t="s">
        <v>215</v>
      </c>
      <c r="N1157" s="74" t="s">
        <v>4028</v>
      </c>
    </row>
    <row r="1158" spans="6:14">
      <c r="F1158" s="74">
        <v>1145</v>
      </c>
      <c r="G1158" s="74" t="s">
        <v>119</v>
      </c>
      <c r="H1158" s="74" t="s">
        <v>112</v>
      </c>
      <c r="I1158" s="74" t="s">
        <v>2414</v>
      </c>
      <c r="J1158" s="75" t="s">
        <v>2436</v>
      </c>
      <c r="K1158" s="74" t="s">
        <v>4029</v>
      </c>
      <c r="L1158" s="74" t="s">
        <v>5</v>
      </c>
      <c r="M1158" s="74" t="s">
        <v>215</v>
      </c>
      <c r="N1158" s="74" t="s">
        <v>4030</v>
      </c>
    </row>
    <row r="1159" spans="6:14">
      <c r="F1159" s="74">
        <v>1146</v>
      </c>
      <c r="G1159" s="74" t="s">
        <v>119</v>
      </c>
      <c r="H1159" s="74" t="s">
        <v>112</v>
      </c>
      <c r="I1159" s="74" t="s">
        <v>4355</v>
      </c>
      <c r="J1159" s="75" t="s">
        <v>1765</v>
      </c>
      <c r="K1159" s="74" t="s">
        <v>4031</v>
      </c>
      <c r="L1159" s="74" t="s">
        <v>5</v>
      </c>
      <c r="M1159" s="74" t="s">
        <v>215</v>
      </c>
      <c r="N1159" s="74" t="s">
        <v>4032</v>
      </c>
    </row>
    <row r="1160" spans="6:14">
      <c r="F1160" s="74">
        <v>1147</v>
      </c>
      <c r="G1160" s="74" t="s">
        <v>119</v>
      </c>
      <c r="H1160" s="74" t="s">
        <v>112</v>
      </c>
      <c r="I1160" s="74" t="s">
        <v>1477</v>
      </c>
      <c r="J1160" s="75" t="s">
        <v>1613</v>
      </c>
      <c r="K1160" s="74" t="s">
        <v>1614</v>
      </c>
      <c r="L1160" s="74" t="s">
        <v>5</v>
      </c>
      <c r="M1160" s="74" t="s">
        <v>212</v>
      </c>
      <c r="N1160" s="74" t="s">
        <v>1615</v>
      </c>
    </row>
    <row r="1161" spans="6:14">
      <c r="F1161" s="74">
        <v>1148</v>
      </c>
      <c r="G1161" s="74" t="s">
        <v>119</v>
      </c>
      <c r="H1161" s="74" t="s">
        <v>112</v>
      </c>
      <c r="I1161" s="74" t="s">
        <v>4401</v>
      </c>
      <c r="J1161" s="75" t="s">
        <v>4033</v>
      </c>
      <c r="K1161" s="74" t="s">
        <v>4034</v>
      </c>
      <c r="L1161" s="74" t="s">
        <v>5</v>
      </c>
      <c r="M1161" s="74" t="s">
        <v>1529</v>
      </c>
      <c r="N1161" s="74" t="s">
        <v>4035</v>
      </c>
    </row>
    <row r="1162" spans="6:14">
      <c r="F1162" s="74">
        <v>1149</v>
      </c>
      <c r="G1162" s="74" t="s">
        <v>119</v>
      </c>
      <c r="H1162" s="74" t="s">
        <v>112</v>
      </c>
      <c r="I1162" s="74" t="s">
        <v>2823</v>
      </c>
      <c r="J1162" s="75" t="s">
        <v>4036</v>
      </c>
      <c r="K1162" s="74" t="s">
        <v>4037</v>
      </c>
      <c r="L1162" s="74" t="s">
        <v>5</v>
      </c>
      <c r="M1162" s="74" t="s">
        <v>3173</v>
      </c>
      <c r="N1162" s="74" t="s">
        <v>4038</v>
      </c>
    </row>
    <row r="1163" spans="6:14">
      <c r="F1163" s="74">
        <v>1150</v>
      </c>
      <c r="G1163" s="74" t="s">
        <v>119</v>
      </c>
      <c r="H1163" s="74" t="s">
        <v>112</v>
      </c>
      <c r="I1163" s="74" t="s">
        <v>2823</v>
      </c>
      <c r="J1163" s="75" t="s">
        <v>4039</v>
      </c>
      <c r="K1163" s="74" t="s">
        <v>4040</v>
      </c>
      <c r="L1163" s="74" t="s">
        <v>5</v>
      </c>
      <c r="M1163" s="74" t="s">
        <v>3323</v>
      </c>
      <c r="N1163" s="74" t="s">
        <v>4041</v>
      </c>
    </row>
    <row r="1164" spans="6:14">
      <c r="F1164" s="74">
        <v>1151</v>
      </c>
      <c r="G1164" s="74" t="s">
        <v>119</v>
      </c>
      <c r="H1164" s="74" t="s">
        <v>112</v>
      </c>
      <c r="I1164" s="74" t="s">
        <v>2823</v>
      </c>
      <c r="J1164" s="75" t="s">
        <v>4039</v>
      </c>
      <c r="K1164" s="74" t="s">
        <v>4042</v>
      </c>
      <c r="L1164" s="74" t="s">
        <v>5</v>
      </c>
      <c r="M1164" s="74" t="s">
        <v>3323</v>
      </c>
      <c r="N1164" s="74" t="s">
        <v>4043</v>
      </c>
    </row>
    <row r="1165" spans="6:14">
      <c r="F1165" s="74">
        <v>1152</v>
      </c>
      <c r="G1165" s="74" t="s">
        <v>119</v>
      </c>
      <c r="H1165" s="74" t="s">
        <v>112</v>
      </c>
      <c r="I1165" s="74" t="s">
        <v>2515</v>
      </c>
      <c r="J1165" s="75" t="s">
        <v>2035</v>
      </c>
      <c r="K1165" s="74" t="s">
        <v>4044</v>
      </c>
      <c r="L1165" s="74" t="s">
        <v>5</v>
      </c>
      <c r="M1165" s="74" t="s">
        <v>3173</v>
      </c>
      <c r="N1165" s="74" t="s">
        <v>4045</v>
      </c>
    </row>
    <row r="1166" spans="6:14">
      <c r="F1166" s="74">
        <v>1153</v>
      </c>
      <c r="G1166" s="74" t="s">
        <v>119</v>
      </c>
      <c r="H1166" s="74" t="s">
        <v>112</v>
      </c>
      <c r="I1166" s="74" t="s">
        <v>2515</v>
      </c>
      <c r="J1166" s="75" t="s">
        <v>2035</v>
      </c>
      <c r="K1166" s="74" t="s">
        <v>997</v>
      </c>
      <c r="L1166" s="74" t="s">
        <v>5</v>
      </c>
      <c r="M1166" s="74" t="s">
        <v>1815</v>
      </c>
      <c r="N1166" s="74" t="s">
        <v>4046</v>
      </c>
    </row>
    <row r="1167" spans="6:14">
      <c r="F1167" s="74">
        <v>1154</v>
      </c>
      <c r="G1167" s="74" t="s">
        <v>119</v>
      </c>
      <c r="H1167" s="74" t="s">
        <v>112</v>
      </c>
      <c r="I1167" s="74" t="s">
        <v>2823</v>
      </c>
      <c r="J1167" s="75" t="s">
        <v>2836</v>
      </c>
      <c r="K1167" s="74" t="s">
        <v>4047</v>
      </c>
      <c r="L1167" s="74" t="s">
        <v>5</v>
      </c>
      <c r="M1167" s="74" t="s">
        <v>212</v>
      </c>
      <c r="N1167" s="74" t="s">
        <v>4048</v>
      </c>
    </row>
    <row r="1168" spans="6:14">
      <c r="F1168" s="74">
        <v>1155</v>
      </c>
      <c r="G1168" s="74" t="s">
        <v>119</v>
      </c>
      <c r="H1168" s="74" t="s">
        <v>112</v>
      </c>
      <c r="I1168" s="74" t="s">
        <v>2929</v>
      </c>
      <c r="J1168" s="75" t="s">
        <v>1493</v>
      </c>
      <c r="K1168" s="74" t="s">
        <v>4049</v>
      </c>
      <c r="L1168" s="74" t="s">
        <v>5</v>
      </c>
      <c r="M1168" s="74" t="s">
        <v>212</v>
      </c>
      <c r="N1168" s="74" t="s">
        <v>4050</v>
      </c>
    </row>
    <row r="1169" spans="6:14" ht="22.5">
      <c r="F1169" s="74">
        <v>1156</v>
      </c>
      <c r="G1169" s="74" t="s">
        <v>119</v>
      </c>
      <c r="H1169" s="74" t="s">
        <v>112</v>
      </c>
      <c r="I1169" s="74" t="s">
        <v>1477</v>
      </c>
      <c r="J1169" s="75" t="s">
        <v>4051</v>
      </c>
      <c r="K1169" s="74" t="s">
        <v>4052</v>
      </c>
      <c r="L1169" s="74" t="s">
        <v>5</v>
      </c>
      <c r="M1169" s="74" t="s">
        <v>3173</v>
      </c>
      <c r="N1169" s="74" t="s">
        <v>4053</v>
      </c>
    </row>
    <row r="1170" spans="6:14">
      <c r="F1170" s="74">
        <v>1157</v>
      </c>
      <c r="G1170" s="74" t="s">
        <v>119</v>
      </c>
      <c r="H1170" s="74" t="s">
        <v>112</v>
      </c>
      <c r="I1170" s="74" t="s">
        <v>1477</v>
      </c>
      <c r="J1170" s="75" t="s">
        <v>1534</v>
      </c>
      <c r="K1170" s="74" t="s">
        <v>1608</v>
      </c>
      <c r="L1170" s="74" t="s">
        <v>5</v>
      </c>
      <c r="M1170" s="74" t="s">
        <v>1523</v>
      </c>
      <c r="N1170" s="74" t="s">
        <v>4054</v>
      </c>
    </row>
    <row r="1171" spans="6:14">
      <c r="F1171" s="74">
        <v>1158</v>
      </c>
      <c r="G1171" s="74" t="s">
        <v>119</v>
      </c>
      <c r="H1171" s="74" t="s">
        <v>112</v>
      </c>
      <c r="I1171" s="74" t="s">
        <v>1477</v>
      </c>
      <c r="J1171" s="75" t="s">
        <v>1534</v>
      </c>
      <c r="K1171" s="74" t="s">
        <v>1608</v>
      </c>
      <c r="L1171" s="74" t="s">
        <v>5</v>
      </c>
      <c r="M1171" s="74" t="s">
        <v>1660</v>
      </c>
      <c r="N1171" s="74" t="s">
        <v>4055</v>
      </c>
    </row>
    <row r="1172" spans="6:14">
      <c r="F1172" s="74">
        <v>1159</v>
      </c>
      <c r="G1172" s="74" t="s">
        <v>119</v>
      </c>
      <c r="H1172" s="74" t="s">
        <v>112</v>
      </c>
      <c r="I1172" s="74" t="s">
        <v>1477</v>
      </c>
      <c r="J1172" s="75" t="s">
        <v>4056</v>
      </c>
      <c r="K1172" s="74" t="s">
        <v>3450</v>
      </c>
      <c r="L1172" s="74" t="s">
        <v>5</v>
      </c>
      <c r="M1172" s="74" t="s">
        <v>1565</v>
      </c>
      <c r="N1172" s="74" t="s">
        <v>4057</v>
      </c>
    </row>
    <row r="1173" spans="6:14" ht="22.5">
      <c r="F1173" s="74">
        <v>1160</v>
      </c>
      <c r="G1173" s="74" t="s">
        <v>119</v>
      </c>
      <c r="H1173" s="74" t="s">
        <v>112</v>
      </c>
      <c r="I1173" s="74" t="s">
        <v>2488</v>
      </c>
      <c r="J1173" s="75" t="s">
        <v>4058</v>
      </c>
      <c r="K1173" s="74" t="s">
        <v>4059</v>
      </c>
      <c r="L1173" s="74" t="s">
        <v>5</v>
      </c>
      <c r="M1173" s="74" t="s">
        <v>215</v>
      </c>
      <c r="N1173" s="74" t="s">
        <v>4060</v>
      </c>
    </row>
    <row r="1174" spans="6:14">
      <c r="F1174" s="74">
        <v>1161</v>
      </c>
      <c r="G1174" s="74" t="s">
        <v>119</v>
      </c>
      <c r="H1174" s="74" t="s">
        <v>112</v>
      </c>
      <c r="I1174" s="74" t="s">
        <v>1047</v>
      </c>
      <c r="J1174" s="75" t="s">
        <v>2789</v>
      </c>
      <c r="K1174" s="74" t="s">
        <v>2790</v>
      </c>
      <c r="L1174" s="74" t="s">
        <v>5</v>
      </c>
      <c r="M1174" s="74" t="s">
        <v>215</v>
      </c>
      <c r="N1174" s="74" t="s">
        <v>4061</v>
      </c>
    </row>
    <row r="1175" spans="6:14">
      <c r="F1175" s="74">
        <v>1162</v>
      </c>
      <c r="G1175" s="74" t="s">
        <v>119</v>
      </c>
      <c r="H1175" s="74" t="s">
        <v>112</v>
      </c>
      <c r="I1175" s="74" t="s">
        <v>2616</v>
      </c>
      <c r="J1175" s="75" t="s">
        <v>2640</v>
      </c>
      <c r="K1175" s="74" t="s">
        <v>4844</v>
      </c>
      <c r="L1175" s="74" t="s">
        <v>5</v>
      </c>
      <c r="M1175" s="74" t="s">
        <v>215</v>
      </c>
      <c r="N1175" s="74" t="s">
        <v>4845</v>
      </c>
    </row>
    <row r="1176" spans="6:14" ht="22.5">
      <c r="F1176" s="74">
        <v>1163</v>
      </c>
      <c r="G1176" s="74" t="s">
        <v>119</v>
      </c>
      <c r="H1176" s="74" t="s">
        <v>112</v>
      </c>
      <c r="I1176" s="74" t="s">
        <v>4403</v>
      </c>
      <c r="J1176" s="75" t="s">
        <v>1933</v>
      </c>
      <c r="K1176" s="74" t="s">
        <v>4062</v>
      </c>
      <c r="L1176" s="74" t="s">
        <v>5</v>
      </c>
      <c r="M1176" s="74" t="s">
        <v>215</v>
      </c>
      <c r="N1176" s="74" t="s">
        <v>4063</v>
      </c>
    </row>
    <row r="1177" spans="6:14">
      <c r="F1177" s="74">
        <v>1164</v>
      </c>
      <c r="G1177" s="74" t="s">
        <v>119</v>
      </c>
      <c r="H1177" s="74" t="s">
        <v>112</v>
      </c>
      <c r="I1177" s="74" t="s">
        <v>2488</v>
      </c>
      <c r="J1177" s="75" t="s">
        <v>2492</v>
      </c>
      <c r="K1177" s="74" t="s">
        <v>4064</v>
      </c>
      <c r="L1177" s="74" t="s">
        <v>5</v>
      </c>
      <c r="M1177" s="74" t="s">
        <v>212</v>
      </c>
      <c r="N1177" s="74" t="s">
        <v>4065</v>
      </c>
    </row>
    <row r="1178" spans="6:14">
      <c r="F1178" s="74">
        <v>1165</v>
      </c>
      <c r="G1178" s="74" t="s">
        <v>119</v>
      </c>
      <c r="H1178" s="74" t="s">
        <v>112</v>
      </c>
      <c r="I1178" s="74" t="s">
        <v>2488</v>
      </c>
      <c r="J1178" s="75" t="s">
        <v>2492</v>
      </c>
      <c r="K1178" s="74" t="s">
        <v>985</v>
      </c>
      <c r="L1178" s="74" t="s">
        <v>5</v>
      </c>
      <c r="M1178" s="74" t="s">
        <v>215</v>
      </c>
      <c r="N1178" s="74" t="s">
        <v>4066</v>
      </c>
    </row>
    <row r="1179" spans="6:14">
      <c r="F1179" s="74">
        <v>1166</v>
      </c>
      <c r="G1179" s="74" t="s">
        <v>119</v>
      </c>
      <c r="H1179" s="74" t="s">
        <v>112</v>
      </c>
      <c r="I1179" s="74" t="s">
        <v>4355</v>
      </c>
      <c r="J1179" s="75" t="s">
        <v>4067</v>
      </c>
      <c r="K1179" s="74" t="s">
        <v>4068</v>
      </c>
      <c r="L1179" s="74" t="s">
        <v>5</v>
      </c>
      <c r="M1179" s="74" t="s">
        <v>1565</v>
      </c>
      <c r="N1179" s="74" t="s">
        <v>4614</v>
      </c>
    </row>
    <row r="1180" spans="6:14">
      <c r="F1180" s="74">
        <v>1167</v>
      </c>
      <c r="G1180" s="74" t="s">
        <v>119</v>
      </c>
      <c r="H1180" s="74" t="s">
        <v>112</v>
      </c>
      <c r="I1180" s="74" t="s">
        <v>1477</v>
      </c>
      <c r="J1180" s="75" t="s">
        <v>4069</v>
      </c>
      <c r="K1180" s="74" t="s">
        <v>4070</v>
      </c>
      <c r="L1180" s="74" t="s">
        <v>5</v>
      </c>
      <c r="M1180" s="74" t="s">
        <v>1523</v>
      </c>
      <c r="N1180" s="74" t="s">
        <v>4071</v>
      </c>
    </row>
    <row r="1181" spans="6:14" ht="22.5">
      <c r="F1181" s="74">
        <v>1168</v>
      </c>
      <c r="G1181" s="74" t="s">
        <v>119</v>
      </c>
      <c r="H1181" s="74" t="s">
        <v>112</v>
      </c>
      <c r="I1181" s="74" t="s">
        <v>4355</v>
      </c>
      <c r="J1181" s="75" t="s">
        <v>4072</v>
      </c>
      <c r="K1181" s="74" t="s">
        <v>676</v>
      </c>
      <c r="L1181" s="74" t="s">
        <v>5</v>
      </c>
      <c r="M1181" s="74" t="s">
        <v>215</v>
      </c>
      <c r="N1181" s="74" t="s">
        <v>4615</v>
      </c>
    </row>
    <row r="1182" spans="6:14">
      <c r="F1182" s="74">
        <v>1169</v>
      </c>
      <c r="G1182" s="74" t="s">
        <v>119</v>
      </c>
      <c r="H1182" s="74" t="s">
        <v>112</v>
      </c>
      <c r="I1182" s="74" t="s">
        <v>2733</v>
      </c>
      <c r="J1182" s="75" t="s">
        <v>2734</v>
      </c>
      <c r="K1182" s="74" t="s">
        <v>4073</v>
      </c>
      <c r="L1182" s="74" t="s">
        <v>5</v>
      </c>
      <c r="M1182" s="74" t="s">
        <v>3202</v>
      </c>
      <c r="N1182" s="74" t="s">
        <v>4074</v>
      </c>
    </row>
    <row r="1183" spans="6:14">
      <c r="F1183" s="74">
        <v>1170</v>
      </c>
      <c r="G1183" s="74" t="s">
        <v>119</v>
      </c>
      <c r="H1183" s="74" t="s">
        <v>112</v>
      </c>
      <c r="I1183" s="74" t="s">
        <v>1477</v>
      </c>
      <c r="J1183" s="75" t="s">
        <v>1541</v>
      </c>
      <c r="K1183" s="74" t="s">
        <v>4075</v>
      </c>
      <c r="L1183" s="74" t="s">
        <v>5</v>
      </c>
      <c r="M1183" s="74" t="s">
        <v>212</v>
      </c>
      <c r="N1183" s="74" t="s">
        <v>4076</v>
      </c>
    </row>
    <row r="1184" spans="6:14">
      <c r="F1184" s="74">
        <v>1171</v>
      </c>
      <c r="G1184" s="74" t="s">
        <v>119</v>
      </c>
      <c r="H1184" s="74" t="s">
        <v>112</v>
      </c>
      <c r="I1184" s="74" t="s">
        <v>1477</v>
      </c>
      <c r="J1184" s="75" t="s">
        <v>1541</v>
      </c>
      <c r="K1184" s="74" t="s">
        <v>4077</v>
      </c>
      <c r="L1184" s="74" t="s">
        <v>5</v>
      </c>
      <c r="M1184" s="74" t="s">
        <v>3202</v>
      </c>
      <c r="N1184" s="74" t="s">
        <v>4078</v>
      </c>
    </row>
    <row r="1185" spans="6:14">
      <c r="F1185" s="74">
        <v>1172</v>
      </c>
      <c r="G1185" s="74" t="s">
        <v>119</v>
      </c>
      <c r="H1185" s="74" t="s">
        <v>112</v>
      </c>
      <c r="I1185" s="74" t="s">
        <v>4401</v>
      </c>
      <c r="J1185" s="75" t="s">
        <v>1892</v>
      </c>
      <c r="K1185" s="74" t="s">
        <v>1044</v>
      </c>
      <c r="L1185" s="74" t="s">
        <v>5</v>
      </c>
      <c r="M1185" s="74" t="s">
        <v>215</v>
      </c>
      <c r="N1185" s="74" t="s">
        <v>4079</v>
      </c>
    </row>
    <row r="1186" spans="6:14" ht="22.5">
      <c r="F1186" s="74">
        <v>1173</v>
      </c>
      <c r="G1186" s="74" t="s">
        <v>119</v>
      </c>
      <c r="H1186" s="74" t="s">
        <v>112</v>
      </c>
      <c r="I1186" s="74" t="s">
        <v>2004</v>
      </c>
      <c r="J1186" s="75" t="s">
        <v>2010</v>
      </c>
      <c r="K1186" s="74" t="s">
        <v>2045</v>
      </c>
      <c r="L1186" s="74" t="s">
        <v>5</v>
      </c>
      <c r="M1186" s="74" t="s">
        <v>215</v>
      </c>
      <c r="N1186" s="74" t="s">
        <v>4080</v>
      </c>
    </row>
    <row r="1187" spans="6:14">
      <c r="F1187" s="74">
        <v>1174</v>
      </c>
      <c r="G1187" s="74" t="s">
        <v>119</v>
      </c>
      <c r="H1187" s="74" t="s">
        <v>112</v>
      </c>
      <c r="I1187" s="74" t="s">
        <v>1952</v>
      </c>
      <c r="J1187" s="75" t="s">
        <v>1977</v>
      </c>
      <c r="K1187" s="74" t="s">
        <v>4846</v>
      </c>
      <c r="L1187" s="74" t="s">
        <v>5</v>
      </c>
      <c r="M1187" s="74" t="s">
        <v>212</v>
      </c>
      <c r="N1187" s="74" t="s">
        <v>4847</v>
      </c>
    </row>
    <row r="1188" spans="6:14" ht="22.5">
      <c r="F1188" s="74">
        <v>1175</v>
      </c>
      <c r="G1188" s="74" t="s">
        <v>119</v>
      </c>
      <c r="H1188" s="74" t="s">
        <v>112</v>
      </c>
      <c r="I1188" s="74" t="s">
        <v>2004</v>
      </c>
      <c r="J1188" s="75" t="s">
        <v>2010</v>
      </c>
      <c r="K1188" s="74" t="s">
        <v>4081</v>
      </c>
      <c r="L1188" s="74" t="s">
        <v>5</v>
      </c>
      <c r="M1188" s="74" t="s">
        <v>1565</v>
      </c>
      <c r="N1188" s="74" t="s">
        <v>4082</v>
      </c>
    </row>
    <row r="1189" spans="6:14">
      <c r="F1189" s="74">
        <v>1176</v>
      </c>
      <c r="G1189" s="74" t="s">
        <v>119</v>
      </c>
      <c r="H1189" s="74" t="s">
        <v>112</v>
      </c>
      <c r="I1189" s="74" t="s">
        <v>1477</v>
      </c>
      <c r="J1189" s="75" t="s">
        <v>2737</v>
      </c>
      <c r="K1189" s="74" t="s">
        <v>4083</v>
      </c>
      <c r="L1189" s="74" t="s">
        <v>5</v>
      </c>
      <c r="M1189" s="74" t="s">
        <v>215</v>
      </c>
      <c r="N1189" s="74" t="s">
        <v>4084</v>
      </c>
    </row>
    <row r="1190" spans="6:14">
      <c r="F1190" s="74">
        <v>1177</v>
      </c>
      <c r="G1190" s="74" t="s">
        <v>119</v>
      </c>
      <c r="H1190" s="74" t="s">
        <v>112</v>
      </c>
      <c r="I1190" s="74" t="s">
        <v>1700</v>
      </c>
      <c r="J1190" s="75" t="s">
        <v>1706</v>
      </c>
      <c r="K1190" s="74" t="s">
        <v>1707</v>
      </c>
      <c r="L1190" s="74" t="s">
        <v>5</v>
      </c>
      <c r="M1190" s="74" t="s">
        <v>215</v>
      </c>
      <c r="N1190" s="74" t="s">
        <v>4085</v>
      </c>
    </row>
    <row r="1191" spans="6:14">
      <c r="F1191" s="74">
        <v>1178</v>
      </c>
      <c r="G1191" s="74" t="s">
        <v>119</v>
      </c>
      <c r="H1191" s="74" t="s">
        <v>112</v>
      </c>
      <c r="I1191" s="74" t="s">
        <v>1477</v>
      </c>
      <c r="J1191" s="75" t="s">
        <v>1605</v>
      </c>
      <c r="K1191" s="74" t="s">
        <v>4848</v>
      </c>
      <c r="L1191" s="74" t="s">
        <v>5</v>
      </c>
      <c r="M1191" s="74" t="s">
        <v>3202</v>
      </c>
      <c r="N1191" s="74" t="s">
        <v>4849</v>
      </c>
    </row>
    <row r="1192" spans="6:14">
      <c r="F1192" s="74">
        <v>1179</v>
      </c>
      <c r="G1192" s="74" t="s">
        <v>119</v>
      </c>
      <c r="H1192" s="74" t="s">
        <v>112</v>
      </c>
      <c r="I1192" s="74" t="s">
        <v>1700</v>
      </c>
      <c r="J1192" s="75" t="s">
        <v>1706</v>
      </c>
      <c r="K1192" s="74" t="s">
        <v>4086</v>
      </c>
      <c r="L1192" s="74" t="s">
        <v>5</v>
      </c>
      <c r="M1192" s="74" t="s">
        <v>215</v>
      </c>
      <c r="N1192" s="74" t="s">
        <v>4087</v>
      </c>
    </row>
    <row r="1193" spans="6:14" ht="22.5">
      <c r="F1193" s="74">
        <v>1180</v>
      </c>
      <c r="G1193" s="74" t="s">
        <v>119</v>
      </c>
      <c r="H1193" s="74" t="s">
        <v>112</v>
      </c>
      <c r="I1193" s="74" t="s">
        <v>1051</v>
      </c>
      <c r="J1193" s="75" t="s">
        <v>2613</v>
      </c>
      <c r="K1193" s="74" t="s">
        <v>4088</v>
      </c>
      <c r="L1193" s="74" t="s">
        <v>5</v>
      </c>
      <c r="M1193" s="74" t="s">
        <v>215</v>
      </c>
      <c r="N1193" s="74" t="s">
        <v>4089</v>
      </c>
    </row>
    <row r="1194" spans="6:14">
      <c r="F1194" s="74">
        <v>1181</v>
      </c>
      <c r="G1194" s="74" t="s">
        <v>119</v>
      </c>
      <c r="H1194" s="74" t="s">
        <v>112</v>
      </c>
      <c r="I1194" s="74" t="s">
        <v>1477</v>
      </c>
      <c r="J1194" s="75" t="s">
        <v>1599</v>
      </c>
      <c r="K1194" s="74" t="s">
        <v>988</v>
      </c>
      <c r="L1194" s="74" t="s">
        <v>5</v>
      </c>
      <c r="M1194" s="74" t="s">
        <v>215</v>
      </c>
      <c r="N1194" s="74" t="s">
        <v>4090</v>
      </c>
    </row>
    <row r="1195" spans="6:14">
      <c r="F1195" s="74">
        <v>1182</v>
      </c>
      <c r="G1195" s="74" t="s">
        <v>119</v>
      </c>
      <c r="H1195" s="74" t="s">
        <v>112</v>
      </c>
      <c r="I1195" s="74" t="s">
        <v>2235</v>
      </c>
      <c r="J1195" s="75" t="s">
        <v>2284</v>
      </c>
      <c r="K1195" s="74" t="s">
        <v>4091</v>
      </c>
      <c r="L1195" s="74" t="s">
        <v>5</v>
      </c>
      <c r="M1195" s="74" t="s">
        <v>1810</v>
      </c>
      <c r="N1195" s="74" t="s">
        <v>4092</v>
      </c>
    </row>
    <row r="1196" spans="6:14">
      <c r="F1196" s="74">
        <v>1183</v>
      </c>
      <c r="G1196" s="74" t="s">
        <v>119</v>
      </c>
      <c r="H1196" s="74" t="s">
        <v>112</v>
      </c>
      <c r="I1196" s="74" t="s">
        <v>2929</v>
      </c>
      <c r="J1196" s="75" t="s">
        <v>2961</v>
      </c>
      <c r="K1196" s="74" t="s">
        <v>4093</v>
      </c>
      <c r="L1196" s="74" t="s">
        <v>5</v>
      </c>
      <c r="M1196" s="74" t="s">
        <v>3173</v>
      </c>
      <c r="N1196" s="74" t="s">
        <v>4094</v>
      </c>
    </row>
    <row r="1197" spans="6:14">
      <c r="F1197" s="74">
        <v>1184</v>
      </c>
      <c r="G1197" s="74" t="s">
        <v>119</v>
      </c>
      <c r="H1197" s="74" t="s">
        <v>112</v>
      </c>
      <c r="I1197" s="74" t="s">
        <v>2929</v>
      </c>
      <c r="J1197" s="75" t="s">
        <v>2961</v>
      </c>
      <c r="K1197" s="74" t="s">
        <v>3099</v>
      </c>
      <c r="L1197" s="74" t="s">
        <v>5</v>
      </c>
      <c r="M1197" s="74" t="s">
        <v>215</v>
      </c>
      <c r="N1197" s="74" t="s">
        <v>4095</v>
      </c>
    </row>
    <row r="1198" spans="6:14">
      <c r="F1198" s="74">
        <v>1185</v>
      </c>
      <c r="G1198" s="74" t="s">
        <v>119</v>
      </c>
      <c r="H1198" s="74" t="s">
        <v>112</v>
      </c>
      <c r="I1198" s="74" t="s">
        <v>2660</v>
      </c>
      <c r="J1198" s="75" t="s">
        <v>2691</v>
      </c>
      <c r="K1198" s="74" t="s">
        <v>4096</v>
      </c>
      <c r="L1198" s="74" t="s">
        <v>5</v>
      </c>
      <c r="M1198" s="74" t="s">
        <v>215</v>
      </c>
      <c r="N1198" s="74" t="s">
        <v>4097</v>
      </c>
    </row>
    <row r="1199" spans="6:14">
      <c r="F1199" s="74">
        <v>1186</v>
      </c>
      <c r="G1199" s="74" t="s">
        <v>119</v>
      </c>
      <c r="H1199" s="74" t="s">
        <v>112</v>
      </c>
      <c r="I1199" s="74" t="s">
        <v>2235</v>
      </c>
      <c r="J1199" s="75" t="s">
        <v>4098</v>
      </c>
      <c r="K1199" s="74" t="s">
        <v>4099</v>
      </c>
      <c r="L1199" s="74" t="s">
        <v>5</v>
      </c>
      <c r="M1199" s="74" t="s">
        <v>1529</v>
      </c>
      <c r="N1199" s="74" t="s">
        <v>4100</v>
      </c>
    </row>
    <row r="1200" spans="6:14">
      <c r="F1200" s="74">
        <v>1187</v>
      </c>
      <c r="G1200" s="74" t="s">
        <v>119</v>
      </c>
      <c r="H1200" s="74" t="s">
        <v>112</v>
      </c>
      <c r="I1200" s="74" t="s">
        <v>2235</v>
      </c>
      <c r="J1200" s="75" t="s">
        <v>4101</v>
      </c>
      <c r="K1200" s="74" t="s">
        <v>4102</v>
      </c>
      <c r="L1200" s="74" t="s">
        <v>5</v>
      </c>
      <c r="M1200" s="74" t="s">
        <v>215</v>
      </c>
      <c r="N1200" s="74" t="s">
        <v>4103</v>
      </c>
    </row>
    <row r="1201" spans="6:14" ht="22.5">
      <c r="F1201" s="74">
        <v>1188</v>
      </c>
      <c r="G1201" s="74" t="s">
        <v>119</v>
      </c>
      <c r="H1201" s="74" t="s">
        <v>112</v>
      </c>
      <c r="I1201" s="74" t="s">
        <v>2488</v>
      </c>
      <c r="J1201" s="75" t="s">
        <v>4104</v>
      </c>
      <c r="K1201" s="74" t="s">
        <v>4105</v>
      </c>
      <c r="L1201" s="74" t="s">
        <v>5</v>
      </c>
      <c r="M1201" s="74" t="s">
        <v>212</v>
      </c>
      <c r="N1201" s="74" t="s">
        <v>4106</v>
      </c>
    </row>
    <row r="1202" spans="6:14">
      <c r="F1202" s="74">
        <v>1189</v>
      </c>
      <c r="G1202" s="74" t="s">
        <v>119</v>
      </c>
      <c r="H1202" s="74" t="s">
        <v>112</v>
      </c>
      <c r="I1202" s="74" t="s">
        <v>4401</v>
      </c>
      <c r="J1202" s="75" t="s">
        <v>1866</v>
      </c>
      <c r="K1202" s="74" t="s">
        <v>4107</v>
      </c>
      <c r="L1202" s="74" t="s">
        <v>5</v>
      </c>
      <c r="M1202" s="74" t="s">
        <v>1815</v>
      </c>
      <c r="N1202" s="74" t="s">
        <v>4108</v>
      </c>
    </row>
    <row r="1203" spans="6:14">
      <c r="F1203" s="74">
        <v>1190</v>
      </c>
      <c r="G1203" s="74" t="s">
        <v>119</v>
      </c>
      <c r="H1203" s="74" t="s">
        <v>112</v>
      </c>
      <c r="I1203" s="74" t="s">
        <v>1047</v>
      </c>
      <c r="J1203" s="75" t="s">
        <v>2764</v>
      </c>
      <c r="K1203" s="74" t="s">
        <v>1007</v>
      </c>
      <c r="L1203" s="74" t="s">
        <v>5</v>
      </c>
      <c r="M1203" s="74" t="s">
        <v>215</v>
      </c>
      <c r="N1203" s="74" t="s">
        <v>4109</v>
      </c>
    </row>
    <row r="1204" spans="6:14">
      <c r="F1204" s="74">
        <v>1191</v>
      </c>
      <c r="G1204" s="74" t="s">
        <v>119</v>
      </c>
      <c r="H1204" s="74" t="s">
        <v>112</v>
      </c>
      <c r="I1204" s="74" t="s">
        <v>1047</v>
      </c>
      <c r="J1204" s="75" t="s">
        <v>2764</v>
      </c>
      <c r="K1204" s="74" t="s">
        <v>4110</v>
      </c>
      <c r="L1204" s="74" t="s">
        <v>5</v>
      </c>
      <c r="M1204" s="74" t="s">
        <v>3323</v>
      </c>
      <c r="N1204" s="74" t="s">
        <v>4111</v>
      </c>
    </row>
    <row r="1205" spans="6:14">
      <c r="F1205" s="74">
        <v>1192</v>
      </c>
      <c r="G1205" s="74" t="s">
        <v>119</v>
      </c>
      <c r="H1205" s="74" t="s">
        <v>112</v>
      </c>
      <c r="I1205" s="74" t="s">
        <v>4401</v>
      </c>
      <c r="J1205" s="75" t="s">
        <v>1793</v>
      </c>
      <c r="K1205" s="74" t="s">
        <v>4112</v>
      </c>
      <c r="L1205" s="74" t="s">
        <v>5</v>
      </c>
      <c r="M1205" s="74" t="s">
        <v>1815</v>
      </c>
      <c r="N1205" s="74" t="s">
        <v>4113</v>
      </c>
    </row>
    <row r="1206" spans="6:14">
      <c r="F1206" s="74">
        <v>1193</v>
      </c>
      <c r="G1206" s="74" t="s">
        <v>119</v>
      </c>
      <c r="H1206" s="74" t="s">
        <v>112</v>
      </c>
      <c r="I1206" s="74" t="s">
        <v>4401</v>
      </c>
      <c r="J1206" s="75" t="s">
        <v>1793</v>
      </c>
      <c r="K1206" s="74" t="s">
        <v>4114</v>
      </c>
      <c r="L1206" s="74" t="s">
        <v>5</v>
      </c>
      <c r="M1206" s="74" t="s">
        <v>215</v>
      </c>
      <c r="N1206" s="74" t="s">
        <v>4115</v>
      </c>
    </row>
    <row r="1207" spans="6:14">
      <c r="F1207" s="74">
        <v>1194</v>
      </c>
      <c r="G1207" s="74" t="s">
        <v>119</v>
      </c>
      <c r="H1207" s="74" t="s">
        <v>112</v>
      </c>
      <c r="I1207" s="74" t="s">
        <v>4401</v>
      </c>
      <c r="J1207" s="75" t="s">
        <v>1793</v>
      </c>
      <c r="K1207" s="74" t="s">
        <v>4116</v>
      </c>
      <c r="L1207" s="74" t="s">
        <v>5</v>
      </c>
      <c r="M1207" s="74" t="s">
        <v>1815</v>
      </c>
      <c r="N1207" s="74" t="s">
        <v>4117</v>
      </c>
    </row>
    <row r="1208" spans="6:14">
      <c r="F1208" s="74">
        <v>1195</v>
      </c>
      <c r="G1208" s="74" t="s">
        <v>119</v>
      </c>
      <c r="H1208" s="74" t="s">
        <v>112</v>
      </c>
      <c r="I1208" s="74" t="s">
        <v>1477</v>
      </c>
      <c r="J1208" s="75" t="s">
        <v>1544</v>
      </c>
      <c r="K1208" s="74" t="s">
        <v>4118</v>
      </c>
      <c r="L1208" s="74" t="s">
        <v>5</v>
      </c>
      <c r="M1208" s="74" t="s">
        <v>212</v>
      </c>
      <c r="N1208" s="74" t="s">
        <v>4119</v>
      </c>
    </row>
    <row r="1209" spans="6:14">
      <c r="F1209" s="74">
        <v>1196</v>
      </c>
      <c r="G1209" s="74" t="s">
        <v>119</v>
      </c>
      <c r="H1209" s="74" t="s">
        <v>112</v>
      </c>
      <c r="I1209" s="74" t="s">
        <v>1477</v>
      </c>
      <c r="J1209" s="75" t="s">
        <v>1544</v>
      </c>
      <c r="K1209" s="74" t="s">
        <v>4120</v>
      </c>
      <c r="L1209" s="74" t="s">
        <v>5</v>
      </c>
      <c r="M1209" s="74" t="s">
        <v>212</v>
      </c>
      <c r="N1209" s="74" t="s">
        <v>4121</v>
      </c>
    </row>
    <row r="1210" spans="6:14">
      <c r="F1210" s="74">
        <v>1197</v>
      </c>
      <c r="G1210" s="74" t="s">
        <v>119</v>
      </c>
      <c r="H1210" s="74" t="s">
        <v>112</v>
      </c>
      <c r="I1210" s="74" t="s">
        <v>4401</v>
      </c>
      <c r="J1210" s="75" t="s">
        <v>1798</v>
      </c>
      <c r="K1210" s="74" t="s">
        <v>4122</v>
      </c>
      <c r="L1210" s="74" t="s">
        <v>5</v>
      </c>
      <c r="M1210" s="74" t="s">
        <v>1854</v>
      </c>
      <c r="N1210" s="74" t="s">
        <v>4123</v>
      </c>
    </row>
    <row r="1211" spans="6:14">
      <c r="F1211" s="74">
        <v>1198</v>
      </c>
      <c r="G1211" s="74" t="s">
        <v>119</v>
      </c>
      <c r="H1211" s="74" t="s">
        <v>112</v>
      </c>
      <c r="I1211" s="74" t="s">
        <v>1047</v>
      </c>
      <c r="J1211" s="75" t="s">
        <v>2806</v>
      </c>
      <c r="K1211" s="74" t="s">
        <v>4124</v>
      </c>
      <c r="L1211" s="74" t="s">
        <v>5</v>
      </c>
      <c r="M1211" s="74" t="s">
        <v>1565</v>
      </c>
      <c r="N1211" s="74" t="s">
        <v>4125</v>
      </c>
    </row>
    <row r="1212" spans="6:14">
      <c r="F1212" s="74">
        <v>1199</v>
      </c>
      <c r="G1212" s="74" t="s">
        <v>119</v>
      </c>
      <c r="H1212" s="74" t="s">
        <v>112</v>
      </c>
      <c r="I1212" s="74" t="s">
        <v>1897</v>
      </c>
      <c r="J1212" s="75" t="s">
        <v>1904</v>
      </c>
      <c r="K1212" s="74" t="s">
        <v>4126</v>
      </c>
      <c r="L1212" s="74" t="s">
        <v>5</v>
      </c>
      <c r="M1212" s="74" t="s">
        <v>215</v>
      </c>
      <c r="N1212" s="74" t="s">
        <v>4127</v>
      </c>
    </row>
    <row r="1213" spans="6:14">
      <c r="F1213" s="74">
        <v>1200</v>
      </c>
      <c r="G1213" s="74" t="s">
        <v>119</v>
      </c>
      <c r="H1213" s="74" t="s">
        <v>112</v>
      </c>
      <c r="I1213" s="74" t="s">
        <v>1897</v>
      </c>
      <c r="J1213" s="75" t="s">
        <v>1904</v>
      </c>
      <c r="K1213" s="74" t="s">
        <v>4128</v>
      </c>
      <c r="L1213" s="74" t="s">
        <v>5</v>
      </c>
      <c r="M1213" s="74" t="s">
        <v>215</v>
      </c>
      <c r="N1213" s="74" t="s">
        <v>4129</v>
      </c>
    </row>
    <row r="1214" spans="6:14">
      <c r="F1214" s="74">
        <v>1201</v>
      </c>
      <c r="G1214" s="74" t="s">
        <v>119</v>
      </c>
      <c r="H1214" s="74" t="s">
        <v>112</v>
      </c>
      <c r="I1214" s="74" t="s">
        <v>2235</v>
      </c>
      <c r="J1214" s="75" t="s">
        <v>4130</v>
      </c>
      <c r="K1214" s="74" t="s">
        <v>4131</v>
      </c>
      <c r="L1214" s="74" t="s">
        <v>5</v>
      </c>
      <c r="M1214" s="74" t="s">
        <v>215</v>
      </c>
      <c r="N1214" s="74" t="s">
        <v>4132</v>
      </c>
    </row>
    <row r="1215" spans="6:14">
      <c r="F1215" s="74">
        <v>1202</v>
      </c>
      <c r="G1215" s="74" t="s">
        <v>119</v>
      </c>
      <c r="H1215" s="74" t="s">
        <v>112</v>
      </c>
      <c r="I1215" s="74" t="s">
        <v>4377</v>
      </c>
      <c r="J1215" s="75" t="s">
        <v>4133</v>
      </c>
      <c r="K1215" s="74" t="s">
        <v>4134</v>
      </c>
      <c r="L1215" s="74" t="s">
        <v>5</v>
      </c>
      <c r="M1215" s="74" t="s">
        <v>1529</v>
      </c>
      <c r="N1215" s="74" t="s">
        <v>4135</v>
      </c>
    </row>
    <row r="1216" spans="6:14">
      <c r="F1216" s="74">
        <v>1203</v>
      </c>
      <c r="G1216" s="74" t="s">
        <v>119</v>
      </c>
      <c r="H1216" s="74" t="s">
        <v>112</v>
      </c>
      <c r="I1216" s="74" t="s">
        <v>1700</v>
      </c>
      <c r="J1216" s="75" t="s">
        <v>1701</v>
      </c>
      <c r="K1216" s="74" t="s">
        <v>4136</v>
      </c>
      <c r="L1216" s="74" t="s">
        <v>5</v>
      </c>
      <c r="M1216" s="74" t="s">
        <v>215</v>
      </c>
      <c r="N1216" s="74" t="s">
        <v>4137</v>
      </c>
    </row>
    <row r="1217" spans="6:14">
      <c r="F1217" s="74">
        <v>1204</v>
      </c>
      <c r="G1217" s="74" t="s">
        <v>119</v>
      </c>
      <c r="H1217" s="74" t="s">
        <v>112</v>
      </c>
      <c r="I1217" s="74" t="s">
        <v>1700</v>
      </c>
      <c r="J1217" s="75" t="s">
        <v>1701</v>
      </c>
      <c r="K1217" s="74" t="s">
        <v>4138</v>
      </c>
      <c r="L1217" s="74" t="s">
        <v>5</v>
      </c>
      <c r="M1217" s="74" t="s">
        <v>215</v>
      </c>
      <c r="N1217" s="74" t="s">
        <v>4139</v>
      </c>
    </row>
    <row r="1218" spans="6:14">
      <c r="F1218" s="74">
        <v>1205</v>
      </c>
      <c r="G1218" s="74" t="s">
        <v>119</v>
      </c>
      <c r="H1218" s="74" t="s">
        <v>112</v>
      </c>
      <c r="I1218" s="74" t="s">
        <v>2616</v>
      </c>
      <c r="J1218" s="75" t="s">
        <v>2617</v>
      </c>
      <c r="K1218" s="74" t="s">
        <v>4140</v>
      </c>
      <c r="L1218" s="74" t="s">
        <v>5</v>
      </c>
      <c r="M1218" s="74" t="s">
        <v>3173</v>
      </c>
      <c r="N1218" s="74" t="s">
        <v>4141</v>
      </c>
    </row>
    <row r="1219" spans="6:14">
      <c r="F1219" s="74">
        <v>1206</v>
      </c>
      <c r="G1219" s="74" t="s">
        <v>119</v>
      </c>
      <c r="H1219" s="74" t="s">
        <v>112</v>
      </c>
      <c r="I1219" s="74" t="s">
        <v>1477</v>
      </c>
      <c r="J1219" s="75" t="s">
        <v>1574</v>
      </c>
      <c r="K1219" s="74" t="s">
        <v>4142</v>
      </c>
      <c r="L1219" s="74" t="s">
        <v>5</v>
      </c>
      <c r="M1219" s="74" t="s">
        <v>212</v>
      </c>
      <c r="N1219" s="74" t="s">
        <v>4143</v>
      </c>
    </row>
    <row r="1220" spans="6:14">
      <c r="F1220" s="74">
        <v>1207</v>
      </c>
      <c r="G1220" s="74" t="s">
        <v>119</v>
      </c>
      <c r="H1220" s="74" t="s">
        <v>112</v>
      </c>
      <c r="I1220" s="74" t="s">
        <v>1477</v>
      </c>
      <c r="J1220" s="75" t="s">
        <v>1574</v>
      </c>
      <c r="K1220" s="74" t="s">
        <v>4144</v>
      </c>
      <c r="L1220" s="74" t="s">
        <v>5</v>
      </c>
      <c r="M1220" s="74" t="s">
        <v>212</v>
      </c>
      <c r="N1220" s="74" t="s">
        <v>4145</v>
      </c>
    </row>
    <row r="1221" spans="6:14">
      <c r="F1221" s="74">
        <v>1208</v>
      </c>
      <c r="G1221" s="74" t="s">
        <v>119</v>
      </c>
      <c r="H1221" s="74" t="s">
        <v>112</v>
      </c>
      <c r="I1221" s="74" t="s">
        <v>1952</v>
      </c>
      <c r="J1221" s="75" t="s">
        <v>1963</v>
      </c>
      <c r="K1221" s="74" t="s">
        <v>4146</v>
      </c>
      <c r="L1221" s="74" t="s">
        <v>5</v>
      </c>
      <c r="M1221" s="74" t="s">
        <v>215</v>
      </c>
      <c r="N1221" s="74" t="s">
        <v>4147</v>
      </c>
    </row>
    <row r="1222" spans="6:14">
      <c r="F1222" s="74">
        <v>1209</v>
      </c>
      <c r="G1222" s="74" t="s">
        <v>119</v>
      </c>
      <c r="H1222" s="74" t="s">
        <v>112</v>
      </c>
      <c r="I1222" s="74" t="s">
        <v>1952</v>
      </c>
      <c r="J1222" s="75" t="s">
        <v>1963</v>
      </c>
      <c r="K1222" s="74" t="s">
        <v>1964</v>
      </c>
      <c r="L1222" s="74" t="s">
        <v>5</v>
      </c>
      <c r="M1222" s="74" t="s">
        <v>215</v>
      </c>
      <c r="N1222" s="74" t="s">
        <v>4148</v>
      </c>
    </row>
    <row r="1223" spans="6:14">
      <c r="F1223" s="74">
        <v>1210</v>
      </c>
      <c r="G1223" s="74" t="s">
        <v>119</v>
      </c>
      <c r="H1223" s="74" t="s">
        <v>112</v>
      </c>
      <c r="I1223" s="74" t="s">
        <v>2235</v>
      </c>
      <c r="J1223" s="75" t="s">
        <v>4149</v>
      </c>
      <c r="K1223" s="74" t="s">
        <v>1045</v>
      </c>
      <c r="L1223" s="74" t="s">
        <v>5</v>
      </c>
      <c r="M1223" s="74" t="s">
        <v>215</v>
      </c>
      <c r="N1223" s="74" t="s">
        <v>4150</v>
      </c>
    </row>
    <row r="1224" spans="6:14">
      <c r="F1224" s="74">
        <v>1211</v>
      </c>
      <c r="G1224" s="74" t="s">
        <v>119</v>
      </c>
      <c r="H1224" s="74" t="s">
        <v>112</v>
      </c>
      <c r="I1224" s="74" t="s">
        <v>2377</v>
      </c>
      <c r="J1224" s="75" t="s">
        <v>4151</v>
      </c>
      <c r="K1224" s="74" t="s">
        <v>4152</v>
      </c>
      <c r="L1224" s="74" t="s">
        <v>5</v>
      </c>
      <c r="M1224" s="74" t="s">
        <v>215</v>
      </c>
      <c r="N1224" s="74" t="s">
        <v>4153</v>
      </c>
    </row>
    <row r="1225" spans="6:14">
      <c r="F1225" s="74">
        <v>1212</v>
      </c>
      <c r="G1225" s="74" t="s">
        <v>119</v>
      </c>
      <c r="H1225" s="74" t="s">
        <v>112</v>
      </c>
      <c r="I1225" s="74" t="s">
        <v>2235</v>
      </c>
      <c r="J1225" s="75" t="s">
        <v>2236</v>
      </c>
      <c r="K1225" s="74" t="s">
        <v>4154</v>
      </c>
      <c r="L1225" s="74" t="s">
        <v>5</v>
      </c>
      <c r="M1225" s="74" t="s">
        <v>222</v>
      </c>
      <c r="N1225" s="74" t="s">
        <v>4155</v>
      </c>
    </row>
    <row r="1226" spans="6:14" ht="22.5">
      <c r="F1226" s="74">
        <v>1213</v>
      </c>
      <c r="G1226" s="74" t="s">
        <v>119</v>
      </c>
      <c r="H1226" s="74" t="s">
        <v>112</v>
      </c>
      <c r="I1226" s="74" t="s">
        <v>1051</v>
      </c>
      <c r="J1226" s="75" t="s">
        <v>2603</v>
      </c>
      <c r="K1226" s="74" t="s">
        <v>4156</v>
      </c>
      <c r="L1226" s="74" t="s">
        <v>5</v>
      </c>
      <c r="M1226" s="74" t="s">
        <v>215</v>
      </c>
      <c r="N1226" s="74" t="s">
        <v>4157</v>
      </c>
    </row>
    <row r="1227" spans="6:14">
      <c r="F1227" s="74">
        <v>1214</v>
      </c>
      <c r="G1227" s="74" t="s">
        <v>119</v>
      </c>
      <c r="H1227" s="74" t="s">
        <v>112</v>
      </c>
      <c r="I1227" s="74" t="s">
        <v>4328</v>
      </c>
      <c r="J1227" s="75" t="s">
        <v>2198</v>
      </c>
      <c r="K1227" s="74" t="s">
        <v>4158</v>
      </c>
      <c r="L1227" s="74" t="s">
        <v>5</v>
      </c>
      <c r="M1227" s="74" t="s">
        <v>212</v>
      </c>
      <c r="N1227" s="74" t="s">
        <v>4159</v>
      </c>
    </row>
    <row r="1228" spans="6:14">
      <c r="F1228" s="74">
        <v>1215</v>
      </c>
      <c r="G1228" s="74" t="s">
        <v>119</v>
      </c>
      <c r="H1228" s="74" t="s">
        <v>112</v>
      </c>
      <c r="I1228" s="74" t="s">
        <v>4328</v>
      </c>
      <c r="J1228" s="75" t="s">
        <v>2198</v>
      </c>
      <c r="K1228" s="74" t="s">
        <v>4160</v>
      </c>
      <c r="L1228" s="74" t="s">
        <v>5</v>
      </c>
      <c r="M1228" s="74" t="s">
        <v>212</v>
      </c>
      <c r="N1228" s="74" t="s">
        <v>4161</v>
      </c>
    </row>
    <row r="1229" spans="6:14">
      <c r="F1229" s="74">
        <v>1216</v>
      </c>
      <c r="G1229" s="74" t="s">
        <v>119</v>
      </c>
      <c r="H1229" s="74" t="s">
        <v>112</v>
      </c>
      <c r="I1229" s="74" t="s">
        <v>1952</v>
      </c>
      <c r="J1229" s="75" t="s">
        <v>4162</v>
      </c>
      <c r="K1229" s="74" t="s">
        <v>4163</v>
      </c>
      <c r="L1229" s="74" t="s">
        <v>5</v>
      </c>
      <c r="M1229" s="74" t="s">
        <v>215</v>
      </c>
      <c r="N1229" s="74" t="s">
        <v>4164</v>
      </c>
    </row>
    <row r="1230" spans="6:14">
      <c r="F1230" s="74">
        <v>1217</v>
      </c>
      <c r="G1230" s="74" t="s">
        <v>119</v>
      </c>
      <c r="H1230" s="74" t="s">
        <v>112</v>
      </c>
      <c r="I1230" s="74" t="s">
        <v>2235</v>
      </c>
      <c r="J1230" s="75" t="s">
        <v>4165</v>
      </c>
      <c r="K1230" s="74" t="s">
        <v>4166</v>
      </c>
      <c r="L1230" s="74" t="s">
        <v>5</v>
      </c>
      <c r="M1230" s="74" t="s">
        <v>215</v>
      </c>
      <c r="N1230" s="74" t="s">
        <v>4167</v>
      </c>
    </row>
    <row r="1231" spans="6:14">
      <c r="F1231" s="74">
        <v>1218</v>
      </c>
      <c r="G1231" s="74" t="s">
        <v>119</v>
      </c>
      <c r="H1231" s="74" t="s">
        <v>112</v>
      </c>
      <c r="I1231" s="74" t="s">
        <v>2235</v>
      </c>
      <c r="J1231" s="75" t="s">
        <v>4165</v>
      </c>
      <c r="K1231" s="74" t="s">
        <v>4168</v>
      </c>
      <c r="L1231" s="74" t="s">
        <v>5</v>
      </c>
      <c r="M1231" s="74" t="s">
        <v>215</v>
      </c>
      <c r="N1231" s="74" t="s">
        <v>4169</v>
      </c>
    </row>
    <row r="1232" spans="6:14">
      <c r="F1232" s="74">
        <v>1219</v>
      </c>
      <c r="G1232" s="74" t="s">
        <v>119</v>
      </c>
      <c r="H1232" s="74" t="s">
        <v>112</v>
      </c>
      <c r="I1232" s="74" t="s">
        <v>2823</v>
      </c>
      <c r="J1232" s="75" t="s">
        <v>2826</v>
      </c>
      <c r="K1232" s="74" t="s">
        <v>4170</v>
      </c>
      <c r="L1232" s="74" t="s">
        <v>5</v>
      </c>
      <c r="M1232" s="74" t="s">
        <v>3173</v>
      </c>
      <c r="N1232" s="74" t="s">
        <v>4171</v>
      </c>
    </row>
    <row r="1233" spans="6:14">
      <c r="F1233" s="74">
        <v>1220</v>
      </c>
      <c r="G1233" s="74" t="s">
        <v>119</v>
      </c>
      <c r="H1233" s="74" t="s">
        <v>112</v>
      </c>
      <c r="I1233" s="74" t="s">
        <v>1952</v>
      </c>
      <c r="J1233" s="75" t="s">
        <v>1407</v>
      </c>
      <c r="K1233" s="74" t="s">
        <v>350</v>
      </c>
      <c r="L1233" s="74" t="s">
        <v>5</v>
      </c>
      <c r="M1233" s="74" t="s">
        <v>215</v>
      </c>
      <c r="N1233" s="74" t="s">
        <v>4172</v>
      </c>
    </row>
    <row r="1234" spans="6:14">
      <c r="F1234" s="74">
        <v>1221</v>
      </c>
      <c r="G1234" s="74" t="s">
        <v>119</v>
      </c>
      <c r="H1234" s="74" t="s">
        <v>112</v>
      </c>
      <c r="I1234" s="74" t="s">
        <v>2929</v>
      </c>
      <c r="J1234" s="75" t="s">
        <v>2949</v>
      </c>
      <c r="K1234" s="74" t="s">
        <v>1796</v>
      </c>
      <c r="L1234" s="74" t="s">
        <v>5</v>
      </c>
      <c r="M1234" s="74" t="s">
        <v>3173</v>
      </c>
      <c r="N1234" s="74" t="s">
        <v>4173</v>
      </c>
    </row>
    <row r="1235" spans="6:14">
      <c r="F1235" s="74">
        <v>1222</v>
      </c>
      <c r="G1235" s="74" t="s">
        <v>119</v>
      </c>
      <c r="H1235" s="74" t="s">
        <v>112</v>
      </c>
      <c r="I1235" s="74" t="s">
        <v>2929</v>
      </c>
      <c r="J1235" s="75" t="s">
        <v>2949</v>
      </c>
      <c r="K1235" s="74" t="s">
        <v>4174</v>
      </c>
      <c r="L1235" s="74" t="s">
        <v>5</v>
      </c>
      <c r="M1235" s="74" t="s">
        <v>3173</v>
      </c>
      <c r="N1235" s="74" t="s">
        <v>4175</v>
      </c>
    </row>
    <row r="1236" spans="6:14">
      <c r="F1236" s="74">
        <v>1223</v>
      </c>
      <c r="G1236" s="74" t="s">
        <v>119</v>
      </c>
      <c r="H1236" s="74" t="s">
        <v>112</v>
      </c>
      <c r="I1236" s="74" t="s">
        <v>2929</v>
      </c>
      <c r="J1236" s="75" t="s">
        <v>2949</v>
      </c>
      <c r="K1236" s="74" t="s">
        <v>987</v>
      </c>
      <c r="L1236" s="74" t="s">
        <v>5</v>
      </c>
      <c r="M1236" s="74" t="s">
        <v>1529</v>
      </c>
      <c r="N1236" s="74" t="s">
        <v>4176</v>
      </c>
    </row>
    <row r="1237" spans="6:14">
      <c r="F1237" s="74">
        <v>1224</v>
      </c>
      <c r="G1237" s="74" t="s">
        <v>119</v>
      </c>
      <c r="H1237" s="74" t="s">
        <v>112</v>
      </c>
      <c r="I1237" s="74" t="s">
        <v>2616</v>
      </c>
      <c r="J1237" s="75" t="s">
        <v>2629</v>
      </c>
      <c r="K1237" s="74" t="s">
        <v>4177</v>
      </c>
      <c r="L1237" s="74" t="s">
        <v>5</v>
      </c>
      <c r="M1237" s="74" t="s">
        <v>1529</v>
      </c>
      <c r="N1237" s="74" t="s">
        <v>4178</v>
      </c>
    </row>
    <row r="1238" spans="6:14">
      <c r="F1238" s="74">
        <v>1225</v>
      </c>
      <c r="G1238" s="74" t="s">
        <v>119</v>
      </c>
      <c r="H1238" s="74" t="s">
        <v>112</v>
      </c>
      <c r="I1238" s="74" t="s">
        <v>2616</v>
      </c>
      <c r="J1238" s="75" t="s">
        <v>2640</v>
      </c>
      <c r="K1238" s="74" t="s">
        <v>1021</v>
      </c>
      <c r="L1238" s="74" t="s">
        <v>5</v>
      </c>
      <c r="M1238" s="74" t="s">
        <v>3180</v>
      </c>
      <c r="N1238" s="74" t="s">
        <v>4179</v>
      </c>
    </row>
    <row r="1239" spans="6:14">
      <c r="F1239" s="74">
        <v>1226</v>
      </c>
      <c r="G1239" s="74" t="s">
        <v>119</v>
      </c>
      <c r="H1239" s="74" t="s">
        <v>112</v>
      </c>
      <c r="I1239" s="74" t="s">
        <v>2616</v>
      </c>
      <c r="J1239" s="75" t="s">
        <v>2640</v>
      </c>
      <c r="K1239" s="74" t="s">
        <v>4180</v>
      </c>
      <c r="L1239" s="74" t="s">
        <v>5</v>
      </c>
      <c r="M1239" s="74" t="s">
        <v>3173</v>
      </c>
      <c r="N1239" s="74" t="s">
        <v>4181</v>
      </c>
    </row>
    <row r="1240" spans="6:14">
      <c r="F1240" s="74">
        <v>1227</v>
      </c>
      <c r="G1240" s="74" t="s">
        <v>119</v>
      </c>
      <c r="H1240" s="74" t="s">
        <v>112</v>
      </c>
      <c r="I1240" s="74" t="s">
        <v>4355</v>
      </c>
      <c r="J1240" s="75" t="s">
        <v>1775</v>
      </c>
      <c r="K1240" s="74" t="s">
        <v>4182</v>
      </c>
      <c r="L1240" s="74" t="s">
        <v>5</v>
      </c>
      <c r="M1240" s="74" t="s">
        <v>1565</v>
      </c>
      <c r="N1240" s="74" t="s">
        <v>4183</v>
      </c>
    </row>
    <row r="1241" spans="6:14" ht="22.5">
      <c r="F1241" s="74">
        <v>1228</v>
      </c>
      <c r="G1241" s="74" t="s">
        <v>119</v>
      </c>
      <c r="H1241" s="74" t="s">
        <v>112</v>
      </c>
      <c r="I1241" s="74" t="s">
        <v>4355</v>
      </c>
      <c r="J1241" s="75" t="s">
        <v>1775</v>
      </c>
      <c r="K1241" s="74" t="s">
        <v>4184</v>
      </c>
      <c r="L1241" s="74" t="s">
        <v>5</v>
      </c>
      <c r="M1241" s="74" t="s">
        <v>212</v>
      </c>
      <c r="N1241" s="74" t="s">
        <v>4185</v>
      </c>
    </row>
    <row r="1242" spans="6:14">
      <c r="F1242" s="74">
        <v>1229</v>
      </c>
      <c r="G1242" s="74" t="s">
        <v>119</v>
      </c>
      <c r="H1242" s="74" t="s">
        <v>112</v>
      </c>
      <c r="I1242" s="74" t="s">
        <v>4355</v>
      </c>
      <c r="J1242" s="75" t="s">
        <v>4186</v>
      </c>
      <c r="K1242" s="74" t="s">
        <v>4187</v>
      </c>
      <c r="L1242" s="74" t="s">
        <v>5</v>
      </c>
      <c r="M1242" s="74" t="s">
        <v>1565</v>
      </c>
      <c r="N1242" s="74" t="s">
        <v>4188</v>
      </c>
    </row>
    <row r="1243" spans="6:14">
      <c r="F1243" s="74">
        <v>1230</v>
      </c>
      <c r="G1243" s="74" t="s">
        <v>119</v>
      </c>
      <c r="H1243" s="74" t="s">
        <v>112</v>
      </c>
      <c r="I1243" s="74" t="s">
        <v>1477</v>
      </c>
      <c r="J1243" s="75" t="s">
        <v>1643</v>
      </c>
      <c r="K1243" s="74" t="s">
        <v>1014</v>
      </c>
      <c r="L1243" s="74" t="s">
        <v>5</v>
      </c>
      <c r="M1243" s="74" t="s">
        <v>215</v>
      </c>
      <c r="N1243" s="74" t="s">
        <v>4189</v>
      </c>
    </row>
    <row r="1244" spans="6:14">
      <c r="F1244" s="74">
        <v>1231</v>
      </c>
      <c r="G1244" s="74" t="s">
        <v>119</v>
      </c>
      <c r="H1244" s="74" t="s">
        <v>112</v>
      </c>
      <c r="I1244" s="74" t="s">
        <v>2235</v>
      </c>
      <c r="J1244" s="75" t="s">
        <v>4850</v>
      </c>
      <c r="K1244" s="74" t="s">
        <v>4851</v>
      </c>
      <c r="L1244" s="74" t="s">
        <v>5</v>
      </c>
      <c r="M1244" s="74" t="s">
        <v>4852</v>
      </c>
      <c r="N1244" s="74" t="s">
        <v>4853</v>
      </c>
    </row>
    <row r="1245" spans="6:14">
      <c r="F1245" s="74">
        <v>1232</v>
      </c>
      <c r="G1245" s="74" t="s">
        <v>119</v>
      </c>
      <c r="H1245" s="74" t="s">
        <v>112</v>
      </c>
      <c r="I1245" s="74" t="s">
        <v>1477</v>
      </c>
      <c r="J1245" s="75" t="s">
        <v>1643</v>
      </c>
      <c r="K1245" s="74" t="s">
        <v>4190</v>
      </c>
      <c r="L1245" s="74" t="s">
        <v>5</v>
      </c>
      <c r="M1245" s="74" t="s">
        <v>1565</v>
      </c>
      <c r="N1245" s="74" t="s">
        <v>4191</v>
      </c>
    </row>
    <row r="1246" spans="6:14">
      <c r="F1246" s="74">
        <v>1233</v>
      </c>
      <c r="G1246" s="74" t="s">
        <v>119</v>
      </c>
      <c r="H1246" s="74" t="s">
        <v>112</v>
      </c>
      <c r="I1246" s="74" t="s">
        <v>1477</v>
      </c>
      <c r="J1246" s="75" t="s">
        <v>1643</v>
      </c>
      <c r="K1246" s="74" t="s">
        <v>4192</v>
      </c>
      <c r="L1246" s="74" t="s">
        <v>5</v>
      </c>
      <c r="M1246" s="74" t="s">
        <v>1565</v>
      </c>
      <c r="N1246" s="74" t="s">
        <v>4193</v>
      </c>
    </row>
    <row r="1247" spans="6:14">
      <c r="F1247" s="74">
        <v>1234</v>
      </c>
      <c r="G1247" s="74" t="s">
        <v>119</v>
      </c>
      <c r="H1247" s="74" t="s">
        <v>112</v>
      </c>
      <c r="I1247" s="74" t="s">
        <v>2235</v>
      </c>
      <c r="J1247" s="75" t="s">
        <v>4194</v>
      </c>
      <c r="K1247" s="74" t="s">
        <v>4195</v>
      </c>
      <c r="L1247" s="74" t="s">
        <v>5</v>
      </c>
      <c r="M1247" s="74" t="s">
        <v>3180</v>
      </c>
      <c r="N1247" s="74" t="s">
        <v>4196</v>
      </c>
    </row>
    <row r="1248" spans="6:14">
      <c r="F1248" s="74">
        <v>1235</v>
      </c>
      <c r="G1248" s="74" t="s">
        <v>119</v>
      </c>
      <c r="H1248" s="74" t="s">
        <v>112</v>
      </c>
      <c r="I1248" s="74" t="s">
        <v>2235</v>
      </c>
      <c r="J1248" s="75" t="s">
        <v>4194</v>
      </c>
      <c r="K1248" s="74" t="s">
        <v>2302</v>
      </c>
      <c r="L1248" s="74" t="s">
        <v>5</v>
      </c>
      <c r="M1248" s="74" t="s">
        <v>215</v>
      </c>
      <c r="N1248" s="74" t="s">
        <v>4197</v>
      </c>
    </row>
    <row r="1249" spans="6:14">
      <c r="F1249" s="74">
        <v>1236</v>
      </c>
      <c r="G1249" s="74" t="s">
        <v>119</v>
      </c>
      <c r="H1249" s="74" t="s">
        <v>112</v>
      </c>
      <c r="I1249" s="74" t="s">
        <v>2235</v>
      </c>
      <c r="J1249" s="75" t="s">
        <v>4194</v>
      </c>
      <c r="K1249" s="74" t="s">
        <v>4198</v>
      </c>
      <c r="L1249" s="74" t="s">
        <v>5</v>
      </c>
      <c r="M1249" s="74" t="s">
        <v>215</v>
      </c>
      <c r="N1249" s="74" t="s">
        <v>4199</v>
      </c>
    </row>
    <row r="1250" spans="6:14">
      <c r="F1250" s="74">
        <v>1237</v>
      </c>
      <c r="G1250" s="74" t="s">
        <v>119</v>
      </c>
      <c r="H1250" s="74" t="s">
        <v>112</v>
      </c>
      <c r="I1250" s="74" t="s">
        <v>2235</v>
      </c>
      <c r="J1250" s="75" t="s">
        <v>4194</v>
      </c>
      <c r="K1250" s="74" t="s">
        <v>4198</v>
      </c>
      <c r="L1250" s="74" t="s">
        <v>5</v>
      </c>
      <c r="M1250" s="74" t="s">
        <v>215</v>
      </c>
      <c r="N1250" s="74" t="s">
        <v>4200</v>
      </c>
    </row>
    <row r="1251" spans="6:14">
      <c r="F1251" s="74">
        <v>1238</v>
      </c>
      <c r="G1251" s="74" t="s">
        <v>119</v>
      </c>
      <c r="H1251" s="74" t="s">
        <v>112</v>
      </c>
      <c r="I1251" s="74" t="s">
        <v>2235</v>
      </c>
      <c r="J1251" s="75" t="s">
        <v>4194</v>
      </c>
      <c r="K1251" s="74" t="s">
        <v>4201</v>
      </c>
      <c r="L1251" s="74" t="s">
        <v>5</v>
      </c>
      <c r="M1251" s="74" t="s">
        <v>3180</v>
      </c>
      <c r="N1251" s="74" t="s">
        <v>4202</v>
      </c>
    </row>
    <row r="1252" spans="6:14">
      <c r="F1252" s="74">
        <v>1239</v>
      </c>
      <c r="G1252" s="74" t="s">
        <v>119</v>
      </c>
      <c r="H1252" s="74" t="s">
        <v>112</v>
      </c>
      <c r="I1252" s="74" t="s">
        <v>2235</v>
      </c>
      <c r="J1252" s="75" t="s">
        <v>4203</v>
      </c>
      <c r="K1252" s="74" t="s">
        <v>4204</v>
      </c>
      <c r="L1252" s="74" t="s">
        <v>5</v>
      </c>
      <c r="M1252" s="74" t="s">
        <v>212</v>
      </c>
      <c r="N1252" s="74" t="s">
        <v>4205</v>
      </c>
    </row>
    <row r="1253" spans="6:14">
      <c r="F1253" s="74">
        <v>1240</v>
      </c>
      <c r="G1253" s="74" t="s">
        <v>119</v>
      </c>
      <c r="H1253" s="74" t="s">
        <v>112</v>
      </c>
      <c r="I1253" s="74" t="s">
        <v>4377</v>
      </c>
      <c r="J1253" s="75" t="s">
        <v>2151</v>
      </c>
      <c r="K1253" s="74" t="s">
        <v>2152</v>
      </c>
      <c r="L1253" s="74" t="s">
        <v>5</v>
      </c>
      <c r="M1253" s="74" t="s">
        <v>1529</v>
      </c>
      <c r="N1253" s="74" t="s">
        <v>4206</v>
      </c>
    </row>
    <row r="1254" spans="6:14">
      <c r="F1254" s="74">
        <v>1241</v>
      </c>
      <c r="G1254" s="74" t="s">
        <v>119</v>
      </c>
      <c r="H1254" s="74" t="s">
        <v>112</v>
      </c>
      <c r="I1254" s="74" t="s">
        <v>2515</v>
      </c>
      <c r="J1254" s="75" t="s">
        <v>4207</v>
      </c>
      <c r="K1254" s="74" t="s">
        <v>2564</v>
      </c>
      <c r="L1254" s="74" t="s">
        <v>5</v>
      </c>
      <c r="M1254" s="74" t="s">
        <v>215</v>
      </c>
      <c r="N1254" s="74" t="s">
        <v>4208</v>
      </c>
    </row>
    <row r="1255" spans="6:14">
      <c r="F1255" s="74">
        <v>1242</v>
      </c>
      <c r="G1255" s="74" t="s">
        <v>119</v>
      </c>
      <c r="H1255" s="74" t="s">
        <v>112</v>
      </c>
      <c r="I1255" s="74" t="s">
        <v>2414</v>
      </c>
      <c r="J1255" s="75" t="s">
        <v>2464</v>
      </c>
      <c r="K1255" s="74" t="s">
        <v>4209</v>
      </c>
      <c r="L1255" s="74" t="s">
        <v>5</v>
      </c>
      <c r="M1255" s="74" t="s">
        <v>215</v>
      </c>
      <c r="N1255" s="74" t="s">
        <v>4210</v>
      </c>
    </row>
    <row r="1256" spans="6:14">
      <c r="F1256" s="74">
        <v>1243</v>
      </c>
      <c r="G1256" s="74" t="s">
        <v>119</v>
      </c>
      <c r="H1256" s="74" t="s">
        <v>112</v>
      </c>
      <c r="I1256" s="74" t="s">
        <v>1477</v>
      </c>
      <c r="J1256" s="75" t="s">
        <v>1525</v>
      </c>
      <c r="K1256" s="74" t="s">
        <v>4211</v>
      </c>
      <c r="L1256" s="74" t="s">
        <v>5</v>
      </c>
      <c r="M1256" s="74" t="s">
        <v>212</v>
      </c>
      <c r="N1256" s="74" t="s">
        <v>4212</v>
      </c>
    </row>
    <row r="1257" spans="6:14">
      <c r="F1257" s="74">
        <v>1244</v>
      </c>
      <c r="G1257" s="74" t="s">
        <v>119</v>
      </c>
      <c r="H1257" s="74" t="s">
        <v>112</v>
      </c>
      <c r="I1257" s="74" t="s">
        <v>2414</v>
      </c>
      <c r="J1257" s="75" t="s">
        <v>2456</v>
      </c>
      <c r="K1257" s="74" t="s">
        <v>4213</v>
      </c>
      <c r="L1257" s="74" t="s">
        <v>5</v>
      </c>
      <c r="M1257" s="74" t="s">
        <v>215</v>
      </c>
      <c r="N1257" s="74" t="s">
        <v>4214</v>
      </c>
    </row>
    <row r="1258" spans="6:14">
      <c r="F1258" s="74">
        <v>1245</v>
      </c>
      <c r="G1258" s="74" t="s">
        <v>119</v>
      </c>
      <c r="H1258" s="74" t="s">
        <v>112</v>
      </c>
      <c r="I1258" s="74" t="s">
        <v>2414</v>
      </c>
      <c r="J1258" s="75" t="s">
        <v>2456</v>
      </c>
      <c r="K1258" s="74" t="s">
        <v>4213</v>
      </c>
      <c r="L1258" s="74" t="s">
        <v>5</v>
      </c>
      <c r="M1258" s="74" t="s">
        <v>215</v>
      </c>
      <c r="N1258" s="74" t="s">
        <v>4214</v>
      </c>
    </row>
    <row r="1259" spans="6:14">
      <c r="F1259" s="74">
        <v>1246</v>
      </c>
      <c r="G1259" s="74" t="s">
        <v>119</v>
      </c>
      <c r="H1259" s="74" t="s">
        <v>112</v>
      </c>
      <c r="I1259" s="74" t="s">
        <v>1477</v>
      </c>
      <c r="J1259" s="75" t="s">
        <v>1582</v>
      </c>
      <c r="K1259" s="74" t="s">
        <v>4215</v>
      </c>
      <c r="L1259" s="74" t="s">
        <v>5</v>
      </c>
      <c r="M1259" s="74" t="s">
        <v>212</v>
      </c>
      <c r="N1259" s="74" t="s">
        <v>4216</v>
      </c>
    </row>
    <row r="1260" spans="6:14">
      <c r="F1260" s="74">
        <v>1247</v>
      </c>
      <c r="G1260" s="74" t="s">
        <v>119</v>
      </c>
      <c r="H1260" s="74" t="s">
        <v>112</v>
      </c>
      <c r="I1260" s="74" t="s">
        <v>1477</v>
      </c>
      <c r="J1260" s="75" t="s">
        <v>1582</v>
      </c>
      <c r="K1260" s="74" t="s">
        <v>4217</v>
      </c>
      <c r="L1260" s="74" t="s">
        <v>5</v>
      </c>
      <c r="M1260" s="74" t="s">
        <v>212</v>
      </c>
      <c r="N1260" s="74" t="s">
        <v>4218</v>
      </c>
    </row>
    <row r="1261" spans="6:14">
      <c r="F1261" s="74">
        <v>1248</v>
      </c>
      <c r="G1261" s="74" t="s">
        <v>119</v>
      </c>
      <c r="H1261" s="74" t="s">
        <v>112</v>
      </c>
      <c r="I1261" s="74" t="s">
        <v>1477</v>
      </c>
      <c r="J1261" s="75" t="s">
        <v>1582</v>
      </c>
      <c r="K1261" s="74" t="s">
        <v>1006</v>
      </c>
      <c r="L1261" s="74" t="s">
        <v>5</v>
      </c>
      <c r="M1261" s="74" t="s">
        <v>215</v>
      </c>
      <c r="N1261" s="74" t="s">
        <v>4219</v>
      </c>
    </row>
    <row r="1262" spans="6:14">
      <c r="F1262" s="74">
        <v>1249</v>
      </c>
      <c r="G1262" s="74" t="s">
        <v>119</v>
      </c>
      <c r="H1262" s="74" t="s">
        <v>112</v>
      </c>
      <c r="I1262" s="74" t="s">
        <v>2075</v>
      </c>
      <c r="J1262" s="75" t="s">
        <v>2084</v>
      </c>
      <c r="K1262" s="74" t="s">
        <v>4220</v>
      </c>
      <c r="L1262" s="74" t="s">
        <v>5</v>
      </c>
      <c r="M1262" s="74" t="s">
        <v>3268</v>
      </c>
      <c r="N1262" s="74" t="s">
        <v>4221</v>
      </c>
    </row>
    <row r="1263" spans="6:14">
      <c r="F1263" s="74">
        <v>1250</v>
      </c>
      <c r="G1263" s="74" t="s">
        <v>119</v>
      </c>
      <c r="H1263" s="74" t="s">
        <v>112</v>
      </c>
      <c r="I1263" s="74" t="s">
        <v>2075</v>
      </c>
      <c r="J1263" s="75" t="s">
        <v>2084</v>
      </c>
      <c r="K1263" s="74" t="s">
        <v>2085</v>
      </c>
      <c r="L1263" s="74" t="s">
        <v>5</v>
      </c>
      <c r="M1263" s="74" t="s">
        <v>215</v>
      </c>
      <c r="N1263" s="74" t="s">
        <v>4222</v>
      </c>
    </row>
    <row r="1264" spans="6:14">
      <c r="F1264" s="74">
        <v>1251</v>
      </c>
      <c r="G1264" s="74" t="s">
        <v>119</v>
      </c>
      <c r="H1264" s="74" t="s">
        <v>112</v>
      </c>
      <c r="I1264" s="74" t="s">
        <v>2075</v>
      </c>
      <c r="J1264" s="75" t="s">
        <v>2084</v>
      </c>
      <c r="K1264" s="74" t="s">
        <v>4223</v>
      </c>
      <c r="L1264" s="74" t="s">
        <v>5</v>
      </c>
      <c r="M1264" s="74" t="s">
        <v>1754</v>
      </c>
      <c r="N1264" s="74" t="s">
        <v>4224</v>
      </c>
    </row>
    <row r="1265" spans="6:14">
      <c r="F1265" s="74">
        <v>1252</v>
      </c>
      <c r="G1265" s="74" t="s">
        <v>119</v>
      </c>
      <c r="H1265" s="74" t="s">
        <v>112</v>
      </c>
      <c r="I1265" s="74" t="s">
        <v>2075</v>
      </c>
      <c r="J1265" s="75" t="s">
        <v>2084</v>
      </c>
      <c r="K1265" s="74" t="s">
        <v>4225</v>
      </c>
      <c r="L1265" s="74" t="s">
        <v>5</v>
      </c>
      <c r="M1265" s="74" t="s">
        <v>215</v>
      </c>
      <c r="N1265" s="74" t="s">
        <v>4226</v>
      </c>
    </row>
    <row r="1266" spans="6:14" ht="22.5">
      <c r="F1266" s="74">
        <v>1253</v>
      </c>
      <c r="G1266" s="74" t="s">
        <v>119</v>
      </c>
      <c r="H1266" s="74" t="s">
        <v>112</v>
      </c>
      <c r="I1266" s="74" t="s">
        <v>2075</v>
      </c>
      <c r="J1266" s="75" t="s">
        <v>2084</v>
      </c>
      <c r="K1266" s="74" t="s">
        <v>4227</v>
      </c>
      <c r="L1266" s="74" t="s">
        <v>5</v>
      </c>
      <c r="M1266" s="74" t="s">
        <v>212</v>
      </c>
      <c r="N1266" s="74" t="s">
        <v>4228</v>
      </c>
    </row>
    <row r="1267" spans="6:14">
      <c r="F1267" s="74">
        <v>1254</v>
      </c>
      <c r="G1267" s="74" t="s">
        <v>119</v>
      </c>
      <c r="H1267" s="74" t="s">
        <v>112</v>
      </c>
      <c r="I1267" s="74" t="s">
        <v>4403</v>
      </c>
      <c r="J1267" s="75" t="s">
        <v>4229</v>
      </c>
      <c r="K1267" s="74" t="s">
        <v>4230</v>
      </c>
      <c r="L1267" s="74" t="s">
        <v>5</v>
      </c>
      <c r="M1267" s="74" t="s">
        <v>215</v>
      </c>
      <c r="N1267" s="74" t="s">
        <v>4231</v>
      </c>
    </row>
    <row r="1268" spans="6:14">
      <c r="F1268" s="74">
        <v>1255</v>
      </c>
      <c r="G1268" s="74" t="s">
        <v>119</v>
      </c>
      <c r="H1268" s="74" t="s">
        <v>112</v>
      </c>
      <c r="I1268" s="74" t="s">
        <v>1047</v>
      </c>
      <c r="J1268" s="75" t="s">
        <v>4232</v>
      </c>
      <c r="K1268" s="74" t="s">
        <v>4233</v>
      </c>
      <c r="L1268" s="74" t="s">
        <v>5</v>
      </c>
      <c r="M1268" s="74" t="s">
        <v>1815</v>
      </c>
      <c r="N1268" s="74" t="s">
        <v>4234</v>
      </c>
    </row>
    <row r="1269" spans="6:14">
      <c r="F1269" s="74">
        <v>1256</v>
      </c>
      <c r="G1269" s="74" t="s">
        <v>119</v>
      </c>
      <c r="H1269" s="74" t="s">
        <v>112</v>
      </c>
      <c r="I1269" s="74" t="s">
        <v>1056</v>
      </c>
      <c r="J1269" s="75" t="s">
        <v>4235</v>
      </c>
      <c r="K1269" s="74" t="s">
        <v>1771</v>
      </c>
      <c r="L1269" s="74" t="s">
        <v>5</v>
      </c>
      <c r="M1269" s="74" t="s">
        <v>215</v>
      </c>
      <c r="N1269" s="74" t="s">
        <v>4236</v>
      </c>
    </row>
    <row r="1270" spans="6:14" ht="22.5">
      <c r="F1270" s="74">
        <v>1257</v>
      </c>
      <c r="G1270" s="74" t="s">
        <v>119</v>
      </c>
      <c r="H1270" s="74" t="s">
        <v>112</v>
      </c>
      <c r="I1270" s="74" t="s">
        <v>4401</v>
      </c>
      <c r="J1270" s="75" t="s">
        <v>1834</v>
      </c>
      <c r="K1270" s="74" t="s">
        <v>4237</v>
      </c>
      <c r="L1270" s="74" t="s">
        <v>5</v>
      </c>
      <c r="M1270" s="74" t="s">
        <v>215</v>
      </c>
      <c r="N1270" s="74" t="s">
        <v>4238</v>
      </c>
    </row>
    <row r="1271" spans="6:14">
      <c r="F1271" s="74">
        <v>1258</v>
      </c>
      <c r="G1271" s="74" t="s">
        <v>119</v>
      </c>
      <c r="H1271" s="74" t="s">
        <v>112</v>
      </c>
      <c r="I1271" s="74" t="s">
        <v>2075</v>
      </c>
      <c r="J1271" s="75" t="s">
        <v>2040</v>
      </c>
      <c r="K1271" s="74" t="s">
        <v>4239</v>
      </c>
      <c r="L1271" s="74" t="s">
        <v>5</v>
      </c>
      <c r="M1271" s="74" t="s">
        <v>215</v>
      </c>
      <c r="N1271" s="74" t="s">
        <v>4240</v>
      </c>
    </row>
    <row r="1272" spans="6:14">
      <c r="F1272" s="74">
        <v>1259</v>
      </c>
      <c r="G1272" s="74" t="s">
        <v>119</v>
      </c>
      <c r="H1272" s="74" t="s">
        <v>112</v>
      </c>
      <c r="I1272" s="74" t="s">
        <v>2660</v>
      </c>
      <c r="J1272" s="75" t="s">
        <v>2694</v>
      </c>
      <c r="K1272" s="74" t="s">
        <v>2695</v>
      </c>
      <c r="L1272" s="74" t="s">
        <v>5</v>
      </c>
      <c r="M1272" s="74" t="s">
        <v>215</v>
      </c>
      <c r="N1272" s="74" t="s">
        <v>4241</v>
      </c>
    </row>
    <row r="1273" spans="6:14">
      <c r="F1273" s="74">
        <v>1260</v>
      </c>
      <c r="G1273" s="74" t="s">
        <v>119</v>
      </c>
      <c r="H1273" s="74" t="s">
        <v>112</v>
      </c>
      <c r="I1273" s="74" t="s">
        <v>1897</v>
      </c>
      <c r="J1273" s="75" t="s">
        <v>1910</v>
      </c>
      <c r="K1273" s="74" t="s">
        <v>4242</v>
      </c>
      <c r="L1273" s="74" t="s">
        <v>5</v>
      </c>
      <c r="M1273" s="74" t="s">
        <v>215</v>
      </c>
      <c r="N1273" s="74" t="s">
        <v>4243</v>
      </c>
    </row>
    <row r="1274" spans="6:14">
      <c r="F1274" s="74">
        <v>1261</v>
      </c>
      <c r="G1274" s="74" t="s">
        <v>119</v>
      </c>
      <c r="H1274" s="74" t="s">
        <v>112</v>
      </c>
      <c r="I1274" s="74" t="s">
        <v>1952</v>
      </c>
      <c r="J1274" s="75" t="s">
        <v>1408</v>
      </c>
      <c r="K1274" s="74" t="s">
        <v>4244</v>
      </c>
      <c r="L1274" s="74" t="s">
        <v>5</v>
      </c>
      <c r="M1274" s="74" t="s">
        <v>1815</v>
      </c>
      <c r="N1274" s="74" t="s">
        <v>4245</v>
      </c>
    </row>
    <row r="1275" spans="6:14">
      <c r="F1275" s="74">
        <v>1262</v>
      </c>
      <c r="G1275" s="74" t="s">
        <v>119</v>
      </c>
      <c r="H1275" s="74" t="s">
        <v>112</v>
      </c>
      <c r="I1275" s="74" t="s">
        <v>2414</v>
      </c>
      <c r="J1275" s="75" t="s">
        <v>1408</v>
      </c>
      <c r="K1275" s="74" t="s">
        <v>4246</v>
      </c>
      <c r="L1275" s="74" t="s">
        <v>5</v>
      </c>
      <c r="M1275" s="74" t="s">
        <v>2417</v>
      </c>
      <c r="N1275" s="74" t="s">
        <v>4247</v>
      </c>
    </row>
    <row r="1276" spans="6:14" ht="22.5">
      <c r="F1276" s="74">
        <v>1263</v>
      </c>
      <c r="G1276" s="74" t="s">
        <v>119</v>
      </c>
      <c r="H1276" s="74" t="s">
        <v>112</v>
      </c>
      <c r="I1276" s="74" t="s">
        <v>2414</v>
      </c>
      <c r="J1276" s="75" t="s">
        <v>1408</v>
      </c>
      <c r="K1276" s="74" t="s">
        <v>4248</v>
      </c>
      <c r="L1276" s="74" t="s">
        <v>5</v>
      </c>
      <c r="M1276" s="74" t="s">
        <v>2417</v>
      </c>
      <c r="N1276" s="74" t="s">
        <v>4249</v>
      </c>
    </row>
    <row r="1277" spans="6:14">
      <c r="F1277" s="74">
        <v>1264</v>
      </c>
      <c r="G1277" s="74" t="s">
        <v>119</v>
      </c>
      <c r="H1277" s="74" t="s">
        <v>112</v>
      </c>
      <c r="I1277" s="74" t="s">
        <v>2823</v>
      </c>
      <c r="J1277" s="75" t="s">
        <v>2826</v>
      </c>
      <c r="K1277" s="74" t="s">
        <v>4854</v>
      </c>
      <c r="L1277" s="74" t="s">
        <v>5</v>
      </c>
      <c r="M1277" s="74" t="s">
        <v>1754</v>
      </c>
      <c r="N1277" s="74" t="s">
        <v>4855</v>
      </c>
    </row>
    <row r="1278" spans="6:14">
      <c r="F1278" s="74">
        <v>1265</v>
      </c>
      <c r="G1278" s="74" t="s">
        <v>119</v>
      </c>
      <c r="H1278" s="74" t="s">
        <v>112</v>
      </c>
      <c r="I1278" s="74" t="s">
        <v>2235</v>
      </c>
      <c r="J1278" s="75" t="s">
        <v>2276</v>
      </c>
      <c r="K1278" s="74" t="s">
        <v>2282</v>
      </c>
      <c r="L1278" s="74" t="s">
        <v>5</v>
      </c>
      <c r="M1278" s="74" t="s">
        <v>3180</v>
      </c>
      <c r="N1278" s="74" t="s">
        <v>4252</v>
      </c>
    </row>
    <row r="1279" spans="6:14" ht="22.5">
      <c r="F1279" s="74">
        <v>1266</v>
      </c>
      <c r="G1279" s="74" t="s">
        <v>119</v>
      </c>
      <c r="H1279" s="74" t="s">
        <v>112</v>
      </c>
      <c r="I1279" s="74" t="s">
        <v>2235</v>
      </c>
      <c r="J1279" s="75" t="s">
        <v>2276</v>
      </c>
      <c r="K1279" s="74" t="s">
        <v>4253</v>
      </c>
      <c r="L1279" s="74" t="s">
        <v>5</v>
      </c>
      <c r="M1279" s="74" t="s">
        <v>222</v>
      </c>
      <c r="N1279" s="74" t="s">
        <v>4254</v>
      </c>
    </row>
    <row r="1280" spans="6:14">
      <c r="F1280" s="74">
        <v>1267</v>
      </c>
      <c r="G1280" s="74" t="s">
        <v>119</v>
      </c>
      <c r="H1280" s="74" t="s">
        <v>112</v>
      </c>
      <c r="I1280" s="74" t="s">
        <v>2235</v>
      </c>
      <c r="J1280" s="75" t="s">
        <v>2276</v>
      </c>
      <c r="K1280" s="74" t="s">
        <v>2277</v>
      </c>
      <c r="L1280" s="74" t="s">
        <v>5</v>
      </c>
      <c r="M1280" s="74" t="s">
        <v>1754</v>
      </c>
      <c r="N1280" s="74" t="s">
        <v>4255</v>
      </c>
    </row>
    <row r="1281" spans="6:14">
      <c r="F1281" s="74">
        <v>1268</v>
      </c>
      <c r="G1281" s="74" t="s">
        <v>119</v>
      </c>
      <c r="H1281" s="74" t="s">
        <v>112</v>
      </c>
      <c r="I1281" s="74" t="s">
        <v>2235</v>
      </c>
      <c r="J1281" s="75" t="s">
        <v>2305</v>
      </c>
      <c r="K1281" s="74" t="s">
        <v>4256</v>
      </c>
      <c r="L1281" s="74" t="s">
        <v>5</v>
      </c>
      <c r="M1281" s="74" t="s">
        <v>1815</v>
      </c>
      <c r="N1281" s="74" t="s">
        <v>4257</v>
      </c>
    </row>
    <row r="1282" spans="6:14">
      <c r="F1282" s="74">
        <v>1269</v>
      </c>
      <c r="G1282" s="74" t="s">
        <v>119</v>
      </c>
      <c r="H1282" s="74" t="s">
        <v>112</v>
      </c>
      <c r="I1282" s="74" t="s">
        <v>2515</v>
      </c>
      <c r="J1282" s="75" t="s">
        <v>2581</v>
      </c>
      <c r="K1282" s="74" t="s">
        <v>4258</v>
      </c>
      <c r="L1282" s="74" t="s">
        <v>5</v>
      </c>
      <c r="M1282" s="74" t="s">
        <v>1815</v>
      </c>
      <c r="N1282" s="74" t="s">
        <v>4259</v>
      </c>
    </row>
    <row r="1283" spans="6:14">
      <c r="F1283" s="74">
        <v>1270</v>
      </c>
      <c r="G1283" s="74" t="s">
        <v>119</v>
      </c>
      <c r="H1283" s="74" t="s">
        <v>112</v>
      </c>
      <c r="I1283" s="74" t="s">
        <v>2377</v>
      </c>
      <c r="J1283" s="75" t="s">
        <v>4260</v>
      </c>
      <c r="K1283" s="74" t="s">
        <v>4261</v>
      </c>
      <c r="L1283" s="74" t="s">
        <v>5</v>
      </c>
      <c r="M1283" s="74" t="s">
        <v>215</v>
      </c>
      <c r="N1283" s="74" t="s">
        <v>4262</v>
      </c>
    </row>
    <row r="1284" spans="6:14">
      <c r="F1284" s="74">
        <v>1271</v>
      </c>
      <c r="G1284" s="74" t="s">
        <v>119</v>
      </c>
      <c r="H1284" s="74" t="s">
        <v>112</v>
      </c>
      <c r="I1284" s="74" t="s">
        <v>1477</v>
      </c>
      <c r="J1284" s="75" t="s">
        <v>1518</v>
      </c>
      <c r="K1284" s="74" t="s">
        <v>1519</v>
      </c>
      <c r="L1284" s="74" t="s">
        <v>5</v>
      </c>
      <c r="M1284" s="74" t="s">
        <v>212</v>
      </c>
      <c r="N1284" s="74" t="s">
        <v>4263</v>
      </c>
    </row>
    <row r="1285" spans="6:14">
      <c r="F1285" s="74">
        <v>1272</v>
      </c>
      <c r="G1285" s="74" t="s">
        <v>119</v>
      </c>
      <c r="H1285" s="74" t="s">
        <v>112</v>
      </c>
      <c r="I1285" s="74" t="s">
        <v>1952</v>
      </c>
      <c r="J1285" s="75" t="s">
        <v>1977</v>
      </c>
      <c r="K1285" s="74" t="s">
        <v>4264</v>
      </c>
      <c r="L1285" s="74" t="s">
        <v>5</v>
      </c>
      <c r="M1285" s="74" t="s">
        <v>1529</v>
      </c>
      <c r="N1285" s="74" t="s">
        <v>4265</v>
      </c>
    </row>
    <row r="1286" spans="6:14">
      <c r="F1286" s="74">
        <v>1273</v>
      </c>
      <c r="G1286" s="74" t="s">
        <v>119</v>
      </c>
      <c r="H1286" s="74" t="s">
        <v>112</v>
      </c>
      <c r="I1286" s="74" t="s">
        <v>1952</v>
      </c>
      <c r="J1286" s="75" t="s">
        <v>1977</v>
      </c>
      <c r="K1286" s="74" t="s">
        <v>4266</v>
      </c>
      <c r="L1286" s="74" t="s">
        <v>5</v>
      </c>
      <c r="M1286" s="74" t="s">
        <v>3173</v>
      </c>
      <c r="N1286" s="74" t="s">
        <v>4267</v>
      </c>
    </row>
    <row r="1287" spans="6:14">
      <c r="F1287" s="74">
        <v>1274</v>
      </c>
      <c r="G1287" s="74" t="s">
        <v>119</v>
      </c>
      <c r="H1287" s="74" t="s">
        <v>112</v>
      </c>
      <c r="I1287" s="74" t="s">
        <v>2823</v>
      </c>
      <c r="J1287" s="75" t="s">
        <v>2826</v>
      </c>
      <c r="K1287" s="74" t="s">
        <v>4856</v>
      </c>
      <c r="L1287" s="74" t="s">
        <v>5</v>
      </c>
      <c r="M1287" s="74" t="s">
        <v>1523</v>
      </c>
      <c r="N1287" s="74" t="s">
        <v>4857</v>
      </c>
    </row>
    <row r="1288" spans="6:14">
      <c r="F1288" s="74">
        <v>1275</v>
      </c>
      <c r="G1288" s="74" t="s">
        <v>119</v>
      </c>
      <c r="H1288" s="74" t="s">
        <v>112</v>
      </c>
      <c r="I1288" s="74" t="s">
        <v>2488</v>
      </c>
      <c r="J1288" s="75" t="s">
        <v>4104</v>
      </c>
      <c r="K1288" s="74" t="s">
        <v>4858</v>
      </c>
      <c r="L1288" s="74" t="s">
        <v>5</v>
      </c>
      <c r="M1288" s="74" t="s">
        <v>212</v>
      </c>
      <c r="N1288" s="74" t="s">
        <v>4106</v>
      </c>
    </row>
    <row r="1289" spans="6:14">
      <c r="F1289" s="74">
        <v>1276</v>
      </c>
      <c r="G1289" s="74" t="s">
        <v>119</v>
      </c>
      <c r="H1289" s="74" t="s">
        <v>112</v>
      </c>
      <c r="I1289" s="74" t="s">
        <v>1952</v>
      </c>
      <c r="J1289" s="75" t="s">
        <v>1977</v>
      </c>
      <c r="K1289" s="74" t="s">
        <v>4268</v>
      </c>
      <c r="L1289" s="74" t="s">
        <v>5</v>
      </c>
      <c r="M1289" s="74" t="s">
        <v>215</v>
      </c>
      <c r="N1289" s="74" t="s">
        <v>4269</v>
      </c>
    </row>
    <row r="1290" spans="6:14">
      <c r="F1290" s="74">
        <v>1277</v>
      </c>
      <c r="G1290" s="74" t="s">
        <v>119</v>
      </c>
      <c r="H1290" s="74" t="s">
        <v>112</v>
      </c>
      <c r="I1290" s="74" t="s">
        <v>1952</v>
      </c>
      <c r="J1290" s="75" t="s">
        <v>1977</v>
      </c>
      <c r="K1290" s="74" t="s">
        <v>4270</v>
      </c>
      <c r="L1290" s="74" t="s">
        <v>5</v>
      </c>
      <c r="M1290" s="74" t="s">
        <v>212</v>
      </c>
      <c r="N1290" s="74" t="s">
        <v>4271</v>
      </c>
    </row>
    <row r="1291" spans="6:14">
      <c r="F1291" s="74">
        <v>1278</v>
      </c>
      <c r="G1291" s="74" t="s">
        <v>119</v>
      </c>
      <c r="H1291" s="74" t="s">
        <v>112</v>
      </c>
      <c r="I1291" s="74" t="s">
        <v>1952</v>
      </c>
      <c r="J1291" s="75" t="s">
        <v>1977</v>
      </c>
      <c r="K1291" s="74" t="s">
        <v>4272</v>
      </c>
      <c r="L1291" s="74" t="s">
        <v>5</v>
      </c>
      <c r="M1291" s="74" t="s">
        <v>3180</v>
      </c>
      <c r="N1291" s="74" t="s">
        <v>4273</v>
      </c>
    </row>
    <row r="1292" spans="6:14">
      <c r="F1292" s="74">
        <v>1279</v>
      </c>
      <c r="G1292" s="74" t="s">
        <v>119</v>
      </c>
      <c r="H1292" s="74" t="s">
        <v>112</v>
      </c>
      <c r="I1292" s="74" t="s">
        <v>1952</v>
      </c>
      <c r="J1292" s="75" t="s">
        <v>1977</v>
      </c>
      <c r="K1292" s="74" t="s">
        <v>576</v>
      </c>
      <c r="L1292" s="74" t="s">
        <v>5</v>
      </c>
      <c r="M1292" s="74" t="s">
        <v>1854</v>
      </c>
      <c r="N1292" s="74" t="s">
        <v>4274</v>
      </c>
    </row>
    <row r="1293" spans="6:14">
      <c r="F1293" s="74">
        <v>1280</v>
      </c>
      <c r="G1293" s="74" t="s">
        <v>119</v>
      </c>
      <c r="H1293" s="74" t="s">
        <v>112</v>
      </c>
      <c r="I1293" s="74" t="s">
        <v>1952</v>
      </c>
      <c r="J1293" s="75" t="s">
        <v>1977</v>
      </c>
      <c r="K1293" s="74" t="s">
        <v>4275</v>
      </c>
      <c r="L1293" s="74" t="s">
        <v>5</v>
      </c>
      <c r="M1293" s="74" t="s">
        <v>1529</v>
      </c>
      <c r="N1293" s="74" t="s">
        <v>4276</v>
      </c>
    </row>
    <row r="1294" spans="6:14">
      <c r="F1294" s="74">
        <v>1281</v>
      </c>
      <c r="G1294" s="74" t="s">
        <v>119</v>
      </c>
      <c r="H1294" s="74" t="s">
        <v>112</v>
      </c>
      <c r="I1294" s="74" t="s">
        <v>2929</v>
      </c>
      <c r="J1294" s="75" t="s">
        <v>2969</v>
      </c>
      <c r="K1294" s="74" t="s">
        <v>4277</v>
      </c>
      <c r="L1294" s="74" t="s">
        <v>5</v>
      </c>
      <c r="M1294" s="74" t="s">
        <v>215</v>
      </c>
      <c r="N1294" s="74" t="s">
        <v>4278</v>
      </c>
    </row>
    <row r="1295" spans="6:14">
      <c r="F1295" s="74">
        <v>1282</v>
      </c>
      <c r="G1295" s="74" t="s">
        <v>119</v>
      </c>
      <c r="H1295" s="74" t="s">
        <v>112</v>
      </c>
      <c r="I1295" s="74" t="s">
        <v>2929</v>
      </c>
      <c r="J1295" s="75" t="s">
        <v>3016</v>
      </c>
      <c r="K1295" s="74" t="s">
        <v>4279</v>
      </c>
      <c r="L1295" s="74" t="s">
        <v>5</v>
      </c>
      <c r="M1295" s="74" t="s">
        <v>1810</v>
      </c>
      <c r="N1295" s="74" t="s">
        <v>4280</v>
      </c>
    </row>
    <row r="1296" spans="6:14">
      <c r="F1296" s="74">
        <v>1283</v>
      </c>
      <c r="G1296" s="74" t="s">
        <v>119</v>
      </c>
      <c r="H1296" s="74" t="s">
        <v>112</v>
      </c>
      <c r="I1296" s="74" t="s">
        <v>2488</v>
      </c>
      <c r="J1296" s="75" t="s">
        <v>4281</v>
      </c>
      <c r="K1296" s="74" t="s">
        <v>4282</v>
      </c>
      <c r="L1296" s="74" t="s">
        <v>5</v>
      </c>
      <c r="M1296" s="74" t="s">
        <v>1523</v>
      </c>
      <c r="N1296" s="74" t="s">
        <v>4283</v>
      </c>
    </row>
    <row r="1297" spans="6:14">
      <c r="F1297" s="74">
        <v>1284</v>
      </c>
      <c r="G1297" s="74" t="s">
        <v>119</v>
      </c>
      <c r="H1297" s="74" t="s">
        <v>112</v>
      </c>
      <c r="I1297" s="74" t="s">
        <v>2488</v>
      </c>
      <c r="J1297" s="75" t="s">
        <v>4281</v>
      </c>
      <c r="K1297" s="74" t="s">
        <v>4284</v>
      </c>
      <c r="L1297" s="74" t="s">
        <v>5</v>
      </c>
      <c r="M1297" s="74" t="s">
        <v>1523</v>
      </c>
      <c r="N1297" s="74" t="s">
        <v>4285</v>
      </c>
    </row>
    <row r="1298" spans="6:14">
      <c r="F1298" s="74">
        <v>1285</v>
      </c>
      <c r="G1298" s="74" t="s">
        <v>119</v>
      </c>
      <c r="H1298" s="74" t="s">
        <v>112</v>
      </c>
      <c r="I1298" s="74" t="s">
        <v>2929</v>
      </c>
      <c r="J1298" s="75" t="s">
        <v>3317</v>
      </c>
      <c r="K1298" s="74" t="s">
        <v>4286</v>
      </c>
      <c r="L1298" s="74" t="s">
        <v>5</v>
      </c>
      <c r="M1298" s="74" t="s">
        <v>222</v>
      </c>
      <c r="N1298" s="74" t="s">
        <v>4287</v>
      </c>
    </row>
    <row r="1299" spans="6:14">
      <c r="F1299" s="74">
        <v>1286</v>
      </c>
      <c r="G1299" s="74" t="s">
        <v>119</v>
      </c>
      <c r="H1299" s="74" t="s">
        <v>112</v>
      </c>
      <c r="I1299" s="74" t="s">
        <v>2929</v>
      </c>
      <c r="J1299" s="75" t="s">
        <v>2984</v>
      </c>
      <c r="K1299" s="74" t="s">
        <v>4288</v>
      </c>
      <c r="L1299" s="74" t="s">
        <v>5</v>
      </c>
      <c r="M1299" s="74" t="s">
        <v>215</v>
      </c>
      <c r="N1299" s="74" t="s">
        <v>4289</v>
      </c>
    </row>
    <row r="1300" spans="6:14">
      <c r="F1300" s="74">
        <v>1287</v>
      </c>
      <c r="G1300" s="74" t="s">
        <v>119</v>
      </c>
      <c r="H1300" s="74" t="s">
        <v>112</v>
      </c>
      <c r="I1300" s="74" t="s">
        <v>1051</v>
      </c>
      <c r="J1300" s="75" t="s">
        <v>4290</v>
      </c>
      <c r="K1300" s="74" t="s">
        <v>4291</v>
      </c>
      <c r="L1300" s="74" t="s">
        <v>5</v>
      </c>
      <c r="M1300" s="74" t="s">
        <v>3202</v>
      </c>
      <c r="N1300" s="74" t="s">
        <v>4292</v>
      </c>
    </row>
    <row r="1301" spans="6:14">
      <c r="F1301" s="74">
        <v>1288</v>
      </c>
      <c r="G1301" s="74" t="s">
        <v>119</v>
      </c>
      <c r="H1301" s="74" t="s">
        <v>112</v>
      </c>
      <c r="I1301" s="74" t="s">
        <v>1051</v>
      </c>
      <c r="J1301" s="75" t="s">
        <v>4290</v>
      </c>
      <c r="K1301" s="74" t="s">
        <v>4293</v>
      </c>
      <c r="L1301" s="74" t="s">
        <v>5</v>
      </c>
      <c r="M1301" s="74" t="s">
        <v>215</v>
      </c>
      <c r="N1301" s="74" t="s">
        <v>4294</v>
      </c>
    </row>
    <row r="1302" spans="6:14">
      <c r="F1302" s="74">
        <v>1289</v>
      </c>
      <c r="G1302" s="74" t="s">
        <v>119</v>
      </c>
      <c r="H1302" s="74" t="s">
        <v>112</v>
      </c>
      <c r="I1302" s="74" t="s">
        <v>2488</v>
      </c>
      <c r="J1302" s="75" t="s">
        <v>4295</v>
      </c>
      <c r="K1302" s="74" t="s">
        <v>4296</v>
      </c>
      <c r="L1302" s="74" t="s">
        <v>5</v>
      </c>
      <c r="M1302" s="74" t="s">
        <v>215</v>
      </c>
      <c r="N1302" s="74" t="s">
        <v>4297</v>
      </c>
    </row>
    <row r="1303" spans="6:14">
      <c r="F1303" s="74">
        <v>1290</v>
      </c>
      <c r="G1303" s="74" t="s">
        <v>119</v>
      </c>
      <c r="H1303" s="74" t="s">
        <v>112</v>
      </c>
      <c r="I1303" s="74" t="s">
        <v>2488</v>
      </c>
      <c r="J1303" s="75" t="s">
        <v>2495</v>
      </c>
      <c r="K1303" s="74" t="s">
        <v>4298</v>
      </c>
      <c r="L1303" s="74" t="s">
        <v>5</v>
      </c>
      <c r="M1303" s="74" t="s">
        <v>215</v>
      </c>
      <c r="N1303" s="74" t="s">
        <v>4299</v>
      </c>
    </row>
    <row r="1304" spans="6:14">
      <c r="F1304" s="74">
        <v>1291</v>
      </c>
      <c r="G1304" s="74" t="s">
        <v>119</v>
      </c>
      <c r="H1304" s="74" t="s">
        <v>112</v>
      </c>
      <c r="I1304" s="74" t="s">
        <v>2075</v>
      </c>
      <c r="J1304" s="75" t="s">
        <v>2089</v>
      </c>
      <c r="K1304" s="74" t="s">
        <v>4300</v>
      </c>
      <c r="L1304" s="74" t="s">
        <v>5</v>
      </c>
      <c r="M1304" s="74" t="s">
        <v>1565</v>
      </c>
      <c r="N1304" s="74" t="s">
        <v>4301</v>
      </c>
    </row>
    <row r="1305" spans="6:14">
      <c r="F1305" s="74">
        <v>1292</v>
      </c>
      <c r="G1305" s="74" t="s">
        <v>119</v>
      </c>
      <c r="H1305" s="74" t="s">
        <v>112</v>
      </c>
      <c r="I1305" s="74" t="s">
        <v>1051</v>
      </c>
      <c r="J1305" s="75" t="s">
        <v>4302</v>
      </c>
      <c r="K1305" s="74" t="s">
        <v>4303</v>
      </c>
      <c r="L1305" s="74" t="s">
        <v>5</v>
      </c>
      <c r="M1305" s="74" t="s">
        <v>212</v>
      </c>
      <c r="N1305" s="74" t="s">
        <v>4304</v>
      </c>
    </row>
    <row r="1306" spans="6:14">
      <c r="F1306" s="74">
        <v>1293</v>
      </c>
      <c r="G1306" s="74" t="s">
        <v>119</v>
      </c>
      <c r="H1306" s="74" t="s">
        <v>112</v>
      </c>
      <c r="I1306" s="74" t="s">
        <v>2488</v>
      </c>
      <c r="J1306" s="75" t="s">
        <v>2521</v>
      </c>
      <c r="K1306" s="74" t="s">
        <v>1000</v>
      </c>
      <c r="L1306" s="74" t="s">
        <v>5</v>
      </c>
      <c r="M1306" s="74" t="s">
        <v>215</v>
      </c>
      <c r="N1306" s="74" t="s">
        <v>4305</v>
      </c>
    </row>
    <row r="1307" spans="6:14">
      <c r="F1307" s="74">
        <v>1294</v>
      </c>
      <c r="G1307" s="74" t="s">
        <v>119</v>
      </c>
      <c r="H1307" s="74" t="s">
        <v>112</v>
      </c>
      <c r="I1307" s="74" t="s">
        <v>3443</v>
      </c>
      <c r="J1307" s="75" t="s">
        <v>3663</v>
      </c>
      <c r="K1307" s="74" t="s">
        <v>3162</v>
      </c>
      <c r="L1307" s="74" t="s">
        <v>5</v>
      </c>
      <c r="M1307" s="74" t="s">
        <v>215</v>
      </c>
      <c r="N1307" s="74" t="s">
        <v>4306</v>
      </c>
    </row>
    <row r="1308" spans="6:14">
      <c r="F1308" s="74">
        <v>1295</v>
      </c>
      <c r="G1308" s="74" t="s">
        <v>119</v>
      </c>
      <c r="H1308" s="74" t="s">
        <v>112</v>
      </c>
      <c r="I1308" s="74" t="s">
        <v>2004</v>
      </c>
      <c r="J1308" s="75" t="s">
        <v>2005</v>
      </c>
      <c r="K1308" s="74" t="s">
        <v>4307</v>
      </c>
      <c r="L1308" s="74" t="s">
        <v>5</v>
      </c>
      <c r="M1308" s="74" t="s">
        <v>3173</v>
      </c>
      <c r="N1308" s="74" t="s">
        <v>4308</v>
      </c>
    </row>
    <row r="1309" spans="6:14">
      <c r="F1309" s="74">
        <v>1296</v>
      </c>
      <c r="G1309" s="74" t="s">
        <v>119</v>
      </c>
      <c r="H1309" s="74" t="s">
        <v>112</v>
      </c>
      <c r="I1309" s="74" t="s">
        <v>2414</v>
      </c>
      <c r="J1309" s="75" t="s">
        <v>2415</v>
      </c>
      <c r="K1309" s="74" t="s">
        <v>2454</v>
      </c>
      <c r="L1309" s="74" t="s">
        <v>5</v>
      </c>
      <c r="M1309" s="74" t="s">
        <v>2417</v>
      </c>
      <c r="N1309" s="74" t="s">
        <v>4309</v>
      </c>
    </row>
    <row r="1310" spans="6:14" ht="22.5">
      <c r="F1310" s="74">
        <v>1297</v>
      </c>
      <c r="G1310" s="74" t="s">
        <v>119</v>
      </c>
      <c r="H1310" s="74" t="s">
        <v>112</v>
      </c>
      <c r="I1310" s="74" t="s">
        <v>1952</v>
      </c>
      <c r="J1310" s="75" t="s">
        <v>1995</v>
      </c>
      <c r="K1310" s="74" t="s">
        <v>1996</v>
      </c>
      <c r="L1310" s="74" t="s">
        <v>5</v>
      </c>
      <c r="M1310" s="74" t="s">
        <v>215</v>
      </c>
      <c r="N1310" s="74" t="s">
        <v>4310</v>
      </c>
    </row>
    <row r="1311" spans="6:14">
      <c r="F1311" s="74">
        <v>1298</v>
      </c>
      <c r="G1311" s="74" t="s">
        <v>119</v>
      </c>
      <c r="H1311" s="74" t="s">
        <v>112</v>
      </c>
      <c r="I1311" s="74" t="s">
        <v>2235</v>
      </c>
      <c r="J1311" s="75" t="s">
        <v>4098</v>
      </c>
      <c r="K1311" s="74" t="s">
        <v>4311</v>
      </c>
      <c r="L1311" s="74" t="s">
        <v>5</v>
      </c>
      <c r="M1311" s="74" t="s">
        <v>215</v>
      </c>
      <c r="N1311" s="74" t="s">
        <v>4312</v>
      </c>
    </row>
    <row r="1312" spans="6:14">
      <c r="F1312" s="74">
        <v>1299</v>
      </c>
      <c r="G1312" s="74" t="s">
        <v>119</v>
      </c>
      <c r="H1312" s="74" t="s">
        <v>112</v>
      </c>
      <c r="I1312" s="74" t="s">
        <v>4401</v>
      </c>
      <c r="J1312" s="75" t="s">
        <v>1793</v>
      </c>
      <c r="K1312" s="74" t="s">
        <v>4313</v>
      </c>
      <c r="L1312" s="74" t="s">
        <v>5</v>
      </c>
      <c r="M1312" s="74" t="s">
        <v>1565</v>
      </c>
      <c r="N1312" s="74" t="s">
        <v>4314</v>
      </c>
    </row>
    <row r="1313" spans="6:14">
      <c r="F1313" s="74">
        <v>1300</v>
      </c>
      <c r="G1313" s="74" t="s">
        <v>119</v>
      </c>
      <c r="H1313" s="74" t="s">
        <v>112</v>
      </c>
      <c r="I1313" s="74" t="s">
        <v>2235</v>
      </c>
      <c r="J1313" s="75" t="s">
        <v>2328</v>
      </c>
      <c r="K1313" s="74" t="s">
        <v>4315</v>
      </c>
      <c r="L1313" s="74" t="s">
        <v>5</v>
      </c>
      <c r="M1313" s="74" t="s">
        <v>3202</v>
      </c>
      <c r="N1313" s="74" t="s">
        <v>4316</v>
      </c>
    </row>
    <row r="1314" spans="6:14">
      <c r="F1314" s="74">
        <v>1301</v>
      </c>
      <c r="G1314" s="74" t="s">
        <v>119</v>
      </c>
      <c r="H1314" s="74" t="s">
        <v>112</v>
      </c>
      <c r="I1314" s="74" t="s">
        <v>2660</v>
      </c>
      <c r="J1314" s="75" t="s">
        <v>2676</v>
      </c>
      <c r="K1314" s="74" t="s">
        <v>4317</v>
      </c>
      <c r="L1314" s="74" t="s">
        <v>5</v>
      </c>
      <c r="M1314" s="74" t="s">
        <v>215</v>
      </c>
      <c r="N1314" s="74" t="s">
        <v>4318</v>
      </c>
    </row>
    <row r="1315" spans="6:14">
      <c r="F1315" s="74">
        <v>1302</v>
      </c>
      <c r="G1315" s="74" t="s">
        <v>119</v>
      </c>
      <c r="H1315" s="74" t="s">
        <v>112</v>
      </c>
      <c r="I1315" s="74" t="s">
        <v>1477</v>
      </c>
      <c r="J1315" s="75" t="s">
        <v>4319</v>
      </c>
      <c r="K1315" s="74" t="s">
        <v>4320</v>
      </c>
      <c r="L1315" s="74" t="s">
        <v>5</v>
      </c>
      <c r="M1315" s="74" t="s">
        <v>215</v>
      </c>
      <c r="N1315" s="74" t="s">
        <v>4321</v>
      </c>
    </row>
    <row r="1316" spans="6:14">
      <c r="F1316" s="74">
        <v>1303</v>
      </c>
      <c r="G1316" s="74" t="s">
        <v>117</v>
      </c>
      <c r="H1316" s="74" t="s">
        <v>112</v>
      </c>
      <c r="I1316" s="74" t="s">
        <v>2515</v>
      </c>
      <c r="J1316" s="75" t="s">
        <v>2524</v>
      </c>
      <c r="K1316" s="74" t="s">
        <v>4322</v>
      </c>
      <c r="L1316" s="74" t="s">
        <v>5</v>
      </c>
      <c r="M1316" s="74" t="s">
        <v>212</v>
      </c>
      <c r="N1316" s="74" t="s">
        <v>1236</v>
      </c>
    </row>
    <row r="1317" spans="6:14">
      <c r="F1317" s="74">
        <v>1304</v>
      </c>
      <c r="G1317" s="74" t="s">
        <v>117</v>
      </c>
      <c r="H1317" s="74" t="s">
        <v>112</v>
      </c>
      <c r="I1317" s="74" t="s">
        <v>1952</v>
      </c>
      <c r="J1317" s="75" t="s">
        <v>1960</v>
      </c>
      <c r="K1317" s="74" t="s">
        <v>1961</v>
      </c>
      <c r="L1317" s="74" t="s">
        <v>5</v>
      </c>
      <c r="M1317" s="74" t="s">
        <v>1529</v>
      </c>
      <c r="N1317" s="74" t="s">
        <v>1237</v>
      </c>
    </row>
    <row r="1318" spans="6:14">
      <c r="F1318" s="74">
        <v>1305</v>
      </c>
      <c r="G1318" s="74" t="s">
        <v>117</v>
      </c>
      <c r="H1318" s="74" t="s">
        <v>112</v>
      </c>
      <c r="I1318" s="74" t="s">
        <v>1477</v>
      </c>
      <c r="J1318" s="75" t="s">
        <v>1577</v>
      </c>
      <c r="K1318" s="74" t="s">
        <v>4323</v>
      </c>
      <c r="L1318" s="74" t="s">
        <v>5</v>
      </c>
      <c r="M1318" s="74" t="s">
        <v>212</v>
      </c>
      <c r="N1318" s="74" t="s">
        <v>1238</v>
      </c>
    </row>
    <row r="1319" spans="6:14">
      <c r="F1319" s="74">
        <v>1306</v>
      </c>
      <c r="G1319" s="74" t="s">
        <v>117</v>
      </c>
      <c r="H1319" s="74" t="s">
        <v>112</v>
      </c>
      <c r="I1319" s="74" t="s">
        <v>1477</v>
      </c>
      <c r="J1319" s="75" t="s">
        <v>1556</v>
      </c>
      <c r="K1319" s="74" t="s">
        <v>1557</v>
      </c>
      <c r="L1319" s="74" t="s">
        <v>5</v>
      </c>
      <c r="M1319" s="74" t="s">
        <v>1367</v>
      </c>
      <c r="N1319" s="74" t="s">
        <v>1239</v>
      </c>
    </row>
    <row r="1320" spans="6:14">
      <c r="F1320" s="74">
        <v>1307</v>
      </c>
      <c r="G1320" s="74" t="s">
        <v>117</v>
      </c>
      <c r="H1320" s="74" t="s">
        <v>112</v>
      </c>
      <c r="I1320" s="74" t="s">
        <v>1047</v>
      </c>
      <c r="J1320" s="75" t="s">
        <v>2769</v>
      </c>
      <c r="K1320" s="74" t="s">
        <v>4324</v>
      </c>
      <c r="L1320" s="74" t="s">
        <v>5</v>
      </c>
      <c r="M1320" s="74" t="s">
        <v>1529</v>
      </c>
      <c r="N1320" s="74" t="s">
        <v>1240</v>
      </c>
    </row>
    <row r="1321" spans="6:14">
      <c r="F1321" s="74">
        <v>1308</v>
      </c>
      <c r="G1321" s="74" t="s">
        <v>117</v>
      </c>
      <c r="H1321" s="74" t="s">
        <v>112</v>
      </c>
      <c r="I1321" s="74" t="s">
        <v>2929</v>
      </c>
      <c r="J1321" s="75" t="s">
        <v>2023</v>
      </c>
      <c r="K1321" s="74" t="s">
        <v>4325</v>
      </c>
      <c r="L1321" s="74" t="s">
        <v>5</v>
      </c>
      <c r="M1321" s="74" t="s">
        <v>212</v>
      </c>
      <c r="N1321" s="74" t="s">
        <v>1241</v>
      </c>
    </row>
    <row r="1322" spans="6:14">
      <c r="F1322" s="74">
        <v>1309</v>
      </c>
      <c r="G1322" s="74" t="s">
        <v>117</v>
      </c>
      <c r="H1322" s="74" t="s">
        <v>112</v>
      </c>
      <c r="I1322" s="74" t="s">
        <v>2929</v>
      </c>
      <c r="J1322" s="75" t="s">
        <v>2023</v>
      </c>
      <c r="K1322" s="74" t="s">
        <v>2947</v>
      </c>
      <c r="L1322" s="74" t="s">
        <v>5</v>
      </c>
      <c r="M1322" s="74" t="s">
        <v>222</v>
      </c>
      <c r="N1322" s="74" t="s">
        <v>1242</v>
      </c>
    </row>
    <row r="1323" spans="6:14">
      <c r="F1323" s="74">
        <v>1310</v>
      </c>
      <c r="G1323" s="74" t="s">
        <v>117</v>
      </c>
      <c r="H1323" s="74" t="s">
        <v>112</v>
      </c>
      <c r="I1323" s="74" t="s">
        <v>2929</v>
      </c>
      <c r="J1323" s="75" t="s">
        <v>2023</v>
      </c>
      <c r="K1323" s="74" t="s">
        <v>2935</v>
      </c>
      <c r="L1323" s="74" t="s">
        <v>5</v>
      </c>
      <c r="M1323" s="74" t="s">
        <v>222</v>
      </c>
      <c r="N1323" s="74" t="s">
        <v>1243</v>
      </c>
    </row>
    <row r="1324" spans="6:14">
      <c r="F1324" s="74">
        <v>1311</v>
      </c>
      <c r="G1324" s="74" t="s">
        <v>117</v>
      </c>
      <c r="H1324" s="74" t="s">
        <v>112</v>
      </c>
      <c r="I1324" s="74" t="s">
        <v>2929</v>
      </c>
      <c r="J1324" s="75" t="s">
        <v>2023</v>
      </c>
      <c r="K1324" s="74" t="s">
        <v>4326</v>
      </c>
      <c r="L1324" s="74" t="s">
        <v>5</v>
      </c>
      <c r="M1324" s="74" t="s">
        <v>212</v>
      </c>
      <c r="N1324" s="74" t="s">
        <v>1244</v>
      </c>
    </row>
    <row r="1325" spans="6:14">
      <c r="F1325" s="74">
        <v>1312</v>
      </c>
      <c r="G1325" s="74" t="s">
        <v>117</v>
      </c>
      <c r="H1325" s="74" t="s">
        <v>112</v>
      </c>
      <c r="I1325" s="74" t="s">
        <v>2929</v>
      </c>
      <c r="J1325" s="75" t="s">
        <v>2023</v>
      </c>
      <c r="K1325" s="74" t="s">
        <v>2945</v>
      </c>
      <c r="L1325" s="74" t="s">
        <v>5</v>
      </c>
      <c r="M1325" s="74" t="s">
        <v>222</v>
      </c>
      <c r="N1325" s="74" t="s">
        <v>1245</v>
      </c>
    </row>
    <row r="1326" spans="6:14">
      <c r="F1326" s="74">
        <v>1313</v>
      </c>
      <c r="G1326" s="74" t="s">
        <v>117</v>
      </c>
      <c r="H1326" s="74" t="s">
        <v>112</v>
      </c>
      <c r="I1326" s="74" t="s">
        <v>2929</v>
      </c>
      <c r="J1326" s="75" t="s">
        <v>2023</v>
      </c>
      <c r="K1326" s="74" t="s">
        <v>2941</v>
      </c>
      <c r="L1326" s="74" t="s">
        <v>5</v>
      </c>
      <c r="M1326" s="74" t="s">
        <v>222</v>
      </c>
      <c r="N1326" s="74" t="s">
        <v>1246</v>
      </c>
    </row>
    <row r="1327" spans="6:14">
      <c r="F1327" s="74">
        <v>1314</v>
      </c>
      <c r="G1327" s="74" t="s">
        <v>117</v>
      </c>
      <c r="H1327" s="74" t="s">
        <v>112</v>
      </c>
      <c r="I1327" s="74" t="s">
        <v>2929</v>
      </c>
      <c r="J1327" s="75" t="s">
        <v>2023</v>
      </c>
      <c r="K1327" s="74" t="s">
        <v>4327</v>
      </c>
      <c r="L1327" s="74" t="s">
        <v>5</v>
      </c>
      <c r="M1327" s="74" t="s">
        <v>215</v>
      </c>
      <c r="N1327" s="74" t="s">
        <v>1247</v>
      </c>
    </row>
    <row r="1328" spans="6:14">
      <c r="F1328" s="74">
        <v>1315</v>
      </c>
      <c r="G1328" s="74" t="s">
        <v>117</v>
      </c>
      <c r="H1328" s="74" t="s">
        <v>112</v>
      </c>
      <c r="I1328" s="74" t="s">
        <v>2929</v>
      </c>
      <c r="J1328" s="75" t="s">
        <v>2023</v>
      </c>
      <c r="K1328" s="74" t="s">
        <v>2939</v>
      </c>
      <c r="L1328" s="74" t="s">
        <v>5</v>
      </c>
      <c r="M1328" s="74" t="s">
        <v>222</v>
      </c>
      <c r="N1328" s="74" t="s">
        <v>1248</v>
      </c>
    </row>
    <row r="1329" spans="6:14">
      <c r="F1329" s="74">
        <v>1316</v>
      </c>
      <c r="G1329" s="74" t="s">
        <v>117</v>
      </c>
      <c r="H1329" s="74" t="s">
        <v>112</v>
      </c>
      <c r="I1329" s="74" t="s">
        <v>4328</v>
      </c>
      <c r="J1329" s="75" t="s">
        <v>1886</v>
      </c>
      <c r="K1329" s="74" t="s">
        <v>4329</v>
      </c>
      <c r="L1329" s="74" t="s">
        <v>5</v>
      </c>
      <c r="M1329" s="74" t="s">
        <v>222</v>
      </c>
      <c r="N1329" s="74" t="s">
        <v>1249</v>
      </c>
    </row>
    <row r="1330" spans="6:14">
      <c r="F1330" s="74">
        <v>1317</v>
      </c>
      <c r="G1330" s="74" t="s">
        <v>117</v>
      </c>
      <c r="H1330" s="74" t="s">
        <v>112</v>
      </c>
      <c r="I1330" s="74" t="s">
        <v>2929</v>
      </c>
      <c r="J1330" s="75" t="s">
        <v>2956</v>
      </c>
      <c r="K1330" s="74" t="s">
        <v>2957</v>
      </c>
      <c r="L1330" s="74" t="s">
        <v>5</v>
      </c>
      <c r="M1330" s="74" t="s">
        <v>222</v>
      </c>
      <c r="N1330" s="74" t="s">
        <v>1250</v>
      </c>
    </row>
    <row r="1331" spans="6:14">
      <c r="F1331" s="74">
        <v>1318</v>
      </c>
      <c r="G1331" s="74" t="s">
        <v>117</v>
      </c>
      <c r="H1331" s="74" t="s">
        <v>112</v>
      </c>
      <c r="I1331" s="74" t="s">
        <v>1477</v>
      </c>
      <c r="J1331" s="75" t="s">
        <v>1550</v>
      </c>
      <c r="K1331" s="74" t="s">
        <v>4330</v>
      </c>
      <c r="L1331" s="74" t="s">
        <v>5</v>
      </c>
      <c r="M1331" s="74" t="s">
        <v>1367</v>
      </c>
      <c r="N1331" s="74" t="s">
        <v>1251</v>
      </c>
    </row>
    <row r="1332" spans="6:14">
      <c r="F1332" s="74">
        <v>1319</v>
      </c>
      <c r="G1332" s="74" t="s">
        <v>117</v>
      </c>
      <c r="H1332" s="74" t="s">
        <v>112</v>
      </c>
      <c r="I1332" s="74" t="s">
        <v>1477</v>
      </c>
      <c r="J1332" s="75" t="s">
        <v>1489</v>
      </c>
      <c r="K1332" s="74" t="s">
        <v>1490</v>
      </c>
      <c r="L1332" s="74" t="s">
        <v>5</v>
      </c>
      <c r="M1332" s="74" t="s">
        <v>222</v>
      </c>
      <c r="N1332" s="74" t="s">
        <v>1252</v>
      </c>
    </row>
    <row r="1333" spans="6:14">
      <c r="F1333" s="74">
        <v>1320</v>
      </c>
      <c r="G1333" s="74" t="s">
        <v>117</v>
      </c>
      <c r="H1333" s="74" t="s">
        <v>112</v>
      </c>
      <c r="I1333" s="74" t="s">
        <v>2515</v>
      </c>
      <c r="J1333" s="75" t="s">
        <v>2537</v>
      </c>
      <c r="K1333" s="74" t="s">
        <v>4331</v>
      </c>
      <c r="L1333" s="74" t="s">
        <v>5</v>
      </c>
      <c r="M1333" s="74" t="s">
        <v>1529</v>
      </c>
      <c r="N1333" s="74" t="s">
        <v>1253</v>
      </c>
    </row>
    <row r="1334" spans="6:14">
      <c r="F1334" s="74">
        <v>1321</v>
      </c>
      <c r="G1334" s="74" t="s">
        <v>117</v>
      </c>
      <c r="H1334" s="74" t="s">
        <v>112</v>
      </c>
      <c r="I1334" s="74" t="s">
        <v>1477</v>
      </c>
      <c r="J1334" s="75" t="s">
        <v>1506</v>
      </c>
      <c r="K1334" s="74" t="s">
        <v>4332</v>
      </c>
      <c r="L1334" s="74" t="s">
        <v>5</v>
      </c>
      <c r="M1334" s="74" t="s">
        <v>212</v>
      </c>
      <c r="N1334" s="74" t="s">
        <v>1254</v>
      </c>
    </row>
    <row r="1335" spans="6:14">
      <c r="F1335" s="74">
        <v>1322</v>
      </c>
      <c r="G1335" s="74" t="s">
        <v>117</v>
      </c>
      <c r="H1335" s="74" t="s">
        <v>112</v>
      </c>
      <c r="I1335" s="74" t="s">
        <v>1477</v>
      </c>
      <c r="J1335" s="75" t="s">
        <v>1506</v>
      </c>
      <c r="K1335" s="74" t="s">
        <v>1537</v>
      </c>
      <c r="L1335" s="74" t="s">
        <v>5</v>
      </c>
      <c r="M1335" s="74" t="s">
        <v>222</v>
      </c>
      <c r="N1335" s="74" t="s">
        <v>1255</v>
      </c>
    </row>
    <row r="1336" spans="6:14">
      <c r="F1336" s="74">
        <v>1323</v>
      </c>
      <c r="G1336" s="74" t="s">
        <v>117</v>
      </c>
      <c r="H1336" s="74" t="s">
        <v>112</v>
      </c>
      <c r="I1336" s="74" t="s">
        <v>4328</v>
      </c>
      <c r="J1336" s="75" t="s">
        <v>2169</v>
      </c>
      <c r="K1336" s="74" t="s">
        <v>4333</v>
      </c>
      <c r="L1336" s="74" t="s">
        <v>5</v>
      </c>
      <c r="M1336" s="74" t="s">
        <v>212</v>
      </c>
      <c r="N1336" s="74" t="s">
        <v>1256</v>
      </c>
    </row>
    <row r="1337" spans="6:14">
      <c r="F1337" s="74">
        <v>1324</v>
      </c>
      <c r="G1337" s="74" t="s">
        <v>117</v>
      </c>
      <c r="H1337" s="74" t="s">
        <v>112</v>
      </c>
      <c r="I1337" s="74" t="s">
        <v>4328</v>
      </c>
      <c r="J1337" s="75" t="s">
        <v>2169</v>
      </c>
      <c r="K1337" s="74" t="s">
        <v>2174</v>
      </c>
      <c r="L1337" s="74" t="s">
        <v>5</v>
      </c>
      <c r="M1337" s="74" t="s">
        <v>222</v>
      </c>
      <c r="N1337" s="74" t="s">
        <v>1257</v>
      </c>
    </row>
    <row r="1338" spans="6:14">
      <c r="F1338" s="74">
        <v>1325</v>
      </c>
      <c r="G1338" s="74" t="s">
        <v>117</v>
      </c>
      <c r="H1338" s="74" t="s">
        <v>112</v>
      </c>
      <c r="I1338" s="74" t="s">
        <v>4328</v>
      </c>
      <c r="J1338" s="75" t="s">
        <v>2169</v>
      </c>
      <c r="K1338" s="74" t="s">
        <v>4334</v>
      </c>
      <c r="L1338" s="74" t="s">
        <v>5</v>
      </c>
      <c r="M1338" s="74" t="s">
        <v>212</v>
      </c>
      <c r="N1338" s="74" t="s">
        <v>1258</v>
      </c>
    </row>
    <row r="1339" spans="6:14">
      <c r="F1339" s="74">
        <v>1326</v>
      </c>
      <c r="G1339" s="74" t="s">
        <v>117</v>
      </c>
      <c r="H1339" s="74" t="s">
        <v>112</v>
      </c>
      <c r="I1339" s="74" t="s">
        <v>4328</v>
      </c>
      <c r="J1339" s="75" t="s">
        <v>2169</v>
      </c>
      <c r="K1339" s="74" t="s">
        <v>4335</v>
      </c>
      <c r="L1339" s="74" t="s">
        <v>5</v>
      </c>
      <c r="M1339" s="74" t="s">
        <v>1367</v>
      </c>
      <c r="N1339" s="74" t="s">
        <v>4336</v>
      </c>
    </row>
    <row r="1340" spans="6:14">
      <c r="F1340" s="74">
        <v>1327</v>
      </c>
      <c r="G1340" s="74" t="s">
        <v>117</v>
      </c>
      <c r="H1340" s="74" t="s">
        <v>112</v>
      </c>
      <c r="I1340" s="74" t="s">
        <v>4328</v>
      </c>
      <c r="J1340" s="75" t="s">
        <v>2224</v>
      </c>
      <c r="K1340" s="74" t="s">
        <v>2225</v>
      </c>
      <c r="L1340" s="74" t="s">
        <v>5</v>
      </c>
      <c r="M1340" s="74" t="s">
        <v>212</v>
      </c>
      <c r="N1340" s="74" t="s">
        <v>1259</v>
      </c>
    </row>
    <row r="1341" spans="6:14">
      <c r="F1341" s="74">
        <v>1328</v>
      </c>
      <c r="G1341" s="74" t="s">
        <v>117</v>
      </c>
      <c r="H1341" s="74" t="s">
        <v>112</v>
      </c>
      <c r="I1341" s="74" t="s">
        <v>2823</v>
      </c>
      <c r="J1341" s="75" t="s">
        <v>2833</v>
      </c>
      <c r="K1341" s="74" t="s">
        <v>2834</v>
      </c>
      <c r="L1341" s="74" t="s">
        <v>5</v>
      </c>
      <c r="M1341" s="74" t="s">
        <v>212</v>
      </c>
      <c r="N1341" s="74" t="s">
        <v>1260</v>
      </c>
    </row>
    <row r="1342" spans="6:14">
      <c r="F1342" s="74">
        <v>1329</v>
      </c>
      <c r="G1342" s="74" t="s">
        <v>117</v>
      </c>
      <c r="H1342" s="74" t="s">
        <v>112</v>
      </c>
      <c r="I1342" s="74" t="s">
        <v>1477</v>
      </c>
      <c r="J1342" s="75" t="s">
        <v>1569</v>
      </c>
      <c r="K1342" s="74" t="s">
        <v>4337</v>
      </c>
      <c r="L1342" s="74" t="s">
        <v>5</v>
      </c>
      <c r="M1342" s="74" t="s">
        <v>212</v>
      </c>
      <c r="N1342" s="74" t="s">
        <v>1261</v>
      </c>
    </row>
    <row r="1343" spans="6:14">
      <c r="F1343" s="74">
        <v>1330</v>
      </c>
      <c r="G1343" s="74" t="s">
        <v>117</v>
      </c>
      <c r="H1343" s="74" t="s">
        <v>112</v>
      </c>
      <c r="I1343" s="74" t="s">
        <v>1477</v>
      </c>
      <c r="J1343" s="75" t="s">
        <v>1590</v>
      </c>
      <c r="K1343" s="74" t="s">
        <v>1591</v>
      </c>
      <c r="L1343" s="74" t="s">
        <v>5</v>
      </c>
      <c r="M1343" s="74" t="s">
        <v>1367</v>
      </c>
      <c r="N1343" s="74" t="s">
        <v>1262</v>
      </c>
    </row>
    <row r="1344" spans="6:14">
      <c r="F1344" s="74">
        <v>1331</v>
      </c>
      <c r="G1344" s="74" t="s">
        <v>117</v>
      </c>
      <c r="H1344" s="74" t="s">
        <v>112</v>
      </c>
      <c r="I1344" s="74" t="s">
        <v>4355</v>
      </c>
      <c r="J1344" s="75" t="s">
        <v>1760</v>
      </c>
      <c r="K1344" s="74" t="s">
        <v>1761</v>
      </c>
      <c r="L1344" s="74" t="s">
        <v>5</v>
      </c>
      <c r="M1344" s="74" t="s">
        <v>215</v>
      </c>
      <c r="N1344" s="74" t="s">
        <v>1263</v>
      </c>
    </row>
    <row r="1345" spans="6:14">
      <c r="F1345" s="74">
        <v>1332</v>
      </c>
      <c r="G1345" s="74" t="s">
        <v>117</v>
      </c>
      <c r="H1345" s="74" t="s">
        <v>112</v>
      </c>
      <c r="I1345" s="74" t="s">
        <v>1477</v>
      </c>
      <c r="J1345" s="75" t="s">
        <v>4338</v>
      </c>
      <c r="K1345" s="74" t="s">
        <v>4339</v>
      </c>
      <c r="L1345" s="74" t="s">
        <v>5</v>
      </c>
      <c r="M1345" s="74" t="s">
        <v>222</v>
      </c>
      <c r="N1345" s="74" t="s">
        <v>1264</v>
      </c>
    </row>
    <row r="1346" spans="6:14">
      <c r="F1346" s="74">
        <v>1333</v>
      </c>
      <c r="G1346" s="74" t="s">
        <v>117</v>
      </c>
      <c r="H1346" s="74" t="s">
        <v>112</v>
      </c>
      <c r="I1346" s="74" t="s">
        <v>1477</v>
      </c>
      <c r="J1346" s="75" t="s">
        <v>1531</v>
      </c>
      <c r="K1346" s="74" t="s">
        <v>1532</v>
      </c>
      <c r="L1346" s="74" t="s">
        <v>5</v>
      </c>
      <c r="M1346" s="74" t="s">
        <v>212</v>
      </c>
      <c r="N1346" s="74" t="s">
        <v>1265</v>
      </c>
    </row>
    <row r="1347" spans="6:14">
      <c r="F1347" s="74">
        <v>1334</v>
      </c>
      <c r="G1347" s="74" t="s">
        <v>117</v>
      </c>
      <c r="H1347" s="74" t="s">
        <v>112</v>
      </c>
      <c r="I1347" s="74" t="s">
        <v>1056</v>
      </c>
      <c r="J1347" s="75" t="s">
        <v>1503</v>
      </c>
      <c r="K1347" s="74" t="s">
        <v>4340</v>
      </c>
      <c r="L1347" s="74" t="s">
        <v>5</v>
      </c>
      <c r="M1347" s="74" t="s">
        <v>1529</v>
      </c>
      <c r="N1347" s="74" t="s">
        <v>1266</v>
      </c>
    </row>
    <row r="1348" spans="6:14">
      <c r="F1348" s="74">
        <v>1335</v>
      </c>
      <c r="G1348" s="74" t="s">
        <v>117</v>
      </c>
      <c r="H1348" s="74" t="s">
        <v>112</v>
      </c>
      <c r="I1348" s="74" t="s">
        <v>1056</v>
      </c>
      <c r="J1348" s="75" t="s">
        <v>2854</v>
      </c>
      <c r="K1348" s="74" t="s">
        <v>2867</v>
      </c>
      <c r="L1348" s="74" t="s">
        <v>5</v>
      </c>
      <c r="M1348" s="74" t="s">
        <v>222</v>
      </c>
      <c r="N1348" s="74" t="s">
        <v>1267</v>
      </c>
    </row>
    <row r="1349" spans="6:14">
      <c r="F1349" s="74">
        <v>1336</v>
      </c>
      <c r="G1349" s="74" t="s">
        <v>117</v>
      </c>
      <c r="H1349" s="74" t="s">
        <v>112</v>
      </c>
      <c r="I1349" s="74" t="s">
        <v>1056</v>
      </c>
      <c r="J1349" s="75" t="s">
        <v>2854</v>
      </c>
      <c r="K1349" s="74" t="s">
        <v>4341</v>
      </c>
      <c r="L1349" s="74" t="s">
        <v>5</v>
      </c>
      <c r="M1349" s="74" t="s">
        <v>215</v>
      </c>
      <c r="N1349" s="74" t="s">
        <v>1268</v>
      </c>
    </row>
    <row r="1350" spans="6:14">
      <c r="F1350" s="74">
        <v>1337</v>
      </c>
      <c r="G1350" s="74" t="s">
        <v>117</v>
      </c>
      <c r="H1350" s="74" t="s">
        <v>112</v>
      </c>
      <c r="I1350" s="74" t="s">
        <v>1056</v>
      </c>
      <c r="J1350" s="75" t="s">
        <v>2854</v>
      </c>
      <c r="K1350" s="74" t="s">
        <v>2855</v>
      </c>
      <c r="L1350" s="74" t="s">
        <v>5</v>
      </c>
      <c r="M1350" s="74" t="s">
        <v>222</v>
      </c>
      <c r="N1350" s="74" t="s">
        <v>1269</v>
      </c>
    </row>
    <row r="1351" spans="6:14">
      <c r="F1351" s="74">
        <v>1338</v>
      </c>
      <c r="G1351" s="74" t="s">
        <v>117</v>
      </c>
      <c r="H1351" s="74" t="s">
        <v>112</v>
      </c>
      <c r="I1351" s="74" t="s">
        <v>1056</v>
      </c>
      <c r="J1351" s="75" t="s">
        <v>2854</v>
      </c>
      <c r="K1351" s="74" t="s">
        <v>4342</v>
      </c>
      <c r="L1351" s="74" t="s">
        <v>5</v>
      </c>
      <c r="M1351" s="74" t="s">
        <v>215</v>
      </c>
      <c r="N1351" s="74" t="s">
        <v>1270</v>
      </c>
    </row>
    <row r="1352" spans="6:14">
      <c r="F1352" s="74">
        <v>1339</v>
      </c>
      <c r="G1352" s="74" t="s">
        <v>117</v>
      </c>
      <c r="H1352" s="74" t="s">
        <v>112</v>
      </c>
      <c r="I1352" s="74" t="s">
        <v>2235</v>
      </c>
      <c r="J1352" s="75" t="s">
        <v>2269</v>
      </c>
      <c r="K1352" s="74" t="s">
        <v>4343</v>
      </c>
      <c r="L1352" s="74" t="s">
        <v>5</v>
      </c>
      <c r="M1352" s="74" t="s">
        <v>1810</v>
      </c>
      <c r="N1352" s="74" t="s">
        <v>1271</v>
      </c>
    </row>
    <row r="1353" spans="6:14">
      <c r="F1353" s="74">
        <v>1340</v>
      </c>
      <c r="G1353" s="74" t="s">
        <v>117</v>
      </c>
      <c r="H1353" s="74" t="s">
        <v>112</v>
      </c>
      <c r="I1353" s="74" t="s">
        <v>2823</v>
      </c>
      <c r="J1353" s="75" t="s">
        <v>2831</v>
      </c>
      <c r="K1353" s="74" t="s">
        <v>4344</v>
      </c>
      <c r="L1353" s="74" t="s">
        <v>5</v>
      </c>
      <c r="M1353" s="74" t="s">
        <v>1367</v>
      </c>
      <c r="N1353" s="74" t="s">
        <v>1272</v>
      </c>
    </row>
    <row r="1354" spans="6:14">
      <c r="F1354" s="74">
        <v>1341</v>
      </c>
      <c r="G1354" s="74" t="s">
        <v>117</v>
      </c>
      <c r="H1354" s="74" t="s">
        <v>112</v>
      </c>
      <c r="I1354" s="74" t="s">
        <v>1477</v>
      </c>
      <c r="J1354" s="75" t="s">
        <v>1515</v>
      </c>
      <c r="K1354" s="74" t="s">
        <v>1516</v>
      </c>
      <c r="L1354" s="74" t="s">
        <v>5</v>
      </c>
      <c r="M1354" s="74" t="s">
        <v>212</v>
      </c>
      <c r="N1354" s="74" t="s">
        <v>1273</v>
      </c>
    </row>
    <row r="1355" spans="6:14">
      <c r="F1355" s="74">
        <v>1342</v>
      </c>
      <c r="G1355" s="74" t="s">
        <v>117</v>
      </c>
      <c r="H1355" s="74" t="s">
        <v>112</v>
      </c>
      <c r="I1355" s="74" t="s">
        <v>1477</v>
      </c>
      <c r="J1355" s="75" t="s">
        <v>1515</v>
      </c>
      <c r="K1355" s="74" t="s">
        <v>4345</v>
      </c>
      <c r="L1355" s="74" t="s">
        <v>5</v>
      </c>
      <c r="M1355" s="74" t="s">
        <v>212</v>
      </c>
      <c r="N1355" s="74" t="s">
        <v>1274</v>
      </c>
    </row>
    <row r="1356" spans="6:14">
      <c r="F1356" s="74">
        <v>1343</v>
      </c>
      <c r="G1356" s="74" t="s">
        <v>117</v>
      </c>
      <c r="H1356" s="74" t="s">
        <v>112</v>
      </c>
      <c r="I1356" s="74" t="s">
        <v>1056</v>
      </c>
      <c r="J1356" s="75" t="s">
        <v>2856</v>
      </c>
      <c r="K1356" s="74" t="s">
        <v>2857</v>
      </c>
      <c r="L1356" s="74" t="s">
        <v>5</v>
      </c>
      <c r="M1356" s="74" t="s">
        <v>222</v>
      </c>
      <c r="N1356" s="74" t="s">
        <v>1275</v>
      </c>
    </row>
    <row r="1357" spans="6:14">
      <c r="F1357" s="74">
        <v>1344</v>
      </c>
      <c r="G1357" s="74" t="s">
        <v>117</v>
      </c>
      <c r="H1357" s="74" t="s">
        <v>112</v>
      </c>
      <c r="I1357" s="74" t="s">
        <v>1056</v>
      </c>
      <c r="J1357" s="75" t="s">
        <v>2856</v>
      </c>
      <c r="K1357" s="74" t="s">
        <v>4346</v>
      </c>
      <c r="L1357" s="74" t="s">
        <v>5</v>
      </c>
      <c r="M1357" s="74" t="s">
        <v>222</v>
      </c>
      <c r="N1357" s="74" t="s">
        <v>1276</v>
      </c>
    </row>
    <row r="1358" spans="6:14">
      <c r="F1358" s="74">
        <v>1345</v>
      </c>
      <c r="G1358" s="74" t="s">
        <v>117</v>
      </c>
      <c r="H1358" s="74" t="s">
        <v>112</v>
      </c>
      <c r="I1358" s="74" t="s">
        <v>1056</v>
      </c>
      <c r="J1358" s="75" t="s">
        <v>2856</v>
      </c>
      <c r="K1358" s="74" t="s">
        <v>4347</v>
      </c>
      <c r="L1358" s="74" t="s">
        <v>5</v>
      </c>
      <c r="M1358" s="74" t="s">
        <v>222</v>
      </c>
      <c r="N1358" s="74" t="s">
        <v>1277</v>
      </c>
    </row>
    <row r="1359" spans="6:14">
      <c r="F1359" s="74">
        <v>1346</v>
      </c>
      <c r="G1359" s="74" t="s">
        <v>117</v>
      </c>
      <c r="H1359" s="74" t="s">
        <v>112</v>
      </c>
      <c r="I1359" s="74" t="s">
        <v>1477</v>
      </c>
      <c r="J1359" s="75" t="s">
        <v>1636</v>
      </c>
      <c r="K1359" s="74" t="s">
        <v>4348</v>
      </c>
      <c r="L1359" s="74" t="s">
        <v>5</v>
      </c>
      <c r="M1359" s="74" t="s">
        <v>212</v>
      </c>
      <c r="N1359" s="74" t="s">
        <v>1278</v>
      </c>
    </row>
    <row r="1360" spans="6:14">
      <c r="F1360" s="74">
        <v>1347</v>
      </c>
      <c r="G1360" s="74" t="s">
        <v>117</v>
      </c>
      <c r="H1360" s="74" t="s">
        <v>112</v>
      </c>
      <c r="I1360" s="74" t="s">
        <v>4328</v>
      </c>
      <c r="J1360" s="75" t="s">
        <v>2182</v>
      </c>
      <c r="K1360" s="74" t="s">
        <v>4349</v>
      </c>
      <c r="L1360" s="74" t="s">
        <v>5</v>
      </c>
      <c r="M1360" s="74" t="s">
        <v>212</v>
      </c>
      <c r="N1360" s="74" t="s">
        <v>1279</v>
      </c>
    </row>
    <row r="1361" spans="6:14">
      <c r="F1361" s="74">
        <v>1348</v>
      </c>
      <c r="G1361" s="74" t="s">
        <v>117</v>
      </c>
      <c r="H1361" s="74" t="s">
        <v>112</v>
      </c>
      <c r="I1361" s="74" t="s">
        <v>1897</v>
      </c>
      <c r="J1361" s="75" t="s">
        <v>1898</v>
      </c>
      <c r="K1361" s="74" t="s">
        <v>3631</v>
      </c>
      <c r="L1361" s="74" t="s">
        <v>5</v>
      </c>
      <c r="M1361" s="74" t="s">
        <v>1529</v>
      </c>
      <c r="N1361" s="74" t="s">
        <v>1280</v>
      </c>
    </row>
    <row r="1362" spans="6:14">
      <c r="F1362" s="74">
        <v>1349</v>
      </c>
      <c r="G1362" s="74" t="s">
        <v>117</v>
      </c>
      <c r="H1362" s="74" t="s">
        <v>112</v>
      </c>
      <c r="I1362" s="74" t="s">
        <v>1897</v>
      </c>
      <c r="J1362" s="75" t="s">
        <v>1898</v>
      </c>
      <c r="K1362" s="74" t="s">
        <v>4350</v>
      </c>
      <c r="L1362" s="74" t="s">
        <v>5</v>
      </c>
      <c r="M1362" s="74" t="s">
        <v>222</v>
      </c>
      <c r="N1362" s="74" t="s">
        <v>1281</v>
      </c>
    </row>
    <row r="1363" spans="6:14">
      <c r="F1363" s="74">
        <v>1350</v>
      </c>
      <c r="G1363" s="74" t="s">
        <v>117</v>
      </c>
      <c r="H1363" s="74" t="s">
        <v>112</v>
      </c>
      <c r="I1363" s="74" t="s">
        <v>2929</v>
      </c>
      <c r="J1363" s="75" t="s">
        <v>3006</v>
      </c>
      <c r="K1363" s="74" t="s">
        <v>3007</v>
      </c>
      <c r="L1363" s="74" t="s">
        <v>5</v>
      </c>
      <c r="M1363" s="74" t="s">
        <v>222</v>
      </c>
      <c r="N1363" s="74" t="s">
        <v>1282</v>
      </c>
    </row>
    <row r="1364" spans="6:14">
      <c r="F1364" s="74">
        <v>1351</v>
      </c>
      <c r="G1364" s="74" t="s">
        <v>117</v>
      </c>
      <c r="H1364" s="74" t="s">
        <v>112</v>
      </c>
      <c r="I1364" s="74" t="s">
        <v>1056</v>
      </c>
      <c r="J1364" s="75" t="s">
        <v>2884</v>
      </c>
      <c r="K1364" s="74" t="s">
        <v>2885</v>
      </c>
      <c r="L1364" s="74" t="s">
        <v>5</v>
      </c>
      <c r="M1364" s="74" t="s">
        <v>222</v>
      </c>
      <c r="N1364" s="74" t="s">
        <v>1283</v>
      </c>
    </row>
    <row r="1365" spans="6:14">
      <c r="F1365" s="74">
        <v>1352</v>
      </c>
      <c r="G1365" s="74" t="s">
        <v>117</v>
      </c>
      <c r="H1365" s="74" t="s">
        <v>112</v>
      </c>
      <c r="I1365" s="74" t="s">
        <v>1056</v>
      </c>
      <c r="J1365" s="75" t="s">
        <v>2859</v>
      </c>
      <c r="K1365" s="74" t="s">
        <v>4351</v>
      </c>
      <c r="L1365" s="74" t="s">
        <v>5</v>
      </c>
      <c r="M1365" s="74" t="s">
        <v>222</v>
      </c>
      <c r="N1365" s="74" t="s">
        <v>1284</v>
      </c>
    </row>
    <row r="1366" spans="6:14">
      <c r="F1366" s="74">
        <v>1353</v>
      </c>
      <c r="G1366" s="74" t="s">
        <v>117</v>
      </c>
      <c r="H1366" s="74" t="s">
        <v>112</v>
      </c>
      <c r="I1366" s="74" t="s">
        <v>4328</v>
      </c>
      <c r="J1366" s="75" t="s">
        <v>2203</v>
      </c>
      <c r="K1366" s="74" t="s">
        <v>4352</v>
      </c>
      <c r="L1366" s="74" t="s">
        <v>5</v>
      </c>
      <c r="M1366" s="74" t="s">
        <v>212</v>
      </c>
      <c r="N1366" s="74" t="s">
        <v>1285</v>
      </c>
    </row>
    <row r="1367" spans="6:14">
      <c r="F1367" s="74">
        <v>1354</v>
      </c>
      <c r="G1367" s="74" t="s">
        <v>117</v>
      </c>
      <c r="H1367" s="74" t="s">
        <v>112</v>
      </c>
      <c r="I1367" s="74" t="s">
        <v>4328</v>
      </c>
      <c r="J1367" s="75" t="s">
        <v>2203</v>
      </c>
      <c r="K1367" s="74" t="s">
        <v>2204</v>
      </c>
      <c r="L1367" s="74" t="s">
        <v>5</v>
      </c>
      <c r="M1367" s="74" t="s">
        <v>212</v>
      </c>
      <c r="N1367" s="74" t="s">
        <v>1286</v>
      </c>
    </row>
    <row r="1368" spans="6:14">
      <c r="F1368" s="74">
        <v>1355</v>
      </c>
      <c r="G1368" s="74" t="s">
        <v>117</v>
      </c>
      <c r="H1368" s="74" t="s">
        <v>112</v>
      </c>
      <c r="I1368" s="74" t="s">
        <v>4353</v>
      </c>
      <c r="J1368" s="75" t="s">
        <v>3694</v>
      </c>
      <c r="K1368" s="74" t="s">
        <v>4354</v>
      </c>
      <c r="L1368" s="74" t="s">
        <v>5</v>
      </c>
      <c r="M1368" s="74" t="s">
        <v>1367</v>
      </c>
      <c r="N1368" s="74" t="s">
        <v>1287</v>
      </c>
    </row>
    <row r="1369" spans="6:14">
      <c r="F1369" s="74">
        <v>1356</v>
      </c>
      <c r="G1369" s="74" t="s">
        <v>117</v>
      </c>
      <c r="H1369" s="74" t="s">
        <v>112</v>
      </c>
      <c r="I1369" s="74" t="s">
        <v>1477</v>
      </c>
      <c r="J1369" s="75" t="s">
        <v>1572</v>
      </c>
      <c r="K1369" s="74" t="s">
        <v>1573</v>
      </c>
      <c r="L1369" s="74" t="s">
        <v>5</v>
      </c>
      <c r="M1369" s="74" t="s">
        <v>1529</v>
      </c>
      <c r="N1369" s="74" t="s">
        <v>1288</v>
      </c>
    </row>
    <row r="1370" spans="6:14">
      <c r="F1370" s="74">
        <v>1357</v>
      </c>
      <c r="G1370" s="74" t="s">
        <v>117</v>
      </c>
      <c r="H1370" s="74" t="s">
        <v>112</v>
      </c>
      <c r="I1370" s="74" t="s">
        <v>4355</v>
      </c>
      <c r="J1370" s="75" t="s">
        <v>1757</v>
      </c>
      <c r="K1370" s="74" t="s">
        <v>4356</v>
      </c>
      <c r="L1370" s="74" t="s">
        <v>5</v>
      </c>
      <c r="M1370" s="74" t="s">
        <v>1367</v>
      </c>
      <c r="N1370" s="74" t="s">
        <v>1289</v>
      </c>
    </row>
    <row r="1371" spans="6:14">
      <c r="F1371" s="74">
        <v>1358</v>
      </c>
      <c r="G1371" s="74" t="s">
        <v>117</v>
      </c>
      <c r="H1371" s="74" t="s">
        <v>112</v>
      </c>
      <c r="I1371" s="74" t="s">
        <v>4355</v>
      </c>
      <c r="J1371" s="75" t="s">
        <v>1757</v>
      </c>
      <c r="K1371" s="74" t="s">
        <v>4357</v>
      </c>
      <c r="L1371" s="74" t="s">
        <v>5</v>
      </c>
      <c r="M1371" s="74" t="s">
        <v>212</v>
      </c>
      <c r="N1371" s="74" t="s">
        <v>1290</v>
      </c>
    </row>
    <row r="1372" spans="6:14">
      <c r="F1372" s="74">
        <v>1359</v>
      </c>
      <c r="G1372" s="74" t="s">
        <v>117</v>
      </c>
      <c r="H1372" s="74" t="s">
        <v>112</v>
      </c>
      <c r="I1372" s="74" t="s">
        <v>1952</v>
      </c>
      <c r="J1372" s="75" t="s">
        <v>1970</v>
      </c>
      <c r="K1372" s="74" t="s">
        <v>4358</v>
      </c>
      <c r="L1372" s="74" t="s">
        <v>5</v>
      </c>
      <c r="M1372" s="74" t="s">
        <v>212</v>
      </c>
      <c r="N1372" s="74" t="s">
        <v>1291</v>
      </c>
    </row>
    <row r="1373" spans="6:14">
      <c r="F1373" s="74">
        <v>1360</v>
      </c>
      <c r="G1373" s="74" t="s">
        <v>117</v>
      </c>
      <c r="H1373" s="74" t="s">
        <v>112</v>
      </c>
      <c r="I1373" s="74" t="s">
        <v>4355</v>
      </c>
      <c r="J1373" s="75" t="s">
        <v>1762</v>
      </c>
      <c r="K1373" s="74" t="s">
        <v>4359</v>
      </c>
      <c r="L1373" s="74" t="s">
        <v>5</v>
      </c>
      <c r="M1373" s="74" t="s">
        <v>212</v>
      </c>
      <c r="N1373" s="74" t="s">
        <v>1292</v>
      </c>
    </row>
    <row r="1374" spans="6:14">
      <c r="F1374" s="74">
        <v>1361</v>
      </c>
      <c r="G1374" s="74" t="s">
        <v>117</v>
      </c>
      <c r="H1374" s="74" t="s">
        <v>112</v>
      </c>
      <c r="I1374" s="74" t="s">
        <v>1056</v>
      </c>
      <c r="J1374" s="75" t="s">
        <v>2862</v>
      </c>
      <c r="K1374" s="74" t="s">
        <v>2863</v>
      </c>
      <c r="L1374" s="74" t="s">
        <v>5</v>
      </c>
      <c r="M1374" s="74" t="s">
        <v>222</v>
      </c>
      <c r="N1374" s="74" t="s">
        <v>1293</v>
      </c>
    </row>
    <row r="1375" spans="6:14">
      <c r="F1375" s="74">
        <v>1362</v>
      </c>
      <c r="G1375" s="74" t="s">
        <v>117</v>
      </c>
      <c r="H1375" s="74" t="s">
        <v>112</v>
      </c>
      <c r="I1375" s="74" t="s">
        <v>2235</v>
      </c>
      <c r="J1375" s="75" t="s">
        <v>3736</v>
      </c>
      <c r="K1375" s="74" t="s">
        <v>4360</v>
      </c>
      <c r="L1375" s="74" t="s">
        <v>5</v>
      </c>
      <c r="M1375" s="74" t="s">
        <v>222</v>
      </c>
      <c r="N1375" s="74" t="s">
        <v>1294</v>
      </c>
    </row>
    <row r="1376" spans="6:14">
      <c r="F1376" s="74">
        <v>1363</v>
      </c>
      <c r="G1376" s="74" t="s">
        <v>117</v>
      </c>
      <c r="H1376" s="74" t="s">
        <v>112</v>
      </c>
      <c r="I1376" s="74" t="s">
        <v>4355</v>
      </c>
      <c r="J1376" s="75" t="s">
        <v>1768</v>
      </c>
      <c r="K1376" s="74" t="s">
        <v>4361</v>
      </c>
      <c r="L1376" s="74" t="s">
        <v>5</v>
      </c>
      <c r="M1376" s="74" t="s">
        <v>1367</v>
      </c>
      <c r="N1376" s="74" t="s">
        <v>1295</v>
      </c>
    </row>
    <row r="1377" spans="6:14">
      <c r="F1377" s="74">
        <v>1364</v>
      </c>
      <c r="G1377" s="74" t="s">
        <v>117</v>
      </c>
      <c r="H1377" s="74" t="s">
        <v>112</v>
      </c>
      <c r="I1377" s="74" t="s">
        <v>4328</v>
      </c>
      <c r="J1377" s="75" t="s">
        <v>2179</v>
      </c>
      <c r="K1377" s="74" t="s">
        <v>4362</v>
      </c>
      <c r="L1377" s="74" t="s">
        <v>5</v>
      </c>
      <c r="M1377" s="74" t="s">
        <v>1367</v>
      </c>
      <c r="N1377" s="74" t="s">
        <v>1296</v>
      </c>
    </row>
    <row r="1378" spans="6:14">
      <c r="F1378" s="74">
        <v>1365</v>
      </c>
      <c r="G1378" s="74" t="s">
        <v>117</v>
      </c>
      <c r="H1378" s="74" t="s">
        <v>112</v>
      </c>
      <c r="I1378" s="74" t="s">
        <v>4328</v>
      </c>
      <c r="J1378" s="75" t="s">
        <v>2179</v>
      </c>
      <c r="K1378" s="74" t="s">
        <v>4363</v>
      </c>
      <c r="L1378" s="74" t="s">
        <v>5</v>
      </c>
      <c r="M1378" s="74" t="s">
        <v>222</v>
      </c>
      <c r="N1378" s="74" t="s">
        <v>1297</v>
      </c>
    </row>
    <row r="1379" spans="6:14">
      <c r="F1379" s="74">
        <v>1366</v>
      </c>
      <c r="G1379" s="74" t="s">
        <v>117</v>
      </c>
      <c r="H1379" s="74" t="s">
        <v>112</v>
      </c>
      <c r="I1379" s="74" t="s">
        <v>1952</v>
      </c>
      <c r="J1379" s="75" t="s">
        <v>1955</v>
      </c>
      <c r="K1379" s="74" t="s">
        <v>1956</v>
      </c>
      <c r="L1379" s="74" t="s">
        <v>5</v>
      </c>
      <c r="M1379" s="74" t="s">
        <v>212</v>
      </c>
      <c r="N1379" s="74" t="s">
        <v>1298</v>
      </c>
    </row>
    <row r="1380" spans="6:14">
      <c r="F1380" s="74">
        <v>1367</v>
      </c>
      <c r="G1380" s="74" t="s">
        <v>117</v>
      </c>
      <c r="H1380" s="74" t="s">
        <v>112</v>
      </c>
      <c r="I1380" s="74" t="s">
        <v>2929</v>
      </c>
      <c r="J1380" s="75" t="s">
        <v>3010</v>
      </c>
      <c r="K1380" s="74" t="s">
        <v>3011</v>
      </c>
      <c r="L1380" s="74" t="s">
        <v>5</v>
      </c>
      <c r="M1380" s="74" t="s">
        <v>222</v>
      </c>
      <c r="N1380" s="74" t="s">
        <v>1299</v>
      </c>
    </row>
    <row r="1381" spans="6:14">
      <c r="F1381" s="74">
        <v>1368</v>
      </c>
      <c r="G1381" s="74" t="s">
        <v>117</v>
      </c>
      <c r="H1381" s="74" t="s">
        <v>112</v>
      </c>
      <c r="I1381" s="74" t="s">
        <v>2235</v>
      </c>
      <c r="J1381" s="75" t="s">
        <v>2320</v>
      </c>
      <c r="K1381" s="74" t="s">
        <v>4364</v>
      </c>
      <c r="L1381" s="74" t="s">
        <v>5</v>
      </c>
      <c r="M1381" s="74" t="s">
        <v>222</v>
      </c>
      <c r="N1381" s="74" t="s">
        <v>1300</v>
      </c>
    </row>
    <row r="1382" spans="6:14">
      <c r="F1382" s="74">
        <v>1369</v>
      </c>
      <c r="G1382" s="74" t="s">
        <v>117</v>
      </c>
      <c r="H1382" s="74" t="s">
        <v>112</v>
      </c>
      <c r="I1382" s="74" t="s">
        <v>1952</v>
      </c>
      <c r="J1382" s="75" t="s">
        <v>1409</v>
      </c>
      <c r="K1382" s="74" t="s">
        <v>1958</v>
      </c>
      <c r="L1382" s="74" t="s">
        <v>5</v>
      </c>
      <c r="M1382" s="74" t="s">
        <v>212</v>
      </c>
      <c r="N1382" s="74" t="s">
        <v>1301</v>
      </c>
    </row>
    <row r="1383" spans="6:14">
      <c r="F1383" s="74">
        <v>1370</v>
      </c>
      <c r="G1383" s="74" t="s">
        <v>117</v>
      </c>
      <c r="H1383" s="74" t="s">
        <v>112</v>
      </c>
      <c r="I1383" s="74" t="s">
        <v>4328</v>
      </c>
      <c r="J1383" s="75" t="s">
        <v>2184</v>
      </c>
      <c r="K1383" s="74" t="s">
        <v>4365</v>
      </c>
      <c r="L1383" s="74" t="s">
        <v>5</v>
      </c>
      <c r="M1383" s="74" t="s">
        <v>1367</v>
      </c>
      <c r="N1383" s="74" t="s">
        <v>1302</v>
      </c>
    </row>
    <row r="1384" spans="6:14">
      <c r="F1384" s="74">
        <v>1371</v>
      </c>
      <c r="G1384" s="74" t="s">
        <v>117</v>
      </c>
      <c r="H1384" s="74" t="s">
        <v>112</v>
      </c>
      <c r="I1384" s="74" t="s">
        <v>4328</v>
      </c>
      <c r="J1384" s="75" t="s">
        <v>2184</v>
      </c>
      <c r="K1384" s="74" t="s">
        <v>4366</v>
      </c>
      <c r="L1384" s="74" t="s">
        <v>5</v>
      </c>
      <c r="M1384" s="74" t="s">
        <v>212</v>
      </c>
      <c r="N1384" s="74" t="s">
        <v>1303</v>
      </c>
    </row>
    <row r="1385" spans="6:14">
      <c r="F1385" s="74">
        <v>1372</v>
      </c>
      <c r="G1385" s="74" t="s">
        <v>117</v>
      </c>
      <c r="H1385" s="74" t="s">
        <v>112</v>
      </c>
      <c r="I1385" s="74" t="s">
        <v>1952</v>
      </c>
      <c r="J1385" s="75" t="s">
        <v>1972</v>
      </c>
      <c r="K1385" s="74" t="s">
        <v>1973</v>
      </c>
      <c r="L1385" s="74" t="s">
        <v>5</v>
      </c>
      <c r="M1385" s="74" t="s">
        <v>212</v>
      </c>
      <c r="N1385" s="74" t="s">
        <v>1304</v>
      </c>
    </row>
    <row r="1386" spans="6:14">
      <c r="F1386" s="74">
        <v>1373</v>
      </c>
      <c r="G1386" s="74" t="s">
        <v>117</v>
      </c>
      <c r="H1386" s="74" t="s">
        <v>112</v>
      </c>
      <c r="I1386" s="74" t="s">
        <v>4328</v>
      </c>
      <c r="J1386" s="75" t="s">
        <v>2191</v>
      </c>
      <c r="K1386" s="74" t="s">
        <v>2192</v>
      </c>
      <c r="L1386" s="74" t="s">
        <v>5</v>
      </c>
      <c r="M1386" s="74" t="s">
        <v>222</v>
      </c>
      <c r="N1386" s="74" t="s">
        <v>1305</v>
      </c>
    </row>
    <row r="1387" spans="6:14">
      <c r="F1387" s="74">
        <v>1374</v>
      </c>
      <c r="G1387" s="74" t="s">
        <v>117</v>
      </c>
      <c r="H1387" s="74" t="s">
        <v>112</v>
      </c>
      <c r="I1387" s="74" t="s">
        <v>1477</v>
      </c>
      <c r="J1387" s="75" t="s">
        <v>1527</v>
      </c>
      <c r="K1387" s="74" t="s">
        <v>1528</v>
      </c>
      <c r="L1387" s="74" t="s">
        <v>5</v>
      </c>
      <c r="M1387" s="74" t="s">
        <v>1529</v>
      </c>
      <c r="N1387" s="74" t="s">
        <v>1306</v>
      </c>
    </row>
    <row r="1388" spans="6:14">
      <c r="F1388" s="74">
        <v>1375</v>
      </c>
      <c r="G1388" s="74" t="s">
        <v>117</v>
      </c>
      <c r="H1388" s="74" t="s">
        <v>112</v>
      </c>
      <c r="I1388" s="74" t="s">
        <v>2515</v>
      </c>
      <c r="J1388" s="75" t="s">
        <v>2519</v>
      </c>
      <c r="K1388" s="74" t="s">
        <v>4367</v>
      </c>
      <c r="L1388" s="74" t="s">
        <v>5</v>
      </c>
      <c r="M1388" s="74" t="s">
        <v>222</v>
      </c>
      <c r="N1388" s="74" t="s">
        <v>1307</v>
      </c>
    </row>
    <row r="1389" spans="6:14">
      <c r="F1389" s="74">
        <v>1376</v>
      </c>
      <c r="G1389" s="74" t="s">
        <v>117</v>
      </c>
      <c r="H1389" s="74" t="s">
        <v>112</v>
      </c>
      <c r="I1389" s="74" t="s">
        <v>2515</v>
      </c>
      <c r="J1389" s="75" t="s">
        <v>2519</v>
      </c>
      <c r="K1389" s="74" t="s">
        <v>4368</v>
      </c>
      <c r="L1389" s="74" t="s">
        <v>5</v>
      </c>
      <c r="M1389" s="74" t="s">
        <v>222</v>
      </c>
      <c r="N1389" s="74" t="s">
        <v>1308</v>
      </c>
    </row>
    <row r="1390" spans="6:14">
      <c r="F1390" s="74">
        <v>1377</v>
      </c>
      <c r="G1390" s="74" t="s">
        <v>117</v>
      </c>
      <c r="H1390" s="74" t="s">
        <v>112</v>
      </c>
      <c r="I1390" s="74" t="s">
        <v>4328</v>
      </c>
      <c r="J1390" s="75" t="s">
        <v>2201</v>
      </c>
      <c r="K1390" s="74" t="s">
        <v>4369</v>
      </c>
      <c r="L1390" s="74" t="s">
        <v>5</v>
      </c>
      <c r="M1390" s="74" t="s">
        <v>212</v>
      </c>
      <c r="N1390" s="74" t="s">
        <v>1309</v>
      </c>
    </row>
    <row r="1391" spans="6:14">
      <c r="F1391" s="74">
        <v>1378</v>
      </c>
      <c r="G1391" s="74" t="s">
        <v>117</v>
      </c>
      <c r="H1391" s="74" t="s">
        <v>112</v>
      </c>
      <c r="I1391" s="74" t="s">
        <v>4328</v>
      </c>
      <c r="J1391" s="75" t="s">
        <v>2201</v>
      </c>
      <c r="K1391" s="74" t="s">
        <v>4370</v>
      </c>
      <c r="L1391" s="74" t="s">
        <v>5</v>
      </c>
      <c r="M1391" s="74" t="s">
        <v>1367</v>
      </c>
      <c r="N1391" s="74" t="s">
        <v>1310</v>
      </c>
    </row>
    <row r="1392" spans="6:14">
      <c r="F1392" s="74">
        <v>1379</v>
      </c>
      <c r="G1392" s="74" t="s">
        <v>117</v>
      </c>
      <c r="H1392" s="74" t="s">
        <v>112</v>
      </c>
      <c r="I1392" s="74" t="s">
        <v>2515</v>
      </c>
      <c r="J1392" s="75" t="s">
        <v>2516</v>
      </c>
      <c r="K1392" s="74" t="s">
        <v>4371</v>
      </c>
      <c r="L1392" s="74" t="s">
        <v>5</v>
      </c>
      <c r="M1392" s="74" t="s">
        <v>1529</v>
      </c>
      <c r="N1392" s="74" t="s">
        <v>1311</v>
      </c>
    </row>
    <row r="1393" spans="6:14">
      <c r="F1393" s="74">
        <v>1380</v>
      </c>
      <c r="G1393" s="74" t="s">
        <v>117</v>
      </c>
      <c r="H1393" s="74" t="s">
        <v>112</v>
      </c>
      <c r="I1393" s="74" t="s">
        <v>2515</v>
      </c>
      <c r="J1393" s="75" t="s">
        <v>2516</v>
      </c>
      <c r="K1393" s="74" t="s">
        <v>4372</v>
      </c>
      <c r="L1393" s="74" t="s">
        <v>5</v>
      </c>
      <c r="M1393" s="74" t="s">
        <v>1529</v>
      </c>
      <c r="N1393" s="74" t="s">
        <v>1312</v>
      </c>
    </row>
    <row r="1394" spans="6:14">
      <c r="F1394" s="74">
        <v>1381</v>
      </c>
      <c r="G1394" s="74" t="s">
        <v>117</v>
      </c>
      <c r="H1394" s="74" t="s">
        <v>112</v>
      </c>
      <c r="I1394" s="74" t="s">
        <v>1477</v>
      </c>
      <c r="J1394" s="75" t="s">
        <v>4373</v>
      </c>
      <c r="K1394" s="74" t="s">
        <v>4374</v>
      </c>
      <c r="L1394" s="74" t="s">
        <v>5</v>
      </c>
      <c r="M1394" s="74" t="s">
        <v>1367</v>
      </c>
      <c r="N1394" s="74" t="s">
        <v>4375</v>
      </c>
    </row>
    <row r="1395" spans="6:14">
      <c r="F1395" s="74">
        <v>1382</v>
      </c>
      <c r="G1395" s="74" t="s">
        <v>117</v>
      </c>
      <c r="H1395" s="74" t="s">
        <v>112</v>
      </c>
      <c r="I1395" s="74" t="s">
        <v>2733</v>
      </c>
      <c r="J1395" s="75" t="s">
        <v>3930</v>
      </c>
      <c r="K1395" s="74" t="s">
        <v>4376</v>
      </c>
      <c r="L1395" s="74" t="s">
        <v>5</v>
      </c>
      <c r="M1395" s="74" t="s">
        <v>1529</v>
      </c>
      <c r="N1395" s="74" t="s">
        <v>1313</v>
      </c>
    </row>
    <row r="1396" spans="6:14">
      <c r="F1396" s="74">
        <v>1383</v>
      </c>
      <c r="G1396" s="74" t="s">
        <v>117</v>
      </c>
      <c r="H1396" s="74" t="s">
        <v>112</v>
      </c>
      <c r="I1396" s="74" t="s">
        <v>4377</v>
      </c>
      <c r="J1396" s="75" t="s">
        <v>3946</v>
      </c>
      <c r="K1396" s="74" t="s">
        <v>2155</v>
      </c>
      <c r="L1396" s="74" t="s">
        <v>5</v>
      </c>
      <c r="M1396" s="74" t="s">
        <v>1367</v>
      </c>
      <c r="N1396" s="74" t="s">
        <v>1314</v>
      </c>
    </row>
    <row r="1397" spans="6:14">
      <c r="F1397" s="74">
        <v>1384</v>
      </c>
      <c r="G1397" s="74" t="s">
        <v>117</v>
      </c>
      <c r="H1397" s="74" t="s">
        <v>112</v>
      </c>
      <c r="I1397" s="74" t="s">
        <v>4353</v>
      </c>
      <c r="J1397" s="75" t="s">
        <v>1733</v>
      </c>
      <c r="K1397" s="74" t="s">
        <v>4378</v>
      </c>
      <c r="L1397" s="74" t="s">
        <v>5</v>
      </c>
      <c r="M1397" s="74" t="s">
        <v>1367</v>
      </c>
      <c r="N1397" s="74" t="s">
        <v>1315</v>
      </c>
    </row>
    <row r="1398" spans="6:14">
      <c r="F1398" s="74">
        <v>1385</v>
      </c>
      <c r="G1398" s="74" t="s">
        <v>117</v>
      </c>
      <c r="H1398" s="74" t="s">
        <v>112</v>
      </c>
      <c r="I1398" s="74" t="s">
        <v>4328</v>
      </c>
      <c r="J1398" s="75" t="s">
        <v>1053</v>
      </c>
      <c r="K1398" s="74" t="s">
        <v>4379</v>
      </c>
      <c r="L1398" s="74" t="s">
        <v>5</v>
      </c>
      <c r="M1398" s="74" t="s">
        <v>222</v>
      </c>
      <c r="N1398" s="74" t="s">
        <v>1316</v>
      </c>
    </row>
    <row r="1399" spans="6:14">
      <c r="F1399" s="74">
        <v>1386</v>
      </c>
      <c r="G1399" s="74" t="s">
        <v>117</v>
      </c>
      <c r="H1399" s="74" t="s">
        <v>112</v>
      </c>
      <c r="I1399" s="74" t="s">
        <v>4328</v>
      </c>
      <c r="J1399" s="75" t="s">
        <v>1053</v>
      </c>
      <c r="K1399" s="74" t="s">
        <v>4380</v>
      </c>
      <c r="L1399" s="74" t="s">
        <v>5</v>
      </c>
      <c r="M1399" s="74" t="s">
        <v>212</v>
      </c>
      <c r="N1399" s="74" t="s">
        <v>1317</v>
      </c>
    </row>
    <row r="1400" spans="6:14">
      <c r="F1400" s="74">
        <v>1387</v>
      </c>
      <c r="G1400" s="74" t="s">
        <v>117</v>
      </c>
      <c r="H1400" s="74" t="s">
        <v>112</v>
      </c>
      <c r="I1400" s="74" t="s">
        <v>4328</v>
      </c>
      <c r="J1400" s="75" t="s">
        <v>1053</v>
      </c>
      <c r="K1400" s="74" t="s">
        <v>4381</v>
      </c>
      <c r="L1400" s="74" t="s">
        <v>5</v>
      </c>
      <c r="M1400" s="74" t="s">
        <v>212</v>
      </c>
      <c r="N1400" s="74" t="s">
        <v>1318</v>
      </c>
    </row>
    <row r="1401" spans="6:14">
      <c r="F1401" s="74">
        <v>1388</v>
      </c>
      <c r="G1401" s="74" t="s">
        <v>117</v>
      </c>
      <c r="H1401" s="74" t="s">
        <v>112</v>
      </c>
      <c r="I1401" s="74" t="s">
        <v>4328</v>
      </c>
      <c r="J1401" s="75" t="s">
        <v>1053</v>
      </c>
      <c r="K1401" s="74" t="s">
        <v>4382</v>
      </c>
      <c r="L1401" s="74" t="s">
        <v>5</v>
      </c>
      <c r="M1401" s="74" t="s">
        <v>212</v>
      </c>
      <c r="N1401" s="74" t="s">
        <v>1319</v>
      </c>
    </row>
    <row r="1402" spans="6:14">
      <c r="F1402" s="74">
        <v>1389</v>
      </c>
      <c r="G1402" s="74" t="s">
        <v>117</v>
      </c>
      <c r="H1402" s="74" t="s">
        <v>112</v>
      </c>
      <c r="I1402" s="74" t="s">
        <v>4328</v>
      </c>
      <c r="J1402" s="75" t="s">
        <v>1053</v>
      </c>
      <c r="K1402" s="74" t="s">
        <v>4383</v>
      </c>
      <c r="L1402" s="74" t="s">
        <v>5</v>
      </c>
      <c r="M1402" s="74" t="s">
        <v>212</v>
      </c>
      <c r="N1402" s="74" t="s">
        <v>1320</v>
      </c>
    </row>
    <row r="1403" spans="6:14">
      <c r="F1403" s="74">
        <v>1390</v>
      </c>
      <c r="G1403" s="74" t="s">
        <v>117</v>
      </c>
      <c r="H1403" s="74" t="s">
        <v>112</v>
      </c>
      <c r="I1403" s="74" t="s">
        <v>1477</v>
      </c>
      <c r="J1403" s="75" t="s">
        <v>4384</v>
      </c>
      <c r="K1403" s="74" t="s">
        <v>4385</v>
      </c>
      <c r="L1403" s="74" t="s">
        <v>5</v>
      </c>
      <c r="M1403" s="74" t="s">
        <v>222</v>
      </c>
      <c r="N1403" s="74" t="s">
        <v>1321</v>
      </c>
    </row>
    <row r="1404" spans="6:14" ht="22.5">
      <c r="F1404" s="74">
        <v>1391</v>
      </c>
      <c r="G1404" s="74" t="s">
        <v>117</v>
      </c>
      <c r="H1404" s="74" t="s">
        <v>112</v>
      </c>
      <c r="I1404" s="74" t="s">
        <v>4328</v>
      </c>
      <c r="J1404" s="75" t="s">
        <v>3998</v>
      </c>
      <c r="K1404" s="74" t="s">
        <v>2177</v>
      </c>
      <c r="L1404" s="74" t="s">
        <v>5</v>
      </c>
      <c r="M1404" s="74" t="s">
        <v>1367</v>
      </c>
      <c r="N1404" s="74" t="s">
        <v>1322</v>
      </c>
    </row>
    <row r="1405" spans="6:14">
      <c r="F1405" s="74">
        <v>1392</v>
      </c>
      <c r="G1405" s="74" t="s">
        <v>117</v>
      </c>
      <c r="H1405" s="74" t="s">
        <v>112</v>
      </c>
      <c r="I1405" s="74" t="s">
        <v>4355</v>
      </c>
      <c r="J1405" s="75" t="s">
        <v>4004</v>
      </c>
      <c r="K1405" s="74" t="s">
        <v>4386</v>
      </c>
      <c r="L1405" s="74" t="s">
        <v>5</v>
      </c>
      <c r="M1405" s="74" t="s">
        <v>1367</v>
      </c>
      <c r="N1405" s="74" t="s">
        <v>1323</v>
      </c>
    </row>
    <row r="1406" spans="6:14">
      <c r="F1406" s="74">
        <v>1393</v>
      </c>
      <c r="G1406" s="74" t="s">
        <v>117</v>
      </c>
      <c r="H1406" s="74" t="s">
        <v>112</v>
      </c>
      <c r="I1406" s="74" t="s">
        <v>1477</v>
      </c>
      <c r="J1406" s="75" t="s">
        <v>1553</v>
      </c>
      <c r="K1406" s="74" t="s">
        <v>1554</v>
      </c>
      <c r="L1406" s="74" t="s">
        <v>5</v>
      </c>
      <c r="M1406" s="74" t="s">
        <v>1367</v>
      </c>
      <c r="N1406" s="74" t="s">
        <v>1324</v>
      </c>
    </row>
    <row r="1407" spans="6:14">
      <c r="F1407" s="74">
        <v>1394</v>
      </c>
      <c r="G1407" s="74" t="s">
        <v>117</v>
      </c>
      <c r="H1407" s="74" t="s">
        <v>112</v>
      </c>
      <c r="I1407" s="74" t="s">
        <v>2823</v>
      </c>
      <c r="J1407" s="75" t="s">
        <v>4039</v>
      </c>
      <c r="K1407" s="74" t="s">
        <v>2829</v>
      </c>
      <c r="L1407" s="74" t="s">
        <v>5</v>
      </c>
      <c r="M1407" s="74" t="s">
        <v>1367</v>
      </c>
      <c r="N1407" s="74" t="s">
        <v>1325</v>
      </c>
    </row>
    <row r="1408" spans="6:14">
      <c r="F1408" s="74">
        <v>1395</v>
      </c>
      <c r="G1408" s="74" t="s">
        <v>117</v>
      </c>
      <c r="H1408" s="74" t="s">
        <v>112</v>
      </c>
      <c r="I1408" s="74" t="s">
        <v>2823</v>
      </c>
      <c r="J1408" s="75" t="s">
        <v>4039</v>
      </c>
      <c r="K1408" s="74" t="s">
        <v>2825</v>
      </c>
      <c r="L1408" s="74" t="s">
        <v>5</v>
      </c>
      <c r="M1408" s="74" t="s">
        <v>222</v>
      </c>
      <c r="N1408" s="74" t="s">
        <v>1326</v>
      </c>
    </row>
    <row r="1409" spans="6:14">
      <c r="F1409" s="74">
        <v>1396</v>
      </c>
      <c r="G1409" s="74" t="s">
        <v>117</v>
      </c>
      <c r="H1409" s="74" t="s">
        <v>112</v>
      </c>
      <c r="I1409" s="74" t="s">
        <v>2823</v>
      </c>
      <c r="J1409" s="75" t="s">
        <v>2836</v>
      </c>
      <c r="K1409" s="74" t="s">
        <v>2837</v>
      </c>
      <c r="L1409" s="74" t="s">
        <v>5</v>
      </c>
      <c r="M1409" s="74" t="s">
        <v>212</v>
      </c>
      <c r="N1409" s="74" t="s">
        <v>1327</v>
      </c>
    </row>
    <row r="1410" spans="6:14" ht="22.5">
      <c r="F1410" s="74">
        <v>1397</v>
      </c>
      <c r="G1410" s="74" t="s">
        <v>117</v>
      </c>
      <c r="H1410" s="74" t="s">
        <v>112</v>
      </c>
      <c r="I1410" s="74" t="s">
        <v>1477</v>
      </c>
      <c r="J1410" s="75" t="s">
        <v>4051</v>
      </c>
      <c r="K1410" s="74" t="s">
        <v>1494</v>
      </c>
      <c r="L1410" s="74" t="s">
        <v>5</v>
      </c>
      <c r="M1410" s="74" t="s">
        <v>222</v>
      </c>
      <c r="N1410" s="74" t="s">
        <v>1328</v>
      </c>
    </row>
    <row r="1411" spans="6:14">
      <c r="F1411" s="74">
        <v>1398</v>
      </c>
      <c r="G1411" s="74" t="s">
        <v>117</v>
      </c>
      <c r="H1411" s="74" t="s">
        <v>112</v>
      </c>
      <c r="I1411" s="74" t="s">
        <v>1477</v>
      </c>
      <c r="J1411" s="75" t="s">
        <v>1541</v>
      </c>
      <c r="K1411" s="74" t="s">
        <v>1542</v>
      </c>
      <c r="L1411" s="74" t="s">
        <v>5</v>
      </c>
      <c r="M1411" s="74" t="s">
        <v>212</v>
      </c>
      <c r="N1411" s="74" t="s">
        <v>1329</v>
      </c>
    </row>
    <row r="1412" spans="6:14">
      <c r="F1412" s="74">
        <v>1399</v>
      </c>
      <c r="G1412" s="74" t="s">
        <v>117</v>
      </c>
      <c r="H1412" s="74" t="s">
        <v>112</v>
      </c>
      <c r="I1412" s="74" t="s">
        <v>2823</v>
      </c>
      <c r="J1412" s="75" t="s">
        <v>4036</v>
      </c>
      <c r="K1412" s="74" t="s">
        <v>4387</v>
      </c>
      <c r="L1412" s="74" t="s">
        <v>5</v>
      </c>
      <c r="M1412" s="74" t="s">
        <v>222</v>
      </c>
      <c r="N1412" s="74" t="s">
        <v>1330</v>
      </c>
    </row>
    <row r="1413" spans="6:14">
      <c r="F1413" s="74">
        <v>1400</v>
      </c>
      <c r="G1413" s="74" t="s">
        <v>117</v>
      </c>
      <c r="H1413" s="74" t="s">
        <v>112</v>
      </c>
      <c r="I1413" s="74" t="s">
        <v>1477</v>
      </c>
      <c r="J1413" s="75" t="s">
        <v>1544</v>
      </c>
      <c r="K1413" s="74" t="s">
        <v>4388</v>
      </c>
      <c r="L1413" s="74" t="s">
        <v>5</v>
      </c>
      <c r="M1413" s="74" t="s">
        <v>212</v>
      </c>
      <c r="N1413" s="74" t="s">
        <v>1331</v>
      </c>
    </row>
    <row r="1414" spans="6:14">
      <c r="F1414" s="74">
        <v>1401</v>
      </c>
      <c r="G1414" s="74" t="s">
        <v>117</v>
      </c>
      <c r="H1414" s="74" t="s">
        <v>112</v>
      </c>
      <c r="I1414" s="74" t="s">
        <v>1477</v>
      </c>
      <c r="J1414" s="75" t="s">
        <v>1544</v>
      </c>
      <c r="K1414" s="74" t="s">
        <v>4389</v>
      </c>
      <c r="L1414" s="74" t="s">
        <v>5</v>
      </c>
      <c r="M1414" s="74" t="s">
        <v>212</v>
      </c>
      <c r="N1414" s="74" t="s">
        <v>1332</v>
      </c>
    </row>
    <row r="1415" spans="6:14">
      <c r="F1415" s="74">
        <v>1402</v>
      </c>
      <c r="G1415" s="74" t="s">
        <v>117</v>
      </c>
      <c r="H1415" s="74" t="s">
        <v>112</v>
      </c>
      <c r="I1415" s="74" t="s">
        <v>1477</v>
      </c>
      <c r="J1415" s="75" t="s">
        <v>1574</v>
      </c>
      <c r="K1415" s="74" t="s">
        <v>1575</v>
      </c>
      <c r="L1415" s="74" t="s">
        <v>5</v>
      </c>
      <c r="M1415" s="74" t="s">
        <v>1367</v>
      </c>
      <c r="N1415" s="74" t="s">
        <v>1333</v>
      </c>
    </row>
    <row r="1416" spans="6:14">
      <c r="F1416" s="74">
        <v>1403</v>
      </c>
      <c r="G1416" s="74" t="s">
        <v>117</v>
      </c>
      <c r="H1416" s="74" t="s">
        <v>112</v>
      </c>
      <c r="I1416" s="74" t="s">
        <v>4328</v>
      </c>
      <c r="J1416" s="75" t="s">
        <v>2198</v>
      </c>
      <c r="K1416" s="74" t="s">
        <v>4390</v>
      </c>
      <c r="L1416" s="74" t="s">
        <v>5</v>
      </c>
      <c r="M1416" s="74" t="s">
        <v>212</v>
      </c>
      <c r="N1416" s="74" t="s">
        <v>1334</v>
      </c>
    </row>
    <row r="1417" spans="6:14">
      <c r="F1417" s="74">
        <v>1404</v>
      </c>
      <c r="G1417" s="74" t="s">
        <v>117</v>
      </c>
      <c r="H1417" s="74" t="s">
        <v>112</v>
      </c>
      <c r="I1417" s="74" t="s">
        <v>2823</v>
      </c>
      <c r="J1417" s="75" t="s">
        <v>2826</v>
      </c>
      <c r="K1417" s="74" t="s">
        <v>2827</v>
      </c>
      <c r="L1417" s="74" t="s">
        <v>5</v>
      </c>
      <c r="M1417" s="74" t="s">
        <v>1367</v>
      </c>
      <c r="N1417" s="74" t="s">
        <v>1335</v>
      </c>
    </row>
    <row r="1418" spans="6:14">
      <c r="F1418" s="74">
        <v>1405</v>
      </c>
      <c r="G1418" s="74" t="s">
        <v>117</v>
      </c>
      <c r="H1418" s="74" t="s">
        <v>112</v>
      </c>
      <c r="I1418" s="74" t="s">
        <v>1477</v>
      </c>
      <c r="J1418" s="75" t="s">
        <v>1547</v>
      </c>
      <c r="K1418" s="74" t="s">
        <v>1548</v>
      </c>
      <c r="L1418" s="74" t="s">
        <v>5</v>
      </c>
      <c r="M1418" s="74" t="s">
        <v>212</v>
      </c>
      <c r="N1418" s="74" t="s">
        <v>1336</v>
      </c>
    </row>
    <row r="1419" spans="6:14">
      <c r="F1419" s="74">
        <v>1406</v>
      </c>
      <c r="G1419" s="74" t="s">
        <v>117</v>
      </c>
      <c r="H1419" s="74" t="s">
        <v>112</v>
      </c>
      <c r="I1419" s="74" t="s">
        <v>1477</v>
      </c>
      <c r="J1419" s="75" t="s">
        <v>1525</v>
      </c>
      <c r="K1419" s="74" t="s">
        <v>4391</v>
      </c>
      <c r="L1419" s="74" t="s">
        <v>5</v>
      </c>
      <c r="M1419" s="74" t="s">
        <v>212</v>
      </c>
      <c r="N1419" s="74" t="s">
        <v>1337</v>
      </c>
    </row>
    <row r="1420" spans="6:14">
      <c r="F1420" s="74">
        <v>1407</v>
      </c>
      <c r="G1420" s="74" t="s">
        <v>117</v>
      </c>
      <c r="H1420" s="74" t="s">
        <v>112</v>
      </c>
      <c r="I1420" s="74" t="s">
        <v>1952</v>
      </c>
      <c r="J1420" s="75" t="s">
        <v>1408</v>
      </c>
      <c r="K1420" s="74" t="s">
        <v>1968</v>
      </c>
      <c r="L1420" s="74" t="s">
        <v>5</v>
      </c>
      <c r="M1420" s="74" t="s">
        <v>1529</v>
      </c>
      <c r="N1420" s="74" t="s">
        <v>1338</v>
      </c>
    </row>
    <row r="1421" spans="6:14">
      <c r="F1421" s="74">
        <v>1408</v>
      </c>
      <c r="G1421" s="74" t="s">
        <v>117</v>
      </c>
      <c r="H1421" s="74" t="s">
        <v>112</v>
      </c>
      <c r="I1421" s="74" t="s">
        <v>1952</v>
      </c>
      <c r="J1421" s="75" t="s">
        <v>1977</v>
      </c>
      <c r="K1421" s="74" t="s">
        <v>4392</v>
      </c>
      <c r="L1421" s="74" t="s">
        <v>5</v>
      </c>
      <c r="M1421" s="74" t="s">
        <v>1529</v>
      </c>
      <c r="N1421" s="74" t="s">
        <v>1339</v>
      </c>
    </row>
    <row r="1422" spans="6:14">
      <c r="F1422" s="74">
        <v>1409</v>
      </c>
      <c r="G1422" s="74" t="s">
        <v>117</v>
      </c>
      <c r="H1422" s="74" t="s">
        <v>112</v>
      </c>
      <c r="I1422" s="74" t="s">
        <v>1952</v>
      </c>
      <c r="J1422" s="75" t="s">
        <v>1977</v>
      </c>
      <c r="K1422" s="74" t="s">
        <v>4393</v>
      </c>
      <c r="L1422" s="74" t="s">
        <v>5</v>
      </c>
      <c r="M1422" s="74" t="s">
        <v>212</v>
      </c>
      <c r="N1422" s="74" t="s">
        <v>1340</v>
      </c>
    </row>
    <row r="1423" spans="6:14">
      <c r="F1423" s="74">
        <v>1410</v>
      </c>
      <c r="G1423" s="74" t="s">
        <v>117</v>
      </c>
      <c r="H1423" s="74" t="s">
        <v>112</v>
      </c>
      <c r="I1423" s="74" t="s">
        <v>1952</v>
      </c>
      <c r="J1423" s="75" t="s">
        <v>1977</v>
      </c>
      <c r="K1423" s="74" t="s">
        <v>4394</v>
      </c>
      <c r="L1423" s="74" t="s">
        <v>5</v>
      </c>
      <c r="M1423" s="74" t="s">
        <v>1529</v>
      </c>
      <c r="N1423" s="74" t="s">
        <v>1341</v>
      </c>
    </row>
    <row r="1424" spans="6:14">
      <c r="F1424" s="74">
        <v>1411</v>
      </c>
      <c r="G1424" s="74" t="s">
        <v>117</v>
      </c>
      <c r="H1424" s="74" t="s">
        <v>112</v>
      </c>
      <c r="I1424" s="74" t="s">
        <v>1952</v>
      </c>
      <c r="J1424" s="75" t="s">
        <v>1977</v>
      </c>
      <c r="K1424" s="74" t="s">
        <v>1978</v>
      </c>
      <c r="L1424" s="74" t="s">
        <v>5</v>
      </c>
      <c r="M1424" s="74" t="s">
        <v>222</v>
      </c>
      <c r="N1424" s="74" t="s">
        <v>1342</v>
      </c>
    </row>
    <row r="1425" spans="6:14">
      <c r="F1425" s="74">
        <v>1412</v>
      </c>
      <c r="G1425" s="74" t="s">
        <v>117</v>
      </c>
      <c r="H1425" s="74" t="s">
        <v>112</v>
      </c>
      <c r="I1425" s="74" t="s">
        <v>1952</v>
      </c>
      <c r="J1425" s="75" t="s">
        <v>1977</v>
      </c>
      <c r="K1425" s="74" t="s">
        <v>4395</v>
      </c>
      <c r="L1425" s="74" t="s">
        <v>5</v>
      </c>
      <c r="M1425" s="74" t="s">
        <v>212</v>
      </c>
      <c r="N1425" s="74" t="s">
        <v>1343</v>
      </c>
    </row>
    <row r="1426" spans="6:14">
      <c r="F1426" s="74">
        <v>1413</v>
      </c>
      <c r="G1426" s="74" t="s">
        <v>117</v>
      </c>
      <c r="H1426" s="74" t="s">
        <v>112</v>
      </c>
      <c r="I1426" s="74" t="s">
        <v>1477</v>
      </c>
      <c r="J1426" s="75" t="s">
        <v>3027</v>
      </c>
      <c r="K1426" s="74" t="s">
        <v>4396</v>
      </c>
      <c r="L1426" s="74" t="s">
        <v>5</v>
      </c>
      <c r="M1426" s="74" t="s">
        <v>1367</v>
      </c>
      <c r="N1426" s="74" t="s">
        <v>1344</v>
      </c>
    </row>
    <row r="1427" spans="6:14" ht="22.5">
      <c r="F1427" s="74">
        <v>1414</v>
      </c>
      <c r="G1427" s="74" t="s">
        <v>117</v>
      </c>
      <c r="H1427" s="74" t="s">
        <v>112</v>
      </c>
      <c r="I1427" s="74" t="s">
        <v>2515</v>
      </c>
      <c r="J1427" s="75" t="s">
        <v>2272</v>
      </c>
      <c r="K1427" s="74" t="s">
        <v>1345</v>
      </c>
      <c r="L1427" s="74" t="s">
        <v>5</v>
      </c>
      <c r="M1427" s="74" t="s">
        <v>1529</v>
      </c>
      <c r="N1427" s="74" t="s">
        <v>1346</v>
      </c>
    </row>
    <row r="1428" spans="6:14" ht="22.5">
      <c r="F1428" s="74">
        <v>1415</v>
      </c>
      <c r="G1428" s="74" t="s">
        <v>117</v>
      </c>
      <c r="H1428" s="74" t="s">
        <v>112</v>
      </c>
      <c r="I1428" s="74" t="s">
        <v>1477</v>
      </c>
      <c r="J1428" s="75" t="s">
        <v>1506</v>
      </c>
      <c r="K1428" s="74" t="s">
        <v>4397</v>
      </c>
      <c r="L1428" s="74" t="s">
        <v>5</v>
      </c>
      <c r="M1428" s="74" t="s">
        <v>222</v>
      </c>
      <c r="N1428" s="74" t="s">
        <v>1347</v>
      </c>
    </row>
    <row r="1429" spans="6:14">
      <c r="F1429" s="74">
        <v>1416</v>
      </c>
      <c r="G1429" s="74" t="s">
        <v>117</v>
      </c>
      <c r="H1429" s="74" t="s">
        <v>112</v>
      </c>
      <c r="I1429" s="74" t="s">
        <v>1952</v>
      </c>
      <c r="J1429" s="75" t="s">
        <v>1963</v>
      </c>
      <c r="K1429" s="74" t="s">
        <v>4398</v>
      </c>
      <c r="L1429" s="74" t="s">
        <v>5</v>
      </c>
      <c r="M1429" s="74" t="s">
        <v>1815</v>
      </c>
      <c r="N1429" s="74" t="s">
        <v>1348</v>
      </c>
    </row>
    <row r="1430" spans="6:14">
      <c r="F1430" s="74">
        <v>1417</v>
      </c>
      <c r="G1430" s="74" t="s">
        <v>117</v>
      </c>
      <c r="H1430" s="74" t="s">
        <v>112</v>
      </c>
      <c r="I1430" s="74" t="s">
        <v>2515</v>
      </c>
      <c r="J1430" s="75" t="s">
        <v>2549</v>
      </c>
      <c r="K1430" s="74" t="s">
        <v>4399</v>
      </c>
      <c r="L1430" s="74" t="s">
        <v>5</v>
      </c>
      <c r="M1430" s="74" t="s">
        <v>1815</v>
      </c>
      <c r="N1430" s="74" t="s">
        <v>1349</v>
      </c>
    </row>
    <row r="1431" spans="6:14" ht="22.5">
      <c r="F1431" s="74">
        <v>1418</v>
      </c>
      <c r="G1431" s="74" t="s">
        <v>117</v>
      </c>
      <c r="H1431" s="74" t="s">
        <v>112</v>
      </c>
      <c r="I1431" s="74" t="s">
        <v>2075</v>
      </c>
      <c r="J1431" s="75" t="s">
        <v>2114</v>
      </c>
      <c r="K1431" s="74" t="s">
        <v>4400</v>
      </c>
      <c r="L1431" s="74" t="s">
        <v>5</v>
      </c>
      <c r="M1431" s="74" t="s">
        <v>1529</v>
      </c>
      <c r="N1431" s="74" t="s">
        <v>1350</v>
      </c>
    </row>
    <row r="1432" spans="6:14">
      <c r="F1432" s="74">
        <v>1419</v>
      </c>
      <c r="G1432" s="74" t="s">
        <v>117</v>
      </c>
      <c r="H1432" s="74" t="s">
        <v>112</v>
      </c>
      <c r="I1432" s="74" t="s">
        <v>4401</v>
      </c>
      <c r="J1432" s="75" t="s">
        <v>1806</v>
      </c>
      <c r="K1432" s="74" t="s">
        <v>4402</v>
      </c>
      <c r="L1432" s="74" t="s">
        <v>5</v>
      </c>
      <c r="M1432" s="74" t="s">
        <v>1529</v>
      </c>
      <c r="N1432" s="74" t="s">
        <v>1351</v>
      </c>
    </row>
    <row r="1433" spans="6:14">
      <c r="F1433" s="74">
        <v>1420</v>
      </c>
      <c r="G1433" s="74" t="s">
        <v>117</v>
      </c>
      <c r="H1433" s="74" t="s">
        <v>112</v>
      </c>
      <c r="I1433" s="74" t="s">
        <v>4403</v>
      </c>
      <c r="J1433" s="75" t="s">
        <v>1921</v>
      </c>
      <c r="K1433" s="74" t="s">
        <v>4404</v>
      </c>
      <c r="L1433" s="74" t="s">
        <v>5</v>
      </c>
      <c r="M1433" s="74" t="s">
        <v>1529</v>
      </c>
      <c r="N1433" s="74" t="s">
        <v>1352</v>
      </c>
    </row>
    <row r="1434" spans="6:14">
      <c r="F1434" s="74">
        <v>1421</v>
      </c>
      <c r="G1434" s="74" t="s">
        <v>117</v>
      </c>
      <c r="H1434" s="74" t="s">
        <v>112</v>
      </c>
      <c r="I1434" s="74" t="s">
        <v>2075</v>
      </c>
      <c r="J1434" s="75" t="s">
        <v>2084</v>
      </c>
      <c r="K1434" s="74" t="s">
        <v>4405</v>
      </c>
      <c r="L1434" s="74" t="s">
        <v>5</v>
      </c>
      <c r="M1434" s="74" t="s">
        <v>212</v>
      </c>
      <c r="N1434" s="74" t="s">
        <v>1353</v>
      </c>
    </row>
    <row r="1435" spans="6:14">
      <c r="F1435" s="74">
        <v>1422</v>
      </c>
      <c r="G1435" s="74" t="s">
        <v>117</v>
      </c>
      <c r="H1435" s="74" t="s">
        <v>112</v>
      </c>
      <c r="I1435" s="74" t="s">
        <v>2075</v>
      </c>
      <c r="J1435" s="75" t="s">
        <v>2106</v>
      </c>
      <c r="K1435" s="74" t="s">
        <v>4406</v>
      </c>
      <c r="L1435" s="74" t="s">
        <v>5</v>
      </c>
      <c r="M1435" s="74" t="s">
        <v>1367</v>
      </c>
      <c r="N1435" s="74" t="s">
        <v>1354</v>
      </c>
    </row>
    <row r="1436" spans="6:14">
      <c r="F1436" s="74">
        <v>1423</v>
      </c>
      <c r="G1436" s="74" t="s">
        <v>117</v>
      </c>
      <c r="H1436" s="74" t="s">
        <v>112</v>
      </c>
      <c r="I1436" s="74" t="s">
        <v>2488</v>
      </c>
      <c r="J1436" s="75" t="s">
        <v>3531</v>
      </c>
      <c r="K1436" s="74" t="s">
        <v>4407</v>
      </c>
      <c r="L1436" s="74" t="s">
        <v>5</v>
      </c>
      <c r="M1436" s="74" t="s">
        <v>212</v>
      </c>
      <c r="N1436" s="74" t="s">
        <v>1355</v>
      </c>
    </row>
    <row r="1437" spans="6:14" ht="22.5">
      <c r="F1437" s="74">
        <v>1424</v>
      </c>
      <c r="G1437" s="74" t="s">
        <v>117</v>
      </c>
      <c r="H1437" s="74" t="s">
        <v>112</v>
      </c>
      <c r="I1437" s="74" t="s">
        <v>1477</v>
      </c>
      <c r="J1437" s="75" t="s">
        <v>4051</v>
      </c>
      <c r="K1437" s="74" t="s">
        <v>4408</v>
      </c>
      <c r="L1437" s="74" t="s">
        <v>5</v>
      </c>
      <c r="M1437" s="74" t="s">
        <v>212</v>
      </c>
      <c r="N1437" s="74" t="s">
        <v>1356</v>
      </c>
    </row>
    <row r="1438" spans="6:14">
      <c r="F1438" s="74">
        <v>1425</v>
      </c>
      <c r="G1438" s="74" t="s">
        <v>117</v>
      </c>
      <c r="H1438" s="74" t="s">
        <v>112</v>
      </c>
      <c r="I1438" s="74" t="s">
        <v>2488</v>
      </c>
      <c r="J1438" s="75" t="s">
        <v>4409</v>
      </c>
      <c r="K1438" s="74" t="s">
        <v>4410</v>
      </c>
      <c r="L1438" s="74" t="s">
        <v>5</v>
      </c>
      <c r="M1438" s="74" t="s">
        <v>1367</v>
      </c>
      <c r="N1438" s="74" t="s">
        <v>1357</v>
      </c>
    </row>
    <row r="1439" spans="6:14">
      <c r="F1439" s="74">
        <v>1426</v>
      </c>
      <c r="G1439" s="74" t="s">
        <v>117</v>
      </c>
      <c r="H1439" s="74" t="s">
        <v>112</v>
      </c>
      <c r="I1439" s="74" t="s">
        <v>1477</v>
      </c>
      <c r="J1439" s="75" t="s">
        <v>1483</v>
      </c>
      <c r="K1439" s="74" t="s">
        <v>1483</v>
      </c>
      <c r="L1439" s="74" t="s">
        <v>5</v>
      </c>
      <c r="M1439" s="74" t="s">
        <v>222</v>
      </c>
      <c r="N1439" s="74" t="s">
        <v>1358</v>
      </c>
    </row>
    <row r="1440" spans="6:14">
      <c r="F1440" s="74">
        <v>1427</v>
      </c>
      <c r="G1440" s="74" t="s">
        <v>117</v>
      </c>
      <c r="H1440" s="74" t="s">
        <v>112</v>
      </c>
      <c r="I1440" s="74" t="s">
        <v>1056</v>
      </c>
      <c r="J1440" s="75" t="s">
        <v>4411</v>
      </c>
      <c r="K1440" s="74" t="s">
        <v>4412</v>
      </c>
      <c r="L1440" s="74" t="s">
        <v>5</v>
      </c>
      <c r="M1440" s="74" t="s">
        <v>222</v>
      </c>
      <c r="N1440" s="74" t="s">
        <v>1359</v>
      </c>
    </row>
    <row r="1441" spans="6:14">
      <c r="F1441" s="74">
        <v>1428</v>
      </c>
      <c r="G1441" s="74" t="s">
        <v>117</v>
      </c>
      <c r="H1441" s="74" t="s">
        <v>112</v>
      </c>
      <c r="I1441" s="74" t="s">
        <v>2929</v>
      </c>
      <c r="J1441" s="75" t="s">
        <v>2023</v>
      </c>
      <c r="K1441" s="74" t="s">
        <v>1360</v>
      </c>
      <c r="L1441" s="74" t="s">
        <v>5</v>
      </c>
      <c r="M1441" s="74" t="s">
        <v>222</v>
      </c>
      <c r="N1441" s="74" t="s">
        <v>1361</v>
      </c>
    </row>
    <row r="1442" spans="6:14">
      <c r="F1442" s="74">
        <v>1429</v>
      </c>
      <c r="G1442" s="74" t="s">
        <v>117</v>
      </c>
      <c r="H1442" s="74" t="s">
        <v>112</v>
      </c>
      <c r="I1442" s="74" t="s">
        <v>2929</v>
      </c>
      <c r="J1442" s="75" t="s">
        <v>2023</v>
      </c>
      <c r="K1442" s="74" t="s">
        <v>1362</v>
      </c>
      <c r="L1442" s="74" t="s">
        <v>5</v>
      </c>
      <c r="M1442" s="74" t="s">
        <v>1523</v>
      </c>
      <c r="N1442" s="74" t="s">
        <v>1363</v>
      </c>
    </row>
    <row r="1443" spans="6:14">
      <c r="F1443" s="74">
        <v>1430</v>
      </c>
      <c r="G1443" s="74" t="s">
        <v>117</v>
      </c>
      <c r="H1443" s="74" t="s">
        <v>112</v>
      </c>
      <c r="I1443" s="74" t="s">
        <v>4355</v>
      </c>
      <c r="J1443" s="75" t="s">
        <v>1757</v>
      </c>
      <c r="K1443" s="74" t="s">
        <v>4413</v>
      </c>
      <c r="L1443" s="74" t="s">
        <v>5</v>
      </c>
      <c r="M1443" s="74" t="s">
        <v>215</v>
      </c>
      <c r="N1443" s="74" t="s">
        <v>1364</v>
      </c>
    </row>
    <row r="1444" spans="6:14">
      <c r="F1444" s="74">
        <v>1431</v>
      </c>
      <c r="G1444" s="74" t="s">
        <v>117</v>
      </c>
      <c r="H1444" s="74" t="s">
        <v>112</v>
      </c>
      <c r="I1444" s="74" t="s">
        <v>4355</v>
      </c>
      <c r="J1444" s="75" t="s">
        <v>1760</v>
      </c>
      <c r="K1444" s="74" t="s">
        <v>4414</v>
      </c>
      <c r="L1444" s="74" t="s">
        <v>5</v>
      </c>
      <c r="M1444" s="74" t="s">
        <v>215</v>
      </c>
      <c r="N1444" s="74" t="s">
        <v>1365</v>
      </c>
    </row>
    <row r="1445" spans="6:14">
      <c r="F1445" s="74">
        <v>1432</v>
      </c>
      <c r="G1445" s="74" t="s">
        <v>117</v>
      </c>
      <c r="H1445" s="74" t="s">
        <v>112</v>
      </c>
      <c r="I1445" s="74" t="s">
        <v>1952</v>
      </c>
      <c r="J1445" s="75" t="s">
        <v>1977</v>
      </c>
      <c r="K1445" s="74" t="s">
        <v>4415</v>
      </c>
      <c r="L1445" s="74" t="s">
        <v>5</v>
      </c>
      <c r="M1445" s="74" t="s">
        <v>215</v>
      </c>
      <c r="N1445" s="74" t="s">
        <v>1366</v>
      </c>
    </row>
    <row r="1446" spans="6:14">
      <c r="F1446" s="74">
        <v>1433</v>
      </c>
      <c r="G1446" s="74" t="s">
        <v>117</v>
      </c>
      <c r="H1446" s="74" t="s">
        <v>112</v>
      </c>
      <c r="I1446" s="74" t="s">
        <v>4355</v>
      </c>
      <c r="J1446" s="75" t="s">
        <v>1757</v>
      </c>
      <c r="K1446" s="74" t="s">
        <v>4416</v>
      </c>
      <c r="L1446" s="74" t="s">
        <v>5</v>
      </c>
      <c r="M1446" s="74" t="s">
        <v>1367</v>
      </c>
      <c r="N1446" s="74" t="s">
        <v>1368</v>
      </c>
    </row>
    <row r="1447" spans="6:14">
      <c r="F1447" s="74">
        <v>1434</v>
      </c>
      <c r="G1447" s="74" t="s">
        <v>117</v>
      </c>
      <c r="H1447" s="74" t="s">
        <v>112</v>
      </c>
      <c r="I1447" s="74" t="s">
        <v>4403</v>
      </c>
      <c r="J1447" s="75" t="s">
        <v>1921</v>
      </c>
      <c r="K1447" s="74" t="s">
        <v>4417</v>
      </c>
      <c r="L1447" s="74" t="s">
        <v>5</v>
      </c>
      <c r="M1447" s="74" t="s">
        <v>215</v>
      </c>
      <c r="N1447" s="74" t="s">
        <v>1369</v>
      </c>
    </row>
    <row r="1448" spans="6:14">
      <c r="F1448" s="74">
        <v>1435</v>
      </c>
      <c r="G1448" s="74" t="s">
        <v>117</v>
      </c>
      <c r="H1448" s="74" t="s">
        <v>112</v>
      </c>
      <c r="I1448" s="74" t="s">
        <v>2823</v>
      </c>
      <c r="J1448" s="75" t="s">
        <v>2833</v>
      </c>
      <c r="K1448" s="74" t="s">
        <v>4418</v>
      </c>
      <c r="L1448" s="74" t="s">
        <v>5</v>
      </c>
      <c r="M1448" s="74" t="s">
        <v>212</v>
      </c>
      <c r="N1448" s="74" t="s">
        <v>1370</v>
      </c>
    </row>
    <row r="1449" spans="6:14">
      <c r="F1449" s="74">
        <v>1436</v>
      </c>
      <c r="G1449" s="74" t="s">
        <v>117</v>
      </c>
      <c r="H1449" s="74" t="s">
        <v>112</v>
      </c>
      <c r="I1449" s="74" t="s">
        <v>4355</v>
      </c>
      <c r="J1449" s="75" t="s">
        <v>1775</v>
      </c>
      <c r="K1449" s="74" t="s">
        <v>4419</v>
      </c>
      <c r="L1449" s="74" t="s">
        <v>5</v>
      </c>
      <c r="M1449" s="74" t="s">
        <v>1367</v>
      </c>
      <c r="N1449" s="74" t="s">
        <v>1371</v>
      </c>
    </row>
    <row r="1450" spans="6:14">
      <c r="F1450" s="74">
        <v>1437</v>
      </c>
      <c r="G1450" s="74" t="s">
        <v>117</v>
      </c>
      <c r="H1450" s="74" t="s">
        <v>112</v>
      </c>
      <c r="I1450" s="74" t="s">
        <v>2488</v>
      </c>
      <c r="J1450" s="75" t="s">
        <v>2492</v>
      </c>
      <c r="K1450" s="74" t="s">
        <v>4420</v>
      </c>
      <c r="L1450" s="74" t="s">
        <v>5</v>
      </c>
      <c r="M1450" s="74" t="s">
        <v>1367</v>
      </c>
      <c r="N1450" s="74" t="s">
        <v>1372</v>
      </c>
    </row>
    <row r="1451" spans="6:14">
      <c r="F1451" s="74">
        <v>1438</v>
      </c>
      <c r="G1451" s="74" t="s">
        <v>117</v>
      </c>
      <c r="H1451" s="74" t="s">
        <v>112</v>
      </c>
      <c r="I1451" s="74" t="s">
        <v>1477</v>
      </c>
      <c r="J1451" s="75" t="s">
        <v>4421</v>
      </c>
      <c r="K1451" s="74" t="s">
        <v>4422</v>
      </c>
      <c r="L1451" s="74" t="s">
        <v>5</v>
      </c>
      <c r="M1451" s="74" t="s">
        <v>212</v>
      </c>
      <c r="N1451" s="74" t="s">
        <v>1373</v>
      </c>
    </row>
    <row r="1452" spans="6:14">
      <c r="F1452" s="74">
        <v>1439</v>
      </c>
      <c r="G1452" s="74" t="s">
        <v>117</v>
      </c>
      <c r="H1452" s="74" t="s">
        <v>112</v>
      </c>
      <c r="I1452" s="74" t="s">
        <v>1056</v>
      </c>
      <c r="J1452" s="75" t="s">
        <v>2862</v>
      </c>
      <c r="K1452" s="74" t="s">
        <v>4423</v>
      </c>
      <c r="L1452" s="74" t="s">
        <v>5</v>
      </c>
      <c r="M1452" s="74" t="s">
        <v>215</v>
      </c>
      <c r="N1452" s="74" t="s">
        <v>1374</v>
      </c>
    </row>
    <row r="1453" spans="6:14">
      <c r="F1453" s="74">
        <v>1440</v>
      </c>
      <c r="G1453" s="74" t="s">
        <v>117</v>
      </c>
      <c r="H1453" s="74" t="s">
        <v>112</v>
      </c>
      <c r="I1453" s="74" t="s">
        <v>1056</v>
      </c>
      <c r="J1453" s="75" t="s">
        <v>2859</v>
      </c>
      <c r="K1453" s="74" t="s">
        <v>2860</v>
      </c>
      <c r="L1453" s="74" t="s">
        <v>5</v>
      </c>
      <c r="M1453" s="74" t="s">
        <v>222</v>
      </c>
      <c r="N1453" s="74" t="s">
        <v>1375</v>
      </c>
    </row>
    <row r="1454" spans="6:14">
      <c r="F1454" s="74">
        <v>1441</v>
      </c>
      <c r="G1454" s="74" t="s">
        <v>117</v>
      </c>
      <c r="H1454" s="74" t="s">
        <v>112</v>
      </c>
      <c r="I1454" s="74" t="s">
        <v>4353</v>
      </c>
      <c r="J1454" s="75" t="s">
        <v>3935</v>
      </c>
      <c r="K1454" s="74" t="s">
        <v>4424</v>
      </c>
      <c r="L1454" s="74" t="s">
        <v>5</v>
      </c>
      <c r="M1454" s="74" t="s">
        <v>1367</v>
      </c>
      <c r="N1454" s="74" t="s">
        <v>1376</v>
      </c>
    </row>
    <row r="1455" spans="6:14">
      <c r="F1455" s="74">
        <v>1442</v>
      </c>
      <c r="G1455" s="74" t="s">
        <v>117</v>
      </c>
      <c r="H1455" s="74" t="s">
        <v>112</v>
      </c>
      <c r="I1455" s="74" t="s">
        <v>4328</v>
      </c>
      <c r="J1455" s="75" t="s">
        <v>2169</v>
      </c>
      <c r="K1455" s="74" t="s">
        <v>4425</v>
      </c>
      <c r="L1455" s="74" t="s">
        <v>5</v>
      </c>
      <c r="M1455" s="74" t="s">
        <v>222</v>
      </c>
      <c r="N1455" s="74" t="s">
        <v>1377</v>
      </c>
    </row>
    <row r="1456" spans="6:14">
      <c r="F1456" s="74">
        <v>1443</v>
      </c>
      <c r="G1456" s="74" t="s">
        <v>117</v>
      </c>
      <c r="H1456" s="74" t="s">
        <v>112</v>
      </c>
      <c r="I1456" s="74" t="s">
        <v>4328</v>
      </c>
      <c r="J1456" s="75" t="s">
        <v>2169</v>
      </c>
      <c r="K1456" s="74" t="s">
        <v>4426</v>
      </c>
      <c r="L1456" s="74" t="s">
        <v>5</v>
      </c>
      <c r="M1456" s="74" t="s">
        <v>1367</v>
      </c>
      <c r="N1456" s="74" t="s">
        <v>1378</v>
      </c>
    </row>
    <row r="1457" spans="6:14">
      <c r="F1457" s="74">
        <v>1444</v>
      </c>
      <c r="G1457" s="74" t="s">
        <v>117</v>
      </c>
      <c r="H1457" s="74" t="s">
        <v>112</v>
      </c>
      <c r="I1457" s="74" t="s">
        <v>4328</v>
      </c>
      <c r="J1457" s="75" t="s">
        <v>2198</v>
      </c>
      <c r="K1457" s="74" t="s">
        <v>4427</v>
      </c>
      <c r="L1457" s="74" t="s">
        <v>5</v>
      </c>
      <c r="M1457" s="74" t="s">
        <v>1367</v>
      </c>
      <c r="N1457" s="74" t="s">
        <v>1379</v>
      </c>
    </row>
    <row r="1458" spans="6:14">
      <c r="F1458" s="74">
        <v>1445</v>
      </c>
      <c r="G1458" s="74" t="s">
        <v>117</v>
      </c>
      <c r="H1458" s="74" t="s">
        <v>112</v>
      </c>
      <c r="I1458" s="74" t="s">
        <v>4328</v>
      </c>
      <c r="J1458" s="75" t="s">
        <v>2217</v>
      </c>
      <c r="K1458" s="74" t="s">
        <v>4428</v>
      </c>
      <c r="L1458" s="74" t="s">
        <v>5</v>
      </c>
      <c r="M1458" s="74" t="s">
        <v>1367</v>
      </c>
      <c r="N1458" s="74" t="s">
        <v>1380</v>
      </c>
    </row>
    <row r="1459" spans="6:14">
      <c r="F1459" s="74">
        <v>1446</v>
      </c>
      <c r="G1459" s="74" t="s">
        <v>117</v>
      </c>
      <c r="H1459" s="74" t="s">
        <v>112</v>
      </c>
      <c r="I1459" s="74" t="s">
        <v>1897</v>
      </c>
      <c r="J1459" s="75" t="s">
        <v>4429</v>
      </c>
      <c r="K1459" s="74" t="s">
        <v>4430</v>
      </c>
      <c r="L1459" s="74" t="s">
        <v>5</v>
      </c>
      <c r="M1459" s="74" t="s">
        <v>1529</v>
      </c>
      <c r="N1459" s="74" t="s">
        <v>1381</v>
      </c>
    </row>
    <row r="1460" spans="6:14">
      <c r="F1460" s="74">
        <v>1447</v>
      </c>
      <c r="G1460" s="74" t="s">
        <v>117</v>
      </c>
      <c r="H1460" s="74" t="s">
        <v>112</v>
      </c>
      <c r="I1460" s="74" t="s">
        <v>2929</v>
      </c>
      <c r="J1460" s="75" t="s">
        <v>2023</v>
      </c>
      <c r="K1460" s="74" t="s">
        <v>4431</v>
      </c>
      <c r="L1460" s="74" t="s">
        <v>5</v>
      </c>
      <c r="M1460" s="74" t="s">
        <v>222</v>
      </c>
      <c r="N1460" s="74" t="s">
        <v>1382</v>
      </c>
    </row>
    <row r="1461" spans="6:14">
      <c r="F1461" s="74">
        <v>1448</v>
      </c>
      <c r="G1461" s="74" t="s">
        <v>117</v>
      </c>
      <c r="H1461" s="74" t="s">
        <v>112</v>
      </c>
      <c r="I1461" s="74" t="s">
        <v>2929</v>
      </c>
      <c r="J1461" s="75" t="s">
        <v>2023</v>
      </c>
      <c r="K1461" s="74" t="s">
        <v>4432</v>
      </c>
      <c r="L1461" s="74" t="s">
        <v>5</v>
      </c>
      <c r="M1461" s="74" t="s">
        <v>212</v>
      </c>
      <c r="N1461" s="74" t="s">
        <v>1383</v>
      </c>
    </row>
    <row r="1462" spans="6:14">
      <c r="F1462" s="74">
        <v>1449</v>
      </c>
      <c r="G1462" s="74" t="s">
        <v>117</v>
      </c>
      <c r="H1462" s="74" t="s">
        <v>112</v>
      </c>
      <c r="I1462" s="74" t="s">
        <v>2929</v>
      </c>
      <c r="J1462" s="75" t="s">
        <v>2023</v>
      </c>
      <c r="K1462" s="74" t="s">
        <v>4433</v>
      </c>
      <c r="L1462" s="74" t="s">
        <v>5</v>
      </c>
      <c r="M1462" s="74" t="s">
        <v>1523</v>
      </c>
      <c r="N1462" s="74" t="s">
        <v>1384</v>
      </c>
    </row>
    <row r="1463" spans="6:14">
      <c r="F1463" s="74">
        <v>1450</v>
      </c>
      <c r="G1463" s="74" t="s">
        <v>117</v>
      </c>
      <c r="H1463" s="74" t="s">
        <v>112</v>
      </c>
      <c r="I1463" s="74" t="s">
        <v>2929</v>
      </c>
      <c r="J1463" s="75" t="s">
        <v>2969</v>
      </c>
      <c r="K1463" s="74" t="s">
        <v>3044</v>
      </c>
      <c r="L1463" s="74" t="s">
        <v>5</v>
      </c>
      <c r="M1463" s="74" t="s">
        <v>215</v>
      </c>
      <c r="N1463" s="74" t="s">
        <v>1385</v>
      </c>
    </row>
    <row r="1464" spans="6:14">
      <c r="F1464" s="74">
        <v>1451</v>
      </c>
      <c r="G1464" s="74" t="s">
        <v>117</v>
      </c>
      <c r="H1464" s="74" t="s">
        <v>112</v>
      </c>
      <c r="I1464" s="74" t="s">
        <v>4401</v>
      </c>
      <c r="J1464" s="75" t="s">
        <v>1806</v>
      </c>
      <c r="K1464" s="74" t="s">
        <v>4434</v>
      </c>
      <c r="L1464" s="74" t="s">
        <v>5</v>
      </c>
      <c r="M1464" s="74" t="s">
        <v>222</v>
      </c>
      <c r="N1464" s="74" t="s">
        <v>1386</v>
      </c>
    </row>
    <row r="1465" spans="6:14">
      <c r="F1465" s="74">
        <v>1452</v>
      </c>
      <c r="G1465" s="74" t="s">
        <v>117</v>
      </c>
      <c r="H1465" s="74" t="s">
        <v>112</v>
      </c>
      <c r="I1465" s="74" t="s">
        <v>2823</v>
      </c>
      <c r="J1465" s="75" t="s">
        <v>1886</v>
      </c>
      <c r="K1465" s="74" t="s">
        <v>4435</v>
      </c>
      <c r="L1465" s="74" t="s">
        <v>5</v>
      </c>
      <c r="M1465" s="74" t="s">
        <v>1367</v>
      </c>
      <c r="N1465" s="74" t="s">
        <v>1387</v>
      </c>
    </row>
    <row r="1466" spans="6:14">
      <c r="F1466" s="74">
        <v>1453</v>
      </c>
      <c r="G1466" s="74" t="s">
        <v>117</v>
      </c>
      <c r="H1466" s="74" t="s">
        <v>112</v>
      </c>
      <c r="I1466" s="74" t="s">
        <v>1477</v>
      </c>
      <c r="J1466" s="75" t="s">
        <v>1483</v>
      </c>
      <c r="K1466" s="74" t="s">
        <v>4436</v>
      </c>
      <c r="L1466" s="74" t="s">
        <v>5</v>
      </c>
      <c r="M1466" s="74" t="s">
        <v>222</v>
      </c>
      <c r="N1466" s="74" t="s">
        <v>1388</v>
      </c>
    </row>
    <row r="1467" spans="6:14">
      <c r="F1467" s="74">
        <v>1454</v>
      </c>
      <c r="G1467" s="74" t="s">
        <v>117</v>
      </c>
      <c r="H1467" s="74" t="s">
        <v>112</v>
      </c>
      <c r="I1467" s="74" t="s">
        <v>4328</v>
      </c>
      <c r="J1467" s="75" t="s">
        <v>2201</v>
      </c>
      <c r="K1467" s="74" t="s">
        <v>4437</v>
      </c>
      <c r="L1467" s="74" t="s">
        <v>5</v>
      </c>
      <c r="M1467" s="74" t="s">
        <v>1367</v>
      </c>
      <c r="N1467" s="74" t="s">
        <v>1389</v>
      </c>
    </row>
    <row r="1468" spans="6:14">
      <c r="F1468" s="74">
        <v>1455</v>
      </c>
      <c r="G1468" s="74" t="s">
        <v>117</v>
      </c>
      <c r="H1468" s="74" t="s">
        <v>112</v>
      </c>
      <c r="I1468" s="74" t="s">
        <v>2823</v>
      </c>
      <c r="J1468" s="75" t="s">
        <v>2847</v>
      </c>
      <c r="K1468" s="74" t="s">
        <v>2848</v>
      </c>
      <c r="L1468" s="74" t="s">
        <v>5</v>
      </c>
      <c r="M1468" s="74" t="s">
        <v>1367</v>
      </c>
      <c r="N1468" s="74" t="s">
        <v>1390</v>
      </c>
    </row>
    <row r="1469" spans="6:14">
      <c r="F1469" s="74">
        <v>1456</v>
      </c>
      <c r="G1469" s="74" t="s">
        <v>117</v>
      </c>
      <c r="H1469" s="74" t="s">
        <v>112</v>
      </c>
      <c r="I1469" s="74" t="s">
        <v>4328</v>
      </c>
      <c r="J1469" s="75" t="s">
        <v>4438</v>
      </c>
      <c r="K1469" s="74" t="s">
        <v>4439</v>
      </c>
      <c r="L1469" s="74" t="s">
        <v>5</v>
      </c>
      <c r="M1469" s="74" t="s">
        <v>1367</v>
      </c>
      <c r="N1469" s="74" t="s">
        <v>1391</v>
      </c>
    </row>
    <row r="1470" spans="6:14">
      <c r="F1470" s="74">
        <v>1457</v>
      </c>
      <c r="G1470" s="74" t="s">
        <v>117</v>
      </c>
      <c r="H1470" s="74" t="s">
        <v>112</v>
      </c>
      <c r="I1470" s="74" t="s">
        <v>4328</v>
      </c>
      <c r="J1470" s="75" t="s">
        <v>4440</v>
      </c>
      <c r="K1470" s="74" t="s">
        <v>4441</v>
      </c>
      <c r="L1470" s="74" t="s">
        <v>5</v>
      </c>
      <c r="M1470" s="74" t="s">
        <v>1367</v>
      </c>
      <c r="N1470" s="74" t="s">
        <v>1392</v>
      </c>
    </row>
    <row r="1471" spans="6:14">
      <c r="F1471" s="74">
        <v>1458</v>
      </c>
      <c r="G1471" s="74" t="s">
        <v>117</v>
      </c>
      <c r="H1471" s="74" t="s">
        <v>112</v>
      </c>
      <c r="I1471" s="74" t="s">
        <v>4355</v>
      </c>
      <c r="J1471" s="75" t="s">
        <v>4442</v>
      </c>
      <c r="K1471" s="74" t="s">
        <v>4443</v>
      </c>
      <c r="L1471" s="74" t="s">
        <v>5</v>
      </c>
      <c r="M1471" s="74" t="s">
        <v>212</v>
      </c>
      <c r="N1471" s="74" t="s">
        <v>1393</v>
      </c>
    </row>
    <row r="1472" spans="6:14">
      <c r="F1472" s="74">
        <v>1459</v>
      </c>
      <c r="G1472" s="74" t="s">
        <v>117</v>
      </c>
      <c r="H1472" s="74" t="s">
        <v>112</v>
      </c>
      <c r="I1472" s="74" t="s">
        <v>1477</v>
      </c>
      <c r="J1472" s="75" t="s">
        <v>1506</v>
      </c>
      <c r="K1472" s="74" t="s">
        <v>4444</v>
      </c>
      <c r="L1472" s="74" t="s">
        <v>5</v>
      </c>
      <c r="M1472" s="74" t="s">
        <v>212</v>
      </c>
      <c r="N1472" s="74" t="s">
        <v>1394</v>
      </c>
    </row>
    <row r="1473" spans="6:14">
      <c r="F1473" s="74">
        <v>1460</v>
      </c>
      <c r="G1473" s="74" t="s">
        <v>117</v>
      </c>
      <c r="H1473" s="74" t="s">
        <v>112</v>
      </c>
      <c r="I1473" s="74" t="s">
        <v>1477</v>
      </c>
      <c r="J1473" s="75" t="s">
        <v>1590</v>
      </c>
      <c r="K1473" s="74" t="s">
        <v>4445</v>
      </c>
      <c r="L1473" s="74" t="s">
        <v>5</v>
      </c>
      <c r="M1473" s="74" t="s">
        <v>1367</v>
      </c>
      <c r="N1473" s="74" t="s">
        <v>1395</v>
      </c>
    </row>
    <row r="1474" spans="6:14">
      <c r="F1474" s="74">
        <v>1461</v>
      </c>
      <c r="G1474" s="74" t="s">
        <v>117</v>
      </c>
      <c r="H1474" s="74" t="s">
        <v>112</v>
      </c>
      <c r="I1474" s="74" t="s">
        <v>1477</v>
      </c>
      <c r="J1474" s="75" t="s">
        <v>1590</v>
      </c>
      <c r="K1474" s="74" t="s">
        <v>4446</v>
      </c>
      <c r="L1474" s="74" t="s">
        <v>5</v>
      </c>
      <c r="M1474" s="74" t="s">
        <v>1367</v>
      </c>
      <c r="N1474" s="74" t="s">
        <v>1396</v>
      </c>
    </row>
    <row r="1475" spans="6:14">
      <c r="F1475" s="74">
        <v>1462</v>
      </c>
      <c r="G1475" s="74" t="s">
        <v>117</v>
      </c>
      <c r="H1475" s="74" t="s">
        <v>112</v>
      </c>
      <c r="I1475" s="74" t="s">
        <v>4328</v>
      </c>
      <c r="J1475" s="75" t="s">
        <v>4440</v>
      </c>
      <c r="K1475" s="74" t="s">
        <v>4447</v>
      </c>
      <c r="L1475" s="74" t="s">
        <v>5</v>
      </c>
      <c r="M1475" s="74" t="s">
        <v>1367</v>
      </c>
      <c r="N1475" s="74" t="s">
        <v>1397</v>
      </c>
    </row>
    <row r="1476" spans="6:14">
      <c r="F1476" s="74">
        <v>1463</v>
      </c>
      <c r="G1476" s="74" t="s">
        <v>117</v>
      </c>
      <c r="H1476" s="74" t="s">
        <v>112</v>
      </c>
      <c r="I1476" s="74" t="s">
        <v>1477</v>
      </c>
      <c r="J1476" s="75" t="s">
        <v>1574</v>
      </c>
      <c r="K1476" s="74" t="s">
        <v>4448</v>
      </c>
      <c r="L1476" s="74" t="s">
        <v>5</v>
      </c>
      <c r="M1476" s="74" t="s">
        <v>1367</v>
      </c>
      <c r="N1476" s="74" t="s">
        <v>1398</v>
      </c>
    </row>
    <row r="1477" spans="6:14">
      <c r="F1477" s="74">
        <v>1464</v>
      </c>
      <c r="G1477" s="74" t="s">
        <v>117</v>
      </c>
      <c r="H1477" s="74" t="s">
        <v>112</v>
      </c>
      <c r="I1477" s="74" t="s">
        <v>4328</v>
      </c>
      <c r="J1477" s="75" t="s">
        <v>4440</v>
      </c>
      <c r="K1477" s="74" t="s">
        <v>4449</v>
      </c>
      <c r="L1477" s="74" t="s">
        <v>5</v>
      </c>
      <c r="M1477" s="74" t="s">
        <v>212</v>
      </c>
      <c r="N1477" s="74" t="s">
        <v>1399</v>
      </c>
    </row>
    <row r="1478" spans="6:14">
      <c r="F1478" s="74">
        <v>1465</v>
      </c>
      <c r="G1478" s="74" t="s">
        <v>117</v>
      </c>
      <c r="H1478" s="74" t="s">
        <v>112</v>
      </c>
      <c r="I1478" s="74" t="s">
        <v>1477</v>
      </c>
      <c r="J1478" s="75" t="s">
        <v>3027</v>
      </c>
      <c r="K1478" s="74" t="s">
        <v>4450</v>
      </c>
      <c r="L1478" s="74" t="s">
        <v>5</v>
      </c>
      <c r="M1478" s="74" t="s">
        <v>1367</v>
      </c>
      <c r="N1478" s="74" t="s">
        <v>1400</v>
      </c>
    </row>
    <row r="1479" spans="6:14">
      <c r="F1479" s="74">
        <v>1466</v>
      </c>
      <c r="G1479" s="74" t="s">
        <v>117</v>
      </c>
      <c r="H1479" s="74" t="s">
        <v>112</v>
      </c>
      <c r="I1479" s="74" t="s">
        <v>1477</v>
      </c>
      <c r="J1479" s="75" t="s">
        <v>3027</v>
      </c>
      <c r="K1479" s="74" t="s">
        <v>4451</v>
      </c>
      <c r="L1479" s="74" t="s">
        <v>5</v>
      </c>
      <c r="M1479" s="74" t="s">
        <v>212</v>
      </c>
      <c r="N1479" s="74" t="s">
        <v>1401</v>
      </c>
    </row>
    <row r="1480" spans="6:14">
      <c r="F1480" s="74">
        <v>1467</v>
      </c>
      <c r="G1480" s="74" t="s">
        <v>117</v>
      </c>
      <c r="H1480" s="74" t="s">
        <v>112</v>
      </c>
      <c r="I1480" s="74" t="s">
        <v>1477</v>
      </c>
      <c r="J1480" s="75" t="s">
        <v>1590</v>
      </c>
      <c r="K1480" s="74" t="s">
        <v>4452</v>
      </c>
      <c r="L1480" s="74" t="s">
        <v>5</v>
      </c>
      <c r="M1480" s="74" t="s">
        <v>1367</v>
      </c>
      <c r="N1480" s="74" t="s">
        <v>1402</v>
      </c>
    </row>
    <row r="1481" spans="6:14">
      <c r="F1481" s="74">
        <v>1468</v>
      </c>
      <c r="G1481" s="74" t="s">
        <v>117</v>
      </c>
      <c r="H1481" s="74" t="s">
        <v>112</v>
      </c>
      <c r="I1481" s="74" t="s">
        <v>4355</v>
      </c>
      <c r="J1481" s="75" t="s">
        <v>4453</v>
      </c>
      <c r="K1481" s="74" t="s">
        <v>4454</v>
      </c>
      <c r="L1481" s="74" t="s">
        <v>5</v>
      </c>
      <c r="M1481" s="74" t="s">
        <v>212</v>
      </c>
      <c r="N1481" s="74" t="s">
        <v>1403</v>
      </c>
    </row>
    <row r="1482" spans="6:14">
      <c r="F1482" s="74">
        <v>1469</v>
      </c>
      <c r="G1482" s="74" t="s">
        <v>117</v>
      </c>
      <c r="H1482" s="74" t="s">
        <v>112</v>
      </c>
      <c r="I1482" s="74" t="s">
        <v>1477</v>
      </c>
      <c r="J1482" s="75" t="s">
        <v>3027</v>
      </c>
      <c r="K1482" s="74" t="s">
        <v>4455</v>
      </c>
      <c r="L1482" s="74" t="s">
        <v>5</v>
      </c>
      <c r="M1482" s="74" t="s">
        <v>1367</v>
      </c>
      <c r="N1482" s="74" t="s">
        <v>1404</v>
      </c>
    </row>
    <row r="1483" spans="6:14">
      <c r="F1483" s="74">
        <v>1470</v>
      </c>
      <c r="G1483" s="74" t="s">
        <v>117</v>
      </c>
      <c r="H1483" s="74" t="s">
        <v>112</v>
      </c>
      <c r="I1483" s="74" t="s">
        <v>4328</v>
      </c>
      <c r="J1483" s="75" t="s">
        <v>4440</v>
      </c>
      <c r="K1483" s="74" t="s">
        <v>4456</v>
      </c>
      <c r="L1483" s="74" t="s">
        <v>5</v>
      </c>
      <c r="M1483" s="74" t="s">
        <v>1367</v>
      </c>
      <c r="N1483" s="74" t="s">
        <v>1405</v>
      </c>
    </row>
    <row r="1484" spans="6:14" ht="22.5">
      <c r="F1484" s="74">
        <v>1471</v>
      </c>
      <c r="G1484" s="74" t="s">
        <v>1469</v>
      </c>
      <c r="H1484" s="74" t="s">
        <v>112</v>
      </c>
      <c r="I1484" s="74" t="s">
        <v>1051</v>
      </c>
      <c r="J1484" s="75" t="s">
        <v>4616</v>
      </c>
      <c r="K1484" s="74" t="s">
        <v>4617</v>
      </c>
      <c r="L1484" s="74" t="s">
        <v>5</v>
      </c>
      <c r="M1484" s="74" t="s">
        <v>2599</v>
      </c>
      <c r="N1484" s="74" t="s">
        <v>4618</v>
      </c>
    </row>
    <row r="1485" spans="6:14" ht="22.5">
      <c r="F1485" s="74">
        <v>1472</v>
      </c>
      <c r="G1485" s="74" t="s">
        <v>1469</v>
      </c>
      <c r="H1485" s="74" t="s">
        <v>112</v>
      </c>
      <c r="I1485" s="74" t="s">
        <v>2075</v>
      </c>
      <c r="J1485" s="75" t="s">
        <v>4619</v>
      </c>
      <c r="K1485" s="74" t="s">
        <v>4620</v>
      </c>
      <c r="L1485" s="74" t="s">
        <v>5</v>
      </c>
      <c r="M1485" s="74" t="s">
        <v>1754</v>
      </c>
      <c r="N1485" s="74" t="s">
        <v>4621</v>
      </c>
    </row>
    <row r="1486" spans="6:14" ht="22.5">
      <c r="F1486" s="74">
        <v>1473</v>
      </c>
      <c r="G1486" s="74" t="s">
        <v>1469</v>
      </c>
      <c r="H1486" s="74" t="s">
        <v>112</v>
      </c>
      <c r="I1486" s="74" t="s">
        <v>3443</v>
      </c>
      <c r="J1486" s="75" t="s">
        <v>4622</v>
      </c>
      <c r="K1486" s="74" t="s">
        <v>4623</v>
      </c>
      <c r="L1486" s="74" t="s">
        <v>5</v>
      </c>
      <c r="M1486" s="74" t="s">
        <v>222</v>
      </c>
      <c r="N1486" s="74" t="s">
        <v>4624</v>
      </c>
    </row>
    <row r="1487" spans="6:14" ht="22.5">
      <c r="F1487" s="74">
        <v>1474</v>
      </c>
      <c r="G1487" s="74" t="s">
        <v>1469</v>
      </c>
      <c r="H1487" s="74" t="s">
        <v>112</v>
      </c>
      <c r="I1487" s="74" t="s">
        <v>2235</v>
      </c>
      <c r="J1487" s="75" t="s">
        <v>4203</v>
      </c>
      <c r="K1487" s="74" t="s">
        <v>4204</v>
      </c>
      <c r="L1487" s="74" t="s">
        <v>5</v>
      </c>
      <c r="M1487" s="74" t="s">
        <v>212</v>
      </c>
      <c r="N1487" s="74" t="s">
        <v>4625</v>
      </c>
    </row>
    <row r="1488" spans="6:14" ht="22.5">
      <c r="F1488" s="74">
        <v>1475</v>
      </c>
      <c r="G1488" s="74" t="s">
        <v>1469</v>
      </c>
      <c r="H1488" s="74" t="s">
        <v>112</v>
      </c>
      <c r="I1488" s="74" t="s">
        <v>1047</v>
      </c>
      <c r="J1488" s="75" t="s">
        <v>4626</v>
      </c>
      <c r="K1488" s="74" t="s">
        <v>4627</v>
      </c>
      <c r="L1488" s="74" t="s">
        <v>5</v>
      </c>
      <c r="M1488" s="74" t="s">
        <v>1529</v>
      </c>
      <c r="N1488" s="74" t="s">
        <v>4628</v>
      </c>
    </row>
    <row r="1489" spans="6:14" ht="22.5">
      <c r="F1489" s="74">
        <v>1476</v>
      </c>
      <c r="G1489" s="74" t="s">
        <v>1469</v>
      </c>
      <c r="H1489" s="74" t="s">
        <v>112</v>
      </c>
      <c r="I1489" s="74" t="s">
        <v>2235</v>
      </c>
      <c r="J1489" s="75" t="s">
        <v>2255</v>
      </c>
      <c r="K1489" s="74" t="s">
        <v>4629</v>
      </c>
      <c r="L1489" s="74" t="s">
        <v>5</v>
      </c>
      <c r="M1489" s="74" t="s">
        <v>1529</v>
      </c>
      <c r="N1489" s="74" t="s">
        <v>4630</v>
      </c>
    </row>
    <row r="1490" spans="6:14" ht="22.5">
      <c r="F1490" s="74">
        <v>1477</v>
      </c>
      <c r="G1490" s="74" t="s">
        <v>1469</v>
      </c>
      <c r="H1490" s="74" t="s">
        <v>112</v>
      </c>
      <c r="I1490" s="74" t="s">
        <v>2075</v>
      </c>
      <c r="J1490" s="75" t="s">
        <v>2078</v>
      </c>
      <c r="K1490" s="74" t="s">
        <v>4631</v>
      </c>
      <c r="L1490" s="74" t="s">
        <v>5</v>
      </c>
      <c r="M1490" s="74" t="s">
        <v>1529</v>
      </c>
      <c r="N1490" s="74" t="s">
        <v>4632</v>
      </c>
    </row>
    <row r="1491" spans="6:14" ht="22.5">
      <c r="F1491" s="74">
        <v>1478</v>
      </c>
      <c r="G1491" s="74" t="s">
        <v>1469</v>
      </c>
      <c r="H1491" s="74" t="s">
        <v>112</v>
      </c>
      <c r="I1491" s="74" t="s">
        <v>1477</v>
      </c>
      <c r="J1491" s="75" t="s">
        <v>1547</v>
      </c>
      <c r="K1491" s="74" t="s">
        <v>4633</v>
      </c>
      <c r="L1491" s="74" t="s">
        <v>5</v>
      </c>
      <c r="M1491" s="74" t="s">
        <v>215</v>
      </c>
      <c r="N1491" s="74" t="s">
        <v>4634</v>
      </c>
    </row>
    <row r="1492" spans="6:14" ht="22.5">
      <c r="F1492" s="74">
        <v>1479</v>
      </c>
      <c r="G1492" s="74" t="s">
        <v>1469</v>
      </c>
      <c r="H1492" s="74" t="s">
        <v>112</v>
      </c>
      <c r="I1492" s="74" t="s">
        <v>4355</v>
      </c>
      <c r="J1492" s="75" t="s">
        <v>1778</v>
      </c>
      <c r="K1492" s="74" t="s">
        <v>4635</v>
      </c>
      <c r="L1492" s="74" t="s">
        <v>5</v>
      </c>
      <c r="M1492" s="74" t="s">
        <v>212</v>
      </c>
      <c r="N1492" s="74" t="s">
        <v>4636</v>
      </c>
    </row>
    <row r="1493" spans="6:14" ht="45">
      <c r="F1493" s="74">
        <v>1480</v>
      </c>
      <c r="G1493" s="74" t="s">
        <v>1469</v>
      </c>
      <c r="H1493" s="74" t="s">
        <v>112</v>
      </c>
      <c r="I1493" s="74" t="s">
        <v>2414</v>
      </c>
      <c r="J1493" s="75" t="s">
        <v>2433</v>
      </c>
      <c r="K1493" s="74" t="s">
        <v>4637</v>
      </c>
      <c r="L1493" s="74" t="s">
        <v>5</v>
      </c>
      <c r="M1493" s="74" t="s">
        <v>2479</v>
      </c>
      <c r="N1493" s="74" t="s">
        <v>4638</v>
      </c>
    </row>
    <row r="1494" spans="6:14" ht="22.5">
      <c r="F1494" s="74">
        <v>1481</v>
      </c>
      <c r="G1494" s="74" t="s">
        <v>1469</v>
      </c>
      <c r="H1494" s="74" t="s">
        <v>112</v>
      </c>
      <c r="I1494" s="74" t="s">
        <v>2515</v>
      </c>
      <c r="J1494" s="75" t="s">
        <v>2586</v>
      </c>
      <c r="K1494" s="74" t="s">
        <v>4639</v>
      </c>
      <c r="L1494" s="74" t="s">
        <v>5</v>
      </c>
      <c r="M1494" s="74" t="s">
        <v>1529</v>
      </c>
      <c r="N1494" s="74" t="s">
        <v>4640</v>
      </c>
    </row>
    <row r="1495" spans="6:14" ht="22.5">
      <c r="F1495" s="74">
        <v>1482</v>
      </c>
      <c r="G1495" s="74" t="s">
        <v>1469</v>
      </c>
      <c r="H1495" s="74" t="s">
        <v>112</v>
      </c>
      <c r="I1495" s="74" t="s">
        <v>2515</v>
      </c>
      <c r="J1495" s="75" t="s">
        <v>2577</v>
      </c>
      <c r="K1495" s="74" t="s">
        <v>4002</v>
      </c>
      <c r="L1495" s="74" t="s">
        <v>5</v>
      </c>
      <c r="M1495" s="74" t="s">
        <v>1529</v>
      </c>
      <c r="N1495" s="74" t="s">
        <v>4641</v>
      </c>
    </row>
    <row r="1496" spans="6:14" ht="22.5">
      <c r="F1496" s="74">
        <v>1483</v>
      </c>
      <c r="G1496" s="74" t="s">
        <v>1469</v>
      </c>
      <c r="H1496" s="74" t="s">
        <v>112</v>
      </c>
      <c r="I1496" s="74" t="s">
        <v>1477</v>
      </c>
      <c r="J1496" s="75" t="s">
        <v>1527</v>
      </c>
      <c r="K1496" s="74" t="s">
        <v>4642</v>
      </c>
      <c r="L1496" s="74" t="s">
        <v>5</v>
      </c>
      <c r="M1496" s="74" t="s">
        <v>1529</v>
      </c>
      <c r="N1496" s="74" t="s">
        <v>4643</v>
      </c>
    </row>
    <row r="1497" spans="6:14" ht="22.5">
      <c r="F1497" s="74">
        <v>1484</v>
      </c>
      <c r="G1497" s="74" t="s">
        <v>1469</v>
      </c>
      <c r="H1497" s="74" t="s">
        <v>112</v>
      </c>
      <c r="I1497" s="74" t="s">
        <v>2733</v>
      </c>
      <c r="J1497" s="75" t="s">
        <v>3930</v>
      </c>
      <c r="K1497" s="74" t="s">
        <v>4376</v>
      </c>
      <c r="L1497" s="74" t="s">
        <v>5</v>
      </c>
      <c r="M1497" s="74" t="s">
        <v>1529</v>
      </c>
      <c r="N1497" s="74" t="s">
        <v>4644</v>
      </c>
    </row>
    <row r="1498" spans="6:14" ht="22.5">
      <c r="F1498" s="74">
        <v>1485</v>
      </c>
      <c r="G1498" s="74" t="s">
        <v>1469</v>
      </c>
      <c r="H1498" s="74" t="s">
        <v>112</v>
      </c>
      <c r="I1498" s="74" t="s">
        <v>2235</v>
      </c>
      <c r="J1498" s="75" t="s">
        <v>4645</v>
      </c>
      <c r="K1498" s="74" t="s">
        <v>4646</v>
      </c>
      <c r="L1498" s="74" t="s">
        <v>5</v>
      </c>
      <c r="M1498" s="74" t="s">
        <v>1815</v>
      </c>
      <c r="N1498" s="74" t="s">
        <v>4647</v>
      </c>
    </row>
    <row r="1499" spans="6:14" ht="22.5">
      <c r="F1499" s="74">
        <v>1486</v>
      </c>
      <c r="G1499" s="74" t="s">
        <v>1469</v>
      </c>
      <c r="H1499" s="74" t="s">
        <v>112</v>
      </c>
      <c r="I1499" s="74" t="s">
        <v>2235</v>
      </c>
      <c r="J1499" s="75" t="s">
        <v>2261</v>
      </c>
      <c r="K1499" s="74" t="s">
        <v>4648</v>
      </c>
      <c r="L1499" s="74" t="s">
        <v>5</v>
      </c>
      <c r="M1499" s="74" t="s">
        <v>215</v>
      </c>
      <c r="N1499" s="74" t="s">
        <v>4649</v>
      </c>
    </row>
    <row r="1500" spans="6:14">
      <c r="F1500" s="74">
        <v>1487</v>
      </c>
      <c r="G1500" s="74" t="s">
        <v>117</v>
      </c>
      <c r="H1500" s="74" t="s">
        <v>112</v>
      </c>
      <c r="I1500" s="74" t="s">
        <v>2488</v>
      </c>
      <c r="J1500" s="75" t="s">
        <v>2224</v>
      </c>
      <c r="K1500" s="74" t="s">
        <v>4650</v>
      </c>
      <c r="L1500" s="74" t="s">
        <v>5</v>
      </c>
      <c r="M1500" s="74" t="s">
        <v>292</v>
      </c>
      <c r="N1500" s="74" t="s">
        <v>4651</v>
      </c>
    </row>
    <row r="1501" spans="6:14">
      <c r="F1501" s="74">
        <v>1488</v>
      </c>
      <c r="G1501" s="74" t="s">
        <v>117</v>
      </c>
      <c r="H1501" s="74" t="s">
        <v>112</v>
      </c>
      <c r="I1501" s="74" t="s">
        <v>1477</v>
      </c>
      <c r="J1501" s="75" t="s">
        <v>1602</v>
      </c>
      <c r="K1501" s="74" t="s">
        <v>4652</v>
      </c>
      <c r="L1501" s="74" t="s">
        <v>5</v>
      </c>
      <c r="M1501" s="74" t="s">
        <v>4653</v>
      </c>
      <c r="N1501" s="74" t="s">
        <v>4654</v>
      </c>
    </row>
    <row r="1502" spans="6:14">
      <c r="F1502" s="74">
        <v>1489</v>
      </c>
      <c r="G1502" s="74" t="s">
        <v>117</v>
      </c>
      <c r="H1502" s="74" t="s">
        <v>112</v>
      </c>
      <c r="I1502" s="74" t="s">
        <v>4328</v>
      </c>
      <c r="J1502" s="75" t="s">
        <v>2169</v>
      </c>
      <c r="K1502" s="74" t="s">
        <v>4655</v>
      </c>
      <c r="L1502" s="74" t="s">
        <v>5</v>
      </c>
      <c r="M1502" s="74" t="s">
        <v>4653</v>
      </c>
      <c r="N1502" s="74" t="s">
        <v>4656</v>
      </c>
    </row>
    <row r="1503" spans="6:14">
      <c r="F1503" s="74">
        <v>1490</v>
      </c>
      <c r="G1503" s="74" t="s">
        <v>117</v>
      </c>
      <c r="H1503" s="74" t="s">
        <v>112</v>
      </c>
      <c r="I1503" s="74" t="s">
        <v>1477</v>
      </c>
      <c r="J1503" s="75" t="s">
        <v>1582</v>
      </c>
      <c r="K1503" s="74" t="s">
        <v>4657</v>
      </c>
      <c r="L1503" s="74" t="s">
        <v>5</v>
      </c>
      <c r="M1503" s="74" t="s">
        <v>4653</v>
      </c>
      <c r="N1503" s="74" t="s">
        <v>4658</v>
      </c>
    </row>
    <row r="1504" spans="6:14">
      <c r="F1504" s="74">
        <v>1491</v>
      </c>
      <c r="G1504" s="74" t="s">
        <v>117</v>
      </c>
      <c r="H1504" s="74" t="s">
        <v>112</v>
      </c>
      <c r="I1504" s="74" t="s">
        <v>4401</v>
      </c>
      <c r="J1504" s="75" t="s">
        <v>1790</v>
      </c>
      <c r="K1504" s="74" t="s">
        <v>4659</v>
      </c>
      <c r="L1504" s="74" t="s">
        <v>5</v>
      </c>
      <c r="M1504" s="74" t="s">
        <v>292</v>
      </c>
      <c r="N1504" s="74" t="s">
        <v>4660</v>
      </c>
    </row>
    <row r="1505" spans="6:14">
      <c r="F1505" s="74">
        <v>1492</v>
      </c>
      <c r="G1505" s="74" t="s">
        <v>117</v>
      </c>
      <c r="H1505" s="74" t="s">
        <v>112</v>
      </c>
      <c r="I1505" s="74" t="s">
        <v>1051</v>
      </c>
      <c r="J1505" s="75" t="s">
        <v>1055</v>
      </c>
      <c r="K1505" s="74" t="s">
        <v>4661</v>
      </c>
      <c r="L1505" s="74" t="s">
        <v>5</v>
      </c>
      <c r="M1505" s="74" t="s">
        <v>301</v>
      </c>
      <c r="N1505" s="74" t="s">
        <v>4662</v>
      </c>
    </row>
    <row r="1506" spans="6:14">
      <c r="F1506" s="74">
        <v>1493</v>
      </c>
      <c r="G1506" s="74" t="s">
        <v>117</v>
      </c>
      <c r="H1506" s="74" t="s">
        <v>112</v>
      </c>
      <c r="I1506" s="74" t="s">
        <v>1477</v>
      </c>
      <c r="J1506" s="75" t="s">
        <v>3493</v>
      </c>
      <c r="K1506" s="74" t="s">
        <v>4663</v>
      </c>
      <c r="L1506" s="74" t="s">
        <v>5</v>
      </c>
      <c r="M1506" s="74" t="s">
        <v>1060</v>
      </c>
      <c r="N1506" s="74" t="s">
        <v>4664</v>
      </c>
    </row>
    <row r="1507" spans="6:14">
      <c r="F1507" s="74">
        <v>1494</v>
      </c>
      <c r="G1507" s="74" t="s">
        <v>117</v>
      </c>
      <c r="H1507" s="74" t="s">
        <v>112</v>
      </c>
      <c r="I1507" s="74" t="s">
        <v>1477</v>
      </c>
      <c r="J1507" s="75" t="s">
        <v>1595</v>
      </c>
      <c r="K1507" s="74" t="s">
        <v>4665</v>
      </c>
      <c r="L1507" s="74" t="s">
        <v>5</v>
      </c>
      <c r="M1507" s="74" t="s">
        <v>4666</v>
      </c>
      <c r="N1507" s="74" t="s">
        <v>4667</v>
      </c>
    </row>
    <row r="1508" spans="6:14">
      <c r="F1508" s="74">
        <v>1495</v>
      </c>
      <c r="G1508" s="74" t="s">
        <v>117</v>
      </c>
      <c r="H1508" s="74" t="s">
        <v>112</v>
      </c>
      <c r="I1508" s="74" t="s">
        <v>2235</v>
      </c>
      <c r="J1508" s="75" t="s">
        <v>4668</v>
      </c>
      <c r="K1508" s="74" t="s">
        <v>4669</v>
      </c>
      <c r="L1508" s="74" t="s">
        <v>5</v>
      </c>
      <c r="M1508" s="74" t="s">
        <v>316</v>
      </c>
      <c r="N1508" s="74" t="s">
        <v>4670</v>
      </c>
    </row>
    <row r="1509" spans="6:14">
      <c r="F1509" s="74">
        <v>1496</v>
      </c>
      <c r="G1509" s="74" t="s">
        <v>117</v>
      </c>
      <c r="H1509" s="74" t="s">
        <v>112</v>
      </c>
      <c r="I1509" s="74" t="s">
        <v>2004</v>
      </c>
      <c r="J1509" s="75" t="s">
        <v>2005</v>
      </c>
      <c r="K1509" s="74" t="s">
        <v>4671</v>
      </c>
      <c r="L1509" s="74" t="s">
        <v>5</v>
      </c>
      <c r="M1509" s="74" t="s">
        <v>292</v>
      </c>
      <c r="N1509" s="74" t="s">
        <v>4672</v>
      </c>
    </row>
    <row r="1510" spans="6:14">
      <c r="F1510" s="74">
        <v>1497</v>
      </c>
      <c r="G1510" s="74" t="s">
        <v>117</v>
      </c>
      <c r="H1510" s="74" t="s">
        <v>112</v>
      </c>
      <c r="I1510" s="74" t="s">
        <v>2235</v>
      </c>
      <c r="J1510" s="75" t="s">
        <v>4673</v>
      </c>
      <c r="K1510" s="74" t="s">
        <v>4674</v>
      </c>
      <c r="L1510" s="74" t="s">
        <v>5</v>
      </c>
      <c r="M1510" s="74" t="s">
        <v>316</v>
      </c>
      <c r="N1510" s="74" t="s">
        <v>4675</v>
      </c>
    </row>
    <row r="1511" spans="6:14">
      <c r="F1511" s="74">
        <v>1498</v>
      </c>
      <c r="G1511" s="74" t="s">
        <v>117</v>
      </c>
      <c r="H1511" s="74" t="s">
        <v>112</v>
      </c>
      <c r="I1511" s="74" t="s">
        <v>4377</v>
      </c>
      <c r="J1511" s="75" t="s">
        <v>2148</v>
      </c>
      <c r="K1511" s="74" t="s">
        <v>4676</v>
      </c>
      <c r="L1511" s="74" t="s">
        <v>5</v>
      </c>
      <c r="M1511" s="74" t="s">
        <v>1077</v>
      </c>
      <c r="N1511" s="74" t="s">
        <v>4677</v>
      </c>
    </row>
    <row r="1512" spans="6:14">
      <c r="F1512" s="74">
        <v>1499</v>
      </c>
      <c r="G1512" s="74" t="s">
        <v>117</v>
      </c>
      <c r="H1512" s="74" t="s">
        <v>112</v>
      </c>
      <c r="I1512" s="74" t="s">
        <v>2660</v>
      </c>
      <c r="J1512" s="75" t="s">
        <v>2670</v>
      </c>
      <c r="K1512" s="74" t="s">
        <v>4678</v>
      </c>
      <c r="L1512" s="74" t="s">
        <v>5</v>
      </c>
      <c r="M1512" s="74" t="s">
        <v>301</v>
      </c>
      <c r="N1512" s="74" t="s">
        <v>4679</v>
      </c>
    </row>
    <row r="1513" spans="6:14">
      <c r="F1513" s="74">
        <v>1500</v>
      </c>
      <c r="G1513" s="74" t="s">
        <v>117</v>
      </c>
      <c r="H1513" s="74" t="s">
        <v>112</v>
      </c>
      <c r="I1513" s="74" t="s">
        <v>2616</v>
      </c>
      <c r="J1513" s="75" t="s">
        <v>4680</v>
      </c>
      <c r="K1513" s="74" t="s">
        <v>4681</v>
      </c>
      <c r="L1513" s="74" t="s">
        <v>5</v>
      </c>
      <c r="M1513" s="74" t="s">
        <v>1060</v>
      </c>
      <c r="N1513" s="74" t="s">
        <v>4682</v>
      </c>
    </row>
    <row r="1514" spans="6:14">
      <c r="F1514" s="74">
        <v>1501</v>
      </c>
      <c r="G1514" s="74" t="s">
        <v>117</v>
      </c>
      <c r="H1514" s="74" t="s">
        <v>112</v>
      </c>
      <c r="I1514" s="74" t="s">
        <v>2377</v>
      </c>
      <c r="J1514" s="75" t="s">
        <v>2388</v>
      </c>
      <c r="K1514" s="74" t="s">
        <v>4683</v>
      </c>
      <c r="L1514" s="74" t="s">
        <v>5</v>
      </c>
      <c r="M1514" s="74" t="s">
        <v>301</v>
      </c>
      <c r="N1514" s="74" t="s">
        <v>4684</v>
      </c>
    </row>
    <row r="1515" spans="6:14">
      <c r="F1515" s="74">
        <v>1502</v>
      </c>
      <c r="G1515" s="74" t="s">
        <v>117</v>
      </c>
      <c r="H1515" s="74" t="s">
        <v>112</v>
      </c>
      <c r="I1515" s="74" t="s">
        <v>4401</v>
      </c>
      <c r="J1515" s="75" t="s">
        <v>1785</v>
      </c>
      <c r="K1515" s="74" t="s">
        <v>4685</v>
      </c>
      <c r="L1515" s="74" t="s">
        <v>5</v>
      </c>
      <c r="M1515" s="74" t="s">
        <v>1077</v>
      </c>
      <c r="N1515" s="74" t="s">
        <v>4686</v>
      </c>
    </row>
    <row r="1516" spans="6:14">
      <c r="F1516" s="74">
        <v>1503</v>
      </c>
      <c r="G1516" s="74" t="s">
        <v>117</v>
      </c>
      <c r="H1516" s="74" t="s">
        <v>112</v>
      </c>
      <c r="I1516" s="74" t="s">
        <v>2075</v>
      </c>
      <c r="J1516" s="75" t="s">
        <v>2081</v>
      </c>
      <c r="K1516" s="74" t="s">
        <v>4687</v>
      </c>
      <c r="L1516" s="74" t="s">
        <v>5</v>
      </c>
      <c r="M1516" s="74" t="s">
        <v>4688</v>
      </c>
      <c r="N1516" s="74" t="s">
        <v>4689</v>
      </c>
    </row>
    <row r="1517" spans="6:14">
      <c r="F1517" s="74">
        <v>1504</v>
      </c>
      <c r="G1517" s="74" t="s">
        <v>117</v>
      </c>
      <c r="H1517" s="74" t="s">
        <v>112</v>
      </c>
      <c r="I1517" s="74" t="s">
        <v>2075</v>
      </c>
      <c r="J1517" s="75" t="s">
        <v>2078</v>
      </c>
      <c r="K1517" s="74" t="s">
        <v>4690</v>
      </c>
      <c r="L1517" s="74" t="s">
        <v>5</v>
      </c>
      <c r="M1517" s="74" t="s">
        <v>4688</v>
      </c>
      <c r="N1517" s="74" t="s">
        <v>4691</v>
      </c>
    </row>
    <row r="1518" spans="6:14">
      <c r="F1518" s="74">
        <v>1505</v>
      </c>
      <c r="G1518" s="74" t="s">
        <v>117</v>
      </c>
      <c r="H1518" s="74" t="s">
        <v>112</v>
      </c>
      <c r="I1518" s="74" t="s">
        <v>1056</v>
      </c>
      <c r="J1518" s="75" t="s">
        <v>2894</v>
      </c>
      <c r="K1518" s="74" t="s">
        <v>4692</v>
      </c>
      <c r="L1518" s="74" t="s">
        <v>5</v>
      </c>
      <c r="M1518" s="74" t="s">
        <v>4693</v>
      </c>
      <c r="N1518" s="74" t="s">
        <v>4694</v>
      </c>
    </row>
    <row r="1519" spans="6:14">
      <c r="F1519" s="74">
        <v>1506</v>
      </c>
      <c r="G1519" s="74" t="s">
        <v>117</v>
      </c>
      <c r="H1519" s="74" t="s">
        <v>112</v>
      </c>
      <c r="I1519" s="74" t="s">
        <v>2235</v>
      </c>
      <c r="J1519" s="75" t="s">
        <v>2245</v>
      </c>
      <c r="K1519" s="74" t="s">
        <v>998</v>
      </c>
      <c r="L1519" s="74" t="s">
        <v>5</v>
      </c>
      <c r="M1519" s="74" t="s">
        <v>301</v>
      </c>
      <c r="N1519" s="74" t="s">
        <v>4695</v>
      </c>
    </row>
    <row r="1520" spans="6:14">
      <c r="F1520" s="74">
        <v>1507</v>
      </c>
      <c r="G1520" s="74" t="s">
        <v>117</v>
      </c>
      <c r="H1520" s="74" t="s">
        <v>112</v>
      </c>
      <c r="I1520" s="74" t="s">
        <v>1047</v>
      </c>
      <c r="J1520" s="75" t="s">
        <v>2764</v>
      </c>
      <c r="K1520" s="74" t="s">
        <v>4696</v>
      </c>
      <c r="L1520" s="74" t="s">
        <v>5</v>
      </c>
      <c r="M1520" s="74" t="s">
        <v>292</v>
      </c>
      <c r="N1520" s="74" t="s">
        <v>4697</v>
      </c>
    </row>
    <row r="1521" spans="6:14">
      <c r="F1521" s="74">
        <v>1508</v>
      </c>
      <c r="G1521" s="74" t="s">
        <v>117</v>
      </c>
      <c r="H1521" s="74" t="s">
        <v>112</v>
      </c>
      <c r="I1521" s="74" t="s">
        <v>1477</v>
      </c>
      <c r="J1521" s="75" t="s">
        <v>4698</v>
      </c>
      <c r="K1521" s="74" t="s">
        <v>4699</v>
      </c>
      <c r="L1521" s="74" t="s">
        <v>5</v>
      </c>
      <c r="M1521" s="74" t="s">
        <v>4700</v>
      </c>
      <c r="N1521" s="74" t="s">
        <v>4701</v>
      </c>
    </row>
    <row r="1522" spans="6:14">
      <c r="F1522" s="74">
        <v>1509</v>
      </c>
      <c r="G1522" s="74" t="s">
        <v>117</v>
      </c>
      <c r="H1522" s="74" t="s">
        <v>112</v>
      </c>
      <c r="I1522" s="74" t="s">
        <v>4328</v>
      </c>
      <c r="J1522" s="75" t="s">
        <v>4702</v>
      </c>
      <c r="K1522" s="74" t="s">
        <v>4703</v>
      </c>
      <c r="L1522" s="74" t="s">
        <v>5</v>
      </c>
      <c r="M1522" s="74" t="s">
        <v>4653</v>
      </c>
      <c r="N1522" s="74" t="s">
        <v>4704</v>
      </c>
    </row>
    <row r="1523" spans="6:14">
      <c r="F1523" s="74">
        <v>1510</v>
      </c>
      <c r="G1523" s="74" t="s">
        <v>117</v>
      </c>
      <c r="H1523" s="74" t="s">
        <v>112</v>
      </c>
      <c r="I1523" s="74" t="s">
        <v>4328</v>
      </c>
      <c r="J1523" s="75" t="s">
        <v>2232</v>
      </c>
      <c r="K1523" s="74" t="s">
        <v>4705</v>
      </c>
      <c r="L1523" s="74" t="s">
        <v>5</v>
      </c>
      <c r="M1523" s="74" t="s">
        <v>292</v>
      </c>
      <c r="N1523" s="74" t="s">
        <v>4706</v>
      </c>
    </row>
    <row r="1524" spans="6:14">
      <c r="F1524" s="74">
        <v>1511</v>
      </c>
      <c r="G1524" s="74" t="s">
        <v>117</v>
      </c>
      <c r="H1524" s="74" t="s">
        <v>112</v>
      </c>
      <c r="I1524" s="74" t="s">
        <v>4377</v>
      </c>
      <c r="J1524" s="75" t="s">
        <v>2148</v>
      </c>
      <c r="K1524" s="74" t="s">
        <v>4707</v>
      </c>
      <c r="L1524" s="74" t="s">
        <v>5</v>
      </c>
      <c r="M1524" s="74" t="s">
        <v>301</v>
      </c>
      <c r="N1524" s="74" t="s">
        <v>4708</v>
      </c>
    </row>
    <row r="1525" spans="6:14">
      <c r="F1525" s="74">
        <v>1512</v>
      </c>
      <c r="G1525" s="74" t="s">
        <v>119</v>
      </c>
      <c r="H1525" s="74" t="s">
        <v>112</v>
      </c>
      <c r="I1525" s="74" t="s">
        <v>4401</v>
      </c>
      <c r="J1525" s="75" t="s">
        <v>1806</v>
      </c>
      <c r="K1525" s="74" t="s">
        <v>4859</v>
      </c>
      <c r="L1525" s="74" t="s">
        <v>5</v>
      </c>
      <c r="M1525" s="74" t="s">
        <v>292</v>
      </c>
      <c r="N1525" s="74" t="s">
        <v>4860</v>
      </c>
    </row>
    <row r="1526" spans="6:14">
      <c r="F1526" s="74">
        <v>1513</v>
      </c>
      <c r="G1526" s="74" t="s">
        <v>119</v>
      </c>
      <c r="H1526" s="74" t="s">
        <v>112</v>
      </c>
      <c r="I1526" s="74" t="s">
        <v>4328</v>
      </c>
      <c r="J1526" s="75" t="s">
        <v>2201</v>
      </c>
      <c r="K1526" s="74" t="s">
        <v>4861</v>
      </c>
      <c r="L1526" s="74" t="s">
        <v>5</v>
      </c>
      <c r="M1526" s="74" t="s">
        <v>1060</v>
      </c>
      <c r="N1526" s="74" t="s">
        <v>4862</v>
      </c>
    </row>
    <row r="1527" spans="6:14">
      <c r="F1527" s="74">
        <v>1514</v>
      </c>
      <c r="G1527" s="74" t="s">
        <v>119</v>
      </c>
      <c r="H1527" s="74" t="s">
        <v>112</v>
      </c>
      <c r="I1527" s="74" t="s">
        <v>4355</v>
      </c>
      <c r="J1527" s="75" t="s">
        <v>1757</v>
      </c>
      <c r="K1527" s="74" t="s">
        <v>4863</v>
      </c>
      <c r="L1527" s="74" t="s">
        <v>5</v>
      </c>
      <c r="M1527" s="74" t="s">
        <v>1060</v>
      </c>
      <c r="N1527" s="74" t="s">
        <v>3707</v>
      </c>
    </row>
    <row r="1528" spans="6:14">
      <c r="F1528" s="74">
        <v>1515</v>
      </c>
      <c r="G1528" s="74" t="s">
        <v>119</v>
      </c>
      <c r="H1528" s="74" t="s">
        <v>112</v>
      </c>
      <c r="I1528" s="74" t="s">
        <v>1477</v>
      </c>
      <c r="J1528" s="75" t="s">
        <v>1483</v>
      </c>
      <c r="K1528" s="74" t="s">
        <v>4864</v>
      </c>
      <c r="L1528" s="74" t="s">
        <v>5</v>
      </c>
      <c r="M1528" s="74" t="s">
        <v>222</v>
      </c>
      <c r="N1528" s="74" t="s">
        <v>1358</v>
      </c>
    </row>
    <row r="1529" spans="6:14">
      <c r="F1529" s="74">
        <v>1516</v>
      </c>
      <c r="G1529" s="74" t="s">
        <v>119</v>
      </c>
      <c r="H1529" s="74" t="s">
        <v>112</v>
      </c>
      <c r="I1529" s="74" t="s">
        <v>4355</v>
      </c>
      <c r="J1529" s="75" t="s">
        <v>1760</v>
      </c>
      <c r="K1529" s="74" t="s">
        <v>4865</v>
      </c>
      <c r="L1529" s="74" t="s">
        <v>5</v>
      </c>
      <c r="M1529" s="74" t="s">
        <v>301</v>
      </c>
      <c r="N1529" s="74" t="s">
        <v>3473</v>
      </c>
    </row>
    <row r="1530" spans="6:14">
      <c r="F1530" s="74">
        <v>1517</v>
      </c>
      <c r="G1530" s="74" t="s">
        <v>119</v>
      </c>
      <c r="H1530" s="74" t="s">
        <v>112</v>
      </c>
      <c r="I1530" s="74" t="s">
        <v>4355</v>
      </c>
      <c r="J1530" s="75" t="s">
        <v>1757</v>
      </c>
      <c r="K1530" s="74" t="s">
        <v>4866</v>
      </c>
      <c r="L1530" s="74" t="s">
        <v>5</v>
      </c>
      <c r="M1530" s="74" t="s">
        <v>301</v>
      </c>
      <c r="N1530" s="74" t="s">
        <v>3709</v>
      </c>
    </row>
    <row r="1531" spans="6:14">
      <c r="F1531" s="74">
        <v>1518</v>
      </c>
      <c r="G1531" s="74" t="s">
        <v>119</v>
      </c>
      <c r="H1531" s="74" t="s">
        <v>112</v>
      </c>
      <c r="I1531" s="74" t="s">
        <v>4355</v>
      </c>
      <c r="J1531" s="75" t="s">
        <v>1775</v>
      </c>
      <c r="K1531" s="74" t="s">
        <v>4867</v>
      </c>
      <c r="L1531" s="74" t="s">
        <v>5</v>
      </c>
      <c r="M1531" s="74" t="s">
        <v>1060</v>
      </c>
      <c r="N1531" s="74" t="s">
        <v>4185</v>
      </c>
    </row>
    <row r="1532" spans="6:14">
      <c r="F1532" s="74">
        <v>1519</v>
      </c>
      <c r="G1532" s="74" t="s">
        <v>119</v>
      </c>
      <c r="H1532" s="74" t="s">
        <v>112</v>
      </c>
      <c r="I1532" s="74" t="s">
        <v>4328</v>
      </c>
      <c r="J1532" s="75" t="s">
        <v>2201</v>
      </c>
      <c r="K1532" s="74" t="s">
        <v>4868</v>
      </c>
      <c r="L1532" s="74" t="s">
        <v>5</v>
      </c>
      <c r="M1532" s="74" t="s">
        <v>1060</v>
      </c>
      <c r="N1532" s="74" t="s">
        <v>3889</v>
      </c>
    </row>
    <row r="1533" spans="6:14">
      <c r="F1533" s="74">
        <v>1520</v>
      </c>
      <c r="G1533" s="74" t="s">
        <v>119</v>
      </c>
      <c r="H1533" s="74" t="s">
        <v>112</v>
      </c>
      <c r="I1533" s="74" t="s">
        <v>2075</v>
      </c>
      <c r="J1533" s="75" t="s">
        <v>2084</v>
      </c>
      <c r="K1533" s="74" t="s">
        <v>4869</v>
      </c>
      <c r="L1533" s="74" t="s">
        <v>5</v>
      </c>
      <c r="M1533" s="74" t="s">
        <v>1060</v>
      </c>
      <c r="N1533" s="74" t="s">
        <v>4228</v>
      </c>
    </row>
    <row r="1534" spans="6:14">
      <c r="F1534" s="74">
        <v>1521</v>
      </c>
      <c r="G1534" s="74" t="s">
        <v>117</v>
      </c>
      <c r="H1534" s="74" t="s">
        <v>112</v>
      </c>
      <c r="I1534" s="74" t="s">
        <v>4355</v>
      </c>
      <c r="J1534" s="75" t="s">
        <v>4870</v>
      </c>
      <c r="K1534" s="74" t="s">
        <v>4871</v>
      </c>
      <c r="L1534" s="74" t="s">
        <v>5</v>
      </c>
      <c r="M1534" s="74" t="s">
        <v>301</v>
      </c>
      <c r="N1534" s="74" t="s">
        <v>4872</v>
      </c>
    </row>
    <row r="1535" spans="6:14">
      <c r="F1535" s="74">
        <v>1522</v>
      </c>
      <c r="G1535" s="74" t="s">
        <v>117</v>
      </c>
      <c r="H1535" s="74" t="s">
        <v>112</v>
      </c>
      <c r="I1535" s="74" t="s">
        <v>4355</v>
      </c>
      <c r="J1535" s="75" t="s">
        <v>4873</v>
      </c>
      <c r="K1535" s="74" t="s">
        <v>4874</v>
      </c>
      <c r="L1535" s="74" t="s">
        <v>5</v>
      </c>
      <c r="M1535" s="74" t="s">
        <v>301</v>
      </c>
      <c r="N1535" s="74" t="s">
        <v>4875</v>
      </c>
    </row>
    <row r="1536" spans="6:14">
      <c r="F1536" s="74">
        <v>1523</v>
      </c>
      <c r="G1536" s="74" t="s">
        <v>117</v>
      </c>
      <c r="H1536" s="74" t="s">
        <v>112</v>
      </c>
      <c r="I1536" s="74" t="s">
        <v>4355</v>
      </c>
      <c r="J1536" s="75" t="s">
        <v>4876</v>
      </c>
      <c r="K1536" s="74" t="s">
        <v>4877</v>
      </c>
      <c r="L1536" s="74" t="s">
        <v>5</v>
      </c>
      <c r="M1536" s="74" t="s">
        <v>301</v>
      </c>
      <c r="N1536" s="74" t="s">
        <v>4878</v>
      </c>
    </row>
    <row r="1537" spans="6:14">
      <c r="F1537" s="74">
        <v>1524</v>
      </c>
      <c r="G1537" s="74" t="s">
        <v>117</v>
      </c>
      <c r="H1537" s="74" t="s">
        <v>112</v>
      </c>
      <c r="I1537" s="74" t="s">
        <v>4355</v>
      </c>
      <c r="J1537" s="75" t="s">
        <v>4879</v>
      </c>
      <c r="K1537" s="74" t="s">
        <v>4880</v>
      </c>
      <c r="L1537" s="74" t="s">
        <v>5</v>
      </c>
      <c r="M1537" s="74" t="s">
        <v>1060</v>
      </c>
      <c r="N1537" s="74" t="s">
        <v>4881</v>
      </c>
    </row>
    <row r="1538" spans="6:14">
      <c r="F1538" s="74">
        <v>1525</v>
      </c>
      <c r="G1538" s="74" t="s">
        <v>117</v>
      </c>
      <c r="H1538" s="74" t="s">
        <v>112</v>
      </c>
      <c r="I1538" s="74" t="s">
        <v>2235</v>
      </c>
      <c r="J1538" s="75" t="s">
        <v>4882</v>
      </c>
      <c r="K1538" s="74" t="s">
        <v>4883</v>
      </c>
      <c r="L1538" s="74" t="s">
        <v>5</v>
      </c>
      <c r="M1538" s="74" t="s">
        <v>301</v>
      </c>
      <c r="N1538" s="74" t="s">
        <v>4884</v>
      </c>
    </row>
    <row r="1539" spans="6:14">
      <c r="F1539" s="74">
        <v>1526</v>
      </c>
      <c r="G1539" s="74" t="s">
        <v>117</v>
      </c>
      <c r="H1539" s="74" t="s">
        <v>112</v>
      </c>
      <c r="I1539" s="74" t="s">
        <v>2929</v>
      </c>
      <c r="J1539" s="75" t="s">
        <v>2034</v>
      </c>
      <c r="K1539" s="74" t="s">
        <v>4885</v>
      </c>
      <c r="L1539" s="74" t="s">
        <v>5</v>
      </c>
      <c r="M1539" s="74" t="s">
        <v>292</v>
      </c>
      <c r="N1539" s="74" t="s">
        <v>4886</v>
      </c>
    </row>
    <row r="1540" spans="6:14">
      <c r="F1540" s="74">
        <v>1527</v>
      </c>
      <c r="G1540" s="74" t="s">
        <v>117</v>
      </c>
      <c r="H1540" s="74" t="s">
        <v>112</v>
      </c>
      <c r="I1540" s="74" t="s">
        <v>2929</v>
      </c>
      <c r="J1540" s="75" t="s">
        <v>2969</v>
      </c>
      <c r="K1540" s="74" t="s">
        <v>4887</v>
      </c>
      <c r="L1540" s="74" t="s">
        <v>5</v>
      </c>
      <c r="M1540" s="74" t="s">
        <v>292</v>
      </c>
      <c r="N1540" s="74" t="s">
        <v>4888</v>
      </c>
    </row>
    <row r="1541" spans="6:14">
      <c r="F1541" s="74">
        <v>1528</v>
      </c>
      <c r="G1541" s="74" t="s">
        <v>117</v>
      </c>
      <c r="H1541" s="74" t="s">
        <v>112</v>
      </c>
      <c r="I1541" s="74" t="s">
        <v>1477</v>
      </c>
      <c r="J1541" s="75" t="s">
        <v>1518</v>
      </c>
      <c r="K1541" s="74" t="s">
        <v>1519</v>
      </c>
      <c r="L1541" s="74" t="s">
        <v>5</v>
      </c>
      <c r="M1541" s="74" t="s">
        <v>1060</v>
      </c>
      <c r="N1541" s="74" t="s">
        <v>4715</v>
      </c>
    </row>
    <row r="1542" spans="6:14" ht="22.5">
      <c r="F1542" s="74">
        <v>1529</v>
      </c>
      <c r="G1542" s="74" t="s">
        <v>1469</v>
      </c>
      <c r="H1542" s="74" t="s">
        <v>112</v>
      </c>
      <c r="I1542" s="74" t="s">
        <v>4403</v>
      </c>
      <c r="J1542" s="75" t="s">
        <v>3647</v>
      </c>
      <c r="K1542" s="74" t="s">
        <v>3648</v>
      </c>
      <c r="L1542" s="74" t="s">
        <v>5</v>
      </c>
      <c r="M1542" s="74" t="s">
        <v>215</v>
      </c>
      <c r="N1542" s="74" t="s">
        <v>4716</v>
      </c>
    </row>
    <row r="1543" spans="6:14" ht="22.5">
      <c r="F1543" s="74">
        <v>1530</v>
      </c>
      <c r="G1543" s="74" t="s">
        <v>1469</v>
      </c>
      <c r="H1543" s="74" t="s">
        <v>112</v>
      </c>
      <c r="I1543" s="74" t="s">
        <v>4401</v>
      </c>
      <c r="J1543" s="75" t="s">
        <v>1790</v>
      </c>
      <c r="K1543" s="74" t="s">
        <v>4717</v>
      </c>
      <c r="L1543" s="74" t="s">
        <v>5</v>
      </c>
      <c r="M1543" s="74" t="s">
        <v>1810</v>
      </c>
      <c r="N1543" s="74" t="s">
        <v>4718</v>
      </c>
    </row>
    <row r="1544" spans="6:14" ht="22.5">
      <c r="F1544" s="74">
        <v>1531</v>
      </c>
      <c r="G1544" s="74" t="s">
        <v>1469</v>
      </c>
      <c r="H1544" s="74" t="s">
        <v>112</v>
      </c>
      <c r="I1544" s="74" t="s">
        <v>2515</v>
      </c>
      <c r="J1544" s="75" t="s">
        <v>4719</v>
      </c>
      <c r="K1544" s="74" t="s">
        <v>4720</v>
      </c>
      <c r="L1544" s="74" t="s">
        <v>5</v>
      </c>
      <c r="M1544" s="74" t="s">
        <v>222</v>
      </c>
      <c r="N1544" s="74" t="s">
        <v>4721</v>
      </c>
    </row>
    <row r="1545" spans="6:14" ht="22.5">
      <c r="F1545" s="74">
        <v>1532</v>
      </c>
      <c r="G1545" s="74" t="s">
        <v>1469</v>
      </c>
      <c r="H1545" s="74" t="s">
        <v>112</v>
      </c>
      <c r="I1545" s="74" t="s">
        <v>4401</v>
      </c>
      <c r="J1545" s="75" t="s">
        <v>1785</v>
      </c>
      <c r="K1545" s="74" t="s">
        <v>4722</v>
      </c>
      <c r="L1545" s="74" t="s">
        <v>5</v>
      </c>
      <c r="M1545" s="74" t="s">
        <v>222</v>
      </c>
      <c r="N1545" s="74" t="s">
        <v>4723</v>
      </c>
    </row>
    <row r="1546" spans="6:14" ht="22.5">
      <c r="F1546" s="74">
        <v>1533</v>
      </c>
      <c r="G1546" s="74" t="s">
        <v>1469</v>
      </c>
      <c r="H1546" s="74" t="s">
        <v>112</v>
      </c>
      <c r="I1546" s="74" t="s">
        <v>2377</v>
      </c>
      <c r="J1546" s="75" t="s">
        <v>2377</v>
      </c>
      <c r="K1546" s="74" t="s">
        <v>4724</v>
      </c>
      <c r="L1546" s="74" t="s">
        <v>5</v>
      </c>
      <c r="M1546" s="74" t="s">
        <v>215</v>
      </c>
      <c r="N1546" s="74" t="s">
        <v>4725</v>
      </c>
    </row>
    <row r="1547" spans="6:14" ht="22.5">
      <c r="F1547" s="74">
        <v>1534</v>
      </c>
      <c r="G1547" s="74" t="s">
        <v>1469</v>
      </c>
      <c r="H1547" s="74" t="s">
        <v>112</v>
      </c>
      <c r="I1547" s="74" t="s">
        <v>2235</v>
      </c>
      <c r="J1547" s="75" t="s">
        <v>2235</v>
      </c>
      <c r="K1547" s="74" t="s">
        <v>4726</v>
      </c>
      <c r="L1547" s="74" t="s">
        <v>5</v>
      </c>
      <c r="M1547" s="74" t="s">
        <v>222</v>
      </c>
      <c r="N1547" s="74" t="s">
        <v>4727</v>
      </c>
    </row>
    <row r="1548" spans="6:14" ht="22.5">
      <c r="F1548" s="74">
        <v>1535</v>
      </c>
      <c r="G1548" s="74" t="s">
        <v>1469</v>
      </c>
      <c r="H1548" s="74" t="s">
        <v>112</v>
      </c>
      <c r="I1548" s="74" t="s">
        <v>2235</v>
      </c>
      <c r="J1548" s="75" t="s">
        <v>2235</v>
      </c>
      <c r="K1548" s="74" t="s">
        <v>4315</v>
      </c>
      <c r="L1548" s="74" t="s">
        <v>5</v>
      </c>
      <c r="M1548" s="74" t="s">
        <v>1523</v>
      </c>
      <c r="N1548" s="74" t="s">
        <v>4728</v>
      </c>
    </row>
    <row r="1549" spans="6:14" ht="22.5">
      <c r="F1549" s="74">
        <v>1536</v>
      </c>
      <c r="G1549" s="74" t="s">
        <v>1469</v>
      </c>
      <c r="H1549" s="74" t="s">
        <v>112</v>
      </c>
      <c r="I1549" s="74" t="s">
        <v>2414</v>
      </c>
      <c r="J1549" s="75" t="s">
        <v>2414</v>
      </c>
      <c r="K1549" s="74" t="s">
        <v>3743</v>
      </c>
      <c r="L1549" s="74" t="s">
        <v>5</v>
      </c>
      <c r="M1549" s="74" t="s">
        <v>2417</v>
      </c>
      <c r="N1549" s="74" t="s">
        <v>4729</v>
      </c>
    </row>
    <row r="1550" spans="6:14" ht="22.5">
      <c r="F1550" s="74">
        <v>1537</v>
      </c>
      <c r="G1550" s="74" t="s">
        <v>1469</v>
      </c>
      <c r="H1550" s="74" t="s">
        <v>112</v>
      </c>
      <c r="I1550" s="74" t="s">
        <v>2075</v>
      </c>
      <c r="J1550" s="75" t="s">
        <v>2075</v>
      </c>
      <c r="K1550" s="74" t="s">
        <v>4730</v>
      </c>
      <c r="L1550" s="74" t="s">
        <v>5</v>
      </c>
      <c r="M1550" s="74" t="s">
        <v>2096</v>
      </c>
      <c r="N1550" s="74" t="s">
        <v>4731</v>
      </c>
    </row>
    <row r="1551" spans="6:14" ht="22.5">
      <c r="F1551" s="74">
        <v>1538</v>
      </c>
      <c r="G1551" s="74" t="s">
        <v>1469</v>
      </c>
      <c r="H1551" s="74" t="s">
        <v>112</v>
      </c>
      <c r="I1551" s="74" t="s">
        <v>2075</v>
      </c>
      <c r="J1551" s="75" t="s">
        <v>2075</v>
      </c>
      <c r="K1551" s="74" t="s">
        <v>4732</v>
      </c>
      <c r="L1551" s="74" t="s">
        <v>5</v>
      </c>
      <c r="M1551" s="74" t="s">
        <v>2096</v>
      </c>
      <c r="N1551" s="74" t="s">
        <v>4733</v>
      </c>
    </row>
    <row r="1552" spans="6:14">
      <c r="F1552" s="74">
        <v>1539</v>
      </c>
      <c r="G1552" s="74" t="s">
        <v>119</v>
      </c>
      <c r="H1552" s="74" t="s">
        <v>112</v>
      </c>
      <c r="I1552" s="74" t="s">
        <v>2515</v>
      </c>
      <c r="J1552" s="75" t="s">
        <v>2586</v>
      </c>
      <c r="K1552" s="74" t="s">
        <v>4889</v>
      </c>
      <c r="L1552" s="74" t="s">
        <v>5</v>
      </c>
      <c r="M1552" s="74" t="s">
        <v>1529</v>
      </c>
      <c r="N1552" s="74" t="s">
        <v>4890</v>
      </c>
    </row>
    <row r="1553" spans="6:14">
      <c r="F1553" s="74">
        <v>1540</v>
      </c>
      <c r="G1553" s="74" t="s">
        <v>119</v>
      </c>
      <c r="H1553" s="74" t="s">
        <v>112</v>
      </c>
      <c r="I1553" s="74" t="s">
        <v>2414</v>
      </c>
      <c r="J1553" s="75" t="s">
        <v>2415</v>
      </c>
      <c r="K1553" s="74" t="s">
        <v>4891</v>
      </c>
      <c r="L1553" s="74" t="s">
        <v>5</v>
      </c>
      <c r="M1553" s="74" t="s">
        <v>1854</v>
      </c>
      <c r="N1553" s="74" t="s">
        <v>4892</v>
      </c>
    </row>
    <row r="1554" spans="6:14">
      <c r="F1554" s="74">
        <v>1541</v>
      </c>
      <c r="G1554" s="74" t="s">
        <v>119</v>
      </c>
      <c r="H1554" s="74" t="s">
        <v>112</v>
      </c>
      <c r="I1554" s="74" t="s">
        <v>1477</v>
      </c>
      <c r="J1554" s="75" t="s">
        <v>4893</v>
      </c>
      <c r="K1554" s="74" t="s">
        <v>4894</v>
      </c>
      <c r="L1554" s="74" t="s">
        <v>5</v>
      </c>
      <c r="M1554" s="74" t="s">
        <v>1529</v>
      </c>
      <c r="N1554" s="74" t="s">
        <v>4895</v>
      </c>
    </row>
    <row r="1555" spans="6:14">
      <c r="F1555" s="74">
        <v>1542</v>
      </c>
      <c r="G1555" s="74" t="s">
        <v>119</v>
      </c>
      <c r="H1555" s="74" t="s">
        <v>112</v>
      </c>
      <c r="I1555" s="74" t="s">
        <v>1477</v>
      </c>
      <c r="J1555" s="75" t="s">
        <v>1478</v>
      </c>
      <c r="K1555" s="74" t="s">
        <v>1585</v>
      </c>
      <c r="L1555" s="74" t="s">
        <v>5</v>
      </c>
      <c r="M1555" s="74" t="s">
        <v>215</v>
      </c>
      <c r="N1555" s="74" t="s">
        <v>4896</v>
      </c>
    </row>
    <row r="1556" spans="6:14" ht="22.5">
      <c r="F1556" s="74">
        <v>1543</v>
      </c>
      <c r="G1556" s="74" t="s">
        <v>119</v>
      </c>
      <c r="H1556" s="74" t="s">
        <v>112</v>
      </c>
      <c r="I1556" s="74" t="s">
        <v>1477</v>
      </c>
      <c r="J1556" s="75" t="s">
        <v>1478</v>
      </c>
      <c r="K1556" s="74" t="s">
        <v>4897</v>
      </c>
      <c r="L1556" s="74" t="s">
        <v>5</v>
      </c>
      <c r="M1556" s="74" t="s">
        <v>3202</v>
      </c>
      <c r="N1556" s="74" t="s">
        <v>4898</v>
      </c>
    </row>
    <row r="1557" spans="6:14">
      <c r="F1557" s="74">
        <v>1544</v>
      </c>
      <c r="G1557" s="74" t="s">
        <v>119</v>
      </c>
      <c r="H1557" s="74" t="s">
        <v>112</v>
      </c>
      <c r="I1557" s="74" t="s">
        <v>4401</v>
      </c>
      <c r="J1557" s="75" t="s">
        <v>4899</v>
      </c>
      <c r="K1557" s="74" t="s">
        <v>4900</v>
      </c>
      <c r="L1557" s="74" t="s">
        <v>5</v>
      </c>
      <c r="M1557" s="74" t="s">
        <v>1815</v>
      </c>
      <c r="N1557" s="74" t="s">
        <v>4901</v>
      </c>
    </row>
    <row r="1558" spans="6:14">
      <c r="F1558" s="74">
        <v>1545</v>
      </c>
      <c r="G1558" s="74" t="s">
        <v>119</v>
      </c>
      <c r="H1558" s="74" t="s">
        <v>112</v>
      </c>
      <c r="I1558" s="74" t="s">
        <v>2235</v>
      </c>
      <c r="J1558" s="75" t="s">
        <v>4902</v>
      </c>
      <c r="K1558" s="74" t="s">
        <v>4903</v>
      </c>
      <c r="L1558" s="74" t="s">
        <v>5</v>
      </c>
      <c r="M1558" s="74" t="s">
        <v>1815</v>
      </c>
      <c r="N1558" s="74" t="s">
        <v>4904</v>
      </c>
    </row>
    <row r="1559" spans="6:14">
      <c r="F1559" s="74">
        <v>1546</v>
      </c>
      <c r="G1559" s="74" t="s">
        <v>119</v>
      </c>
      <c r="H1559" s="74" t="s">
        <v>112</v>
      </c>
      <c r="I1559" s="74" t="s">
        <v>2235</v>
      </c>
      <c r="J1559" s="75" t="s">
        <v>4905</v>
      </c>
      <c r="K1559" s="74" t="s">
        <v>286</v>
      </c>
      <c r="L1559" s="74" t="s">
        <v>5</v>
      </c>
      <c r="M1559" s="74" t="s">
        <v>3173</v>
      </c>
      <c r="N1559" s="74" t="s">
        <v>4906</v>
      </c>
    </row>
    <row r="1560" spans="6:14">
      <c r="F1560" s="74">
        <v>1547</v>
      </c>
      <c r="G1560" s="74" t="s">
        <v>119</v>
      </c>
      <c r="H1560" s="74" t="s">
        <v>112</v>
      </c>
      <c r="I1560" s="74" t="s">
        <v>2235</v>
      </c>
      <c r="J1560" s="75" t="s">
        <v>4668</v>
      </c>
      <c r="K1560" s="74" t="s">
        <v>4907</v>
      </c>
      <c r="L1560" s="74" t="s">
        <v>5</v>
      </c>
      <c r="M1560" s="74" t="s">
        <v>1815</v>
      </c>
      <c r="N1560" s="74" t="s">
        <v>4908</v>
      </c>
    </row>
    <row r="1561" spans="6:14">
      <c r="F1561" s="74">
        <v>1548</v>
      </c>
      <c r="G1561" s="74" t="s">
        <v>119</v>
      </c>
      <c r="H1561" s="74" t="s">
        <v>112</v>
      </c>
      <c r="I1561" s="74" t="s">
        <v>2235</v>
      </c>
      <c r="J1561" s="75" t="s">
        <v>4909</v>
      </c>
      <c r="K1561" s="74" t="s">
        <v>4910</v>
      </c>
      <c r="L1561" s="74" t="s">
        <v>5</v>
      </c>
      <c r="M1561" s="74" t="s">
        <v>1529</v>
      </c>
      <c r="N1561" s="74" t="s">
        <v>4911</v>
      </c>
    </row>
    <row r="1562" spans="6:14">
      <c r="F1562" s="74">
        <v>1549</v>
      </c>
      <c r="G1562" s="74" t="s">
        <v>117</v>
      </c>
      <c r="H1562" s="74" t="s">
        <v>112</v>
      </c>
      <c r="I1562" s="74" t="s">
        <v>2488</v>
      </c>
      <c r="J1562" s="75" t="s">
        <v>2506</v>
      </c>
      <c r="K1562" s="74" t="s">
        <v>4912</v>
      </c>
      <c r="L1562" s="74" t="s">
        <v>5</v>
      </c>
      <c r="M1562" s="74" t="s">
        <v>4653</v>
      </c>
      <c r="N1562" s="74" t="s">
        <v>4913</v>
      </c>
    </row>
    <row r="1563" spans="6:14">
      <c r="F1563" s="74">
        <v>1550</v>
      </c>
      <c r="G1563" s="74" t="s">
        <v>117</v>
      </c>
      <c r="H1563" s="74" t="s">
        <v>112</v>
      </c>
      <c r="I1563" s="74" t="s">
        <v>1477</v>
      </c>
      <c r="J1563" s="75" t="s">
        <v>1599</v>
      </c>
      <c r="K1563" s="74" t="s">
        <v>4914</v>
      </c>
      <c r="L1563" s="74" t="s">
        <v>5</v>
      </c>
      <c r="M1563" s="74" t="s">
        <v>4653</v>
      </c>
      <c r="N1563" s="74" t="s">
        <v>4915</v>
      </c>
    </row>
    <row r="1564" spans="6:14">
      <c r="F1564" s="74">
        <v>1551</v>
      </c>
      <c r="G1564" s="74" t="s">
        <v>117</v>
      </c>
      <c r="H1564" s="74" t="s">
        <v>112</v>
      </c>
      <c r="I1564" s="74" t="s">
        <v>1477</v>
      </c>
      <c r="J1564" s="75" t="s">
        <v>4916</v>
      </c>
      <c r="K1564" s="74" t="s">
        <v>4917</v>
      </c>
      <c r="L1564" s="74" t="s">
        <v>5</v>
      </c>
      <c r="M1564" s="74" t="s">
        <v>301</v>
      </c>
      <c r="N1564" s="74" t="s">
        <v>4918</v>
      </c>
    </row>
    <row r="1565" spans="6:14">
      <c r="F1565" s="74">
        <v>1552</v>
      </c>
      <c r="G1565" s="74" t="s">
        <v>117</v>
      </c>
      <c r="H1565" s="74" t="s">
        <v>112</v>
      </c>
      <c r="I1565" s="74" t="s">
        <v>2368</v>
      </c>
      <c r="J1565" s="75" t="s">
        <v>2369</v>
      </c>
      <c r="K1565" s="74" t="s">
        <v>4919</v>
      </c>
      <c r="L1565" s="74" t="s">
        <v>5</v>
      </c>
      <c r="M1565" s="74" t="s">
        <v>301</v>
      </c>
      <c r="N1565" s="74" t="s">
        <v>4920</v>
      </c>
    </row>
    <row r="1566" spans="6:14" ht="22.5">
      <c r="F1566" s="74">
        <v>1553</v>
      </c>
      <c r="G1566" s="74" t="s">
        <v>117</v>
      </c>
      <c r="H1566" s="74" t="s">
        <v>112</v>
      </c>
      <c r="I1566" s="74" t="s">
        <v>1047</v>
      </c>
      <c r="J1566" s="75" t="s">
        <v>2759</v>
      </c>
      <c r="K1566" s="74" t="s">
        <v>4921</v>
      </c>
      <c r="L1566" s="74" t="s">
        <v>5</v>
      </c>
      <c r="M1566" s="74" t="s">
        <v>292</v>
      </c>
      <c r="N1566" s="74" t="s">
        <v>4922</v>
      </c>
    </row>
    <row r="1567" spans="6:14">
      <c r="F1567" s="74">
        <v>1554</v>
      </c>
      <c r="G1567" s="74" t="s">
        <v>117</v>
      </c>
      <c r="H1567" s="74" t="s">
        <v>112</v>
      </c>
      <c r="I1567" s="74" t="s">
        <v>6</v>
      </c>
      <c r="J1567" s="75" t="s">
        <v>4923</v>
      </c>
      <c r="K1567" s="74" t="s">
        <v>4917</v>
      </c>
      <c r="L1567" s="74" t="s">
        <v>5</v>
      </c>
      <c r="M1567" s="74" t="s">
        <v>301</v>
      </c>
      <c r="N1567" s="74" t="s">
        <v>4918</v>
      </c>
    </row>
    <row r="1568" spans="6:14">
      <c r="F1568" s="74">
        <v>1555</v>
      </c>
      <c r="G1568" s="74" t="s">
        <v>119</v>
      </c>
      <c r="H1568" s="74" t="s">
        <v>112</v>
      </c>
      <c r="I1568" s="74" t="s">
        <v>2515</v>
      </c>
      <c r="J1568" s="75" t="s">
        <v>2586</v>
      </c>
      <c r="K1568" s="74" t="s">
        <v>4889</v>
      </c>
      <c r="L1568" s="74" t="s">
        <v>5</v>
      </c>
      <c r="M1568" s="74" t="s">
        <v>1529</v>
      </c>
      <c r="N1568" s="74" t="s">
        <v>4890</v>
      </c>
    </row>
    <row r="1569" spans="6:14">
      <c r="F1569" s="74">
        <v>1556</v>
      </c>
      <c r="G1569" s="74" t="s">
        <v>119</v>
      </c>
      <c r="H1569" s="74" t="s">
        <v>112</v>
      </c>
      <c r="I1569" s="74" t="s">
        <v>2414</v>
      </c>
      <c r="J1569" s="75" t="s">
        <v>2415</v>
      </c>
      <c r="K1569" s="74" t="s">
        <v>4891</v>
      </c>
      <c r="L1569" s="74" t="s">
        <v>5</v>
      </c>
      <c r="M1569" s="74" t="s">
        <v>1854</v>
      </c>
      <c r="N1569" s="74" t="s">
        <v>4892</v>
      </c>
    </row>
    <row r="1570" spans="6:14">
      <c r="F1570" s="74">
        <v>1557</v>
      </c>
      <c r="G1570" s="74" t="s">
        <v>119</v>
      </c>
      <c r="H1570" s="74" t="s">
        <v>112</v>
      </c>
      <c r="I1570" s="74" t="s">
        <v>1477</v>
      </c>
      <c r="J1570" s="75" t="s">
        <v>1478</v>
      </c>
      <c r="K1570" s="74" t="s">
        <v>1585</v>
      </c>
      <c r="L1570" s="74" t="s">
        <v>5</v>
      </c>
      <c r="M1570" s="74" t="s">
        <v>215</v>
      </c>
      <c r="N1570" s="74" t="s">
        <v>4896</v>
      </c>
    </row>
    <row r="1571" spans="6:14" ht="22.5">
      <c r="F1571" s="74">
        <v>1558</v>
      </c>
      <c r="G1571" s="74" t="s">
        <v>119</v>
      </c>
      <c r="H1571" s="74" t="s">
        <v>112</v>
      </c>
      <c r="I1571" s="74" t="s">
        <v>1477</v>
      </c>
      <c r="J1571" s="75" t="s">
        <v>1478</v>
      </c>
      <c r="K1571" s="74" t="s">
        <v>4897</v>
      </c>
      <c r="L1571" s="74" t="s">
        <v>5</v>
      </c>
      <c r="M1571" s="74" t="s">
        <v>3202</v>
      </c>
      <c r="N1571" s="74" t="s">
        <v>4898</v>
      </c>
    </row>
    <row r="1572" spans="6:14" ht="33.75">
      <c r="F1572" s="74">
        <v>1559</v>
      </c>
      <c r="G1572" s="74" t="s">
        <v>119</v>
      </c>
      <c r="H1572" s="74" t="s">
        <v>112</v>
      </c>
      <c r="I1572" s="74" t="s">
        <v>1897</v>
      </c>
      <c r="J1572" s="75" t="s">
        <v>1913</v>
      </c>
      <c r="K1572" s="74" t="s">
        <v>3404</v>
      </c>
      <c r="L1572" s="74" t="s">
        <v>5</v>
      </c>
      <c r="M1572" s="74" t="s">
        <v>215</v>
      </c>
      <c r="N1572" s="74" t="s">
        <v>3405</v>
      </c>
    </row>
    <row r="1573" spans="6:14">
      <c r="F1573" s="74">
        <v>1560</v>
      </c>
      <c r="G1573" s="74" t="s">
        <v>119</v>
      </c>
      <c r="H1573" s="74" t="s">
        <v>112</v>
      </c>
      <c r="I1573" s="74" t="s">
        <v>4377</v>
      </c>
      <c r="J1573" s="75" t="s">
        <v>2148</v>
      </c>
      <c r="K1573" s="74" t="s">
        <v>3924</v>
      </c>
      <c r="L1573" s="74" t="s">
        <v>5</v>
      </c>
      <c r="M1573" s="74" t="s">
        <v>215</v>
      </c>
      <c r="N1573" s="74" t="s">
        <v>3925</v>
      </c>
    </row>
    <row r="1574" spans="6:14">
      <c r="F1574" s="74">
        <v>1561</v>
      </c>
      <c r="G1574" s="74" t="s">
        <v>119</v>
      </c>
      <c r="H1574" s="74" t="s">
        <v>112</v>
      </c>
      <c r="I1574" s="74" t="s">
        <v>2377</v>
      </c>
      <c r="J1574" s="75" t="s">
        <v>3548</v>
      </c>
      <c r="K1574" s="74" t="s">
        <v>3551</v>
      </c>
      <c r="L1574" s="74" t="s">
        <v>5</v>
      </c>
      <c r="M1574" s="74" t="s">
        <v>215</v>
      </c>
      <c r="N1574" s="74" t="s">
        <v>3552</v>
      </c>
    </row>
    <row r="1575" spans="6:14">
      <c r="F1575" s="74">
        <v>1562</v>
      </c>
      <c r="G1575" s="74" t="s">
        <v>119</v>
      </c>
      <c r="H1575" s="74" t="s">
        <v>112</v>
      </c>
      <c r="I1575" s="74" t="s">
        <v>2414</v>
      </c>
      <c r="J1575" s="75" t="s">
        <v>1408</v>
      </c>
      <c r="K1575" s="74" t="s">
        <v>4250</v>
      </c>
      <c r="L1575" s="74" t="s">
        <v>5</v>
      </c>
      <c r="M1575" s="74" t="s">
        <v>215</v>
      </c>
      <c r="N1575" s="74" t="s">
        <v>4251</v>
      </c>
    </row>
    <row r="1576" spans="6:14">
      <c r="F1576" s="74">
        <v>1563</v>
      </c>
      <c r="G1576" s="74" t="s">
        <v>119</v>
      </c>
      <c r="H1576" s="74" t="s">
        <v>112</v>
      </c>
      <c r="I1576" s="74" t="s">
        <v>1056</v>
      </c>
      <c r="J1576" s="75" t="s">
        <v>2914</v>
      </c>
      <c r="K1576" s="74" t="s">
        <v>4924</v>
      </c>
      <c r="L1576" s="74" t="s">
        <v>5</v>
      </c>
      <c r="M1576" s="74" t="s">
        <v>215</v>
      </c>
      <c r="N1576" s="74" t="s">
        <v>4925</v>
      </c>
    </row>
    <row r="1577" spans="6:14">
      <c r="F1577" s="74">
        <v>1564</v>
      </c>
      <c r="G1577" s="74" t="s">
        <v>119</v>
      </c>
      <c r="H1577" s="74" t="s">
        <v>112</v>
      </c>
      <c r="I1577" s="74" t="s">
        <v>2235</v>
      </c>
      <c r="J1577" s="75" t="s">
        <v>4668</v>
      </c>
      <c r="K1577" s="74" t="s">
        <v>4907</v>
      </c>
      <c r="L1577" s="74" t="s">
        <v>5</v>
      </c>
      <c r="M1577" s="74" t="s">
        <v>1815</v>
      </c>
      <c r="N1577" s="74" t="s">
        <v>4908</v>
      </c>
    </row>
  </sheetData>
  <sheetProtection algorithmName="SHA-512" hashValue="PyMcjcyLPaenl3l+TfnbVuo3vTYnm9aLqBxydibJHbHOhqbb8+r5iaoB7DYVtkq11aPFWNstmLNCbKlF+cDOcw==" saltValue="ddoeiDLvj4pqDd5Np30lzg==" spinCount="100000" sheet="1" objects="1" scenarios="1"/>
  <autoFilter ref="F12:N1545"/>
  <mergeCells count="10">
    <mergeCell ref="F11:N11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tabColor rgb="FFFFFF00"/>
  </sheetPr>
  <dimension ref="A1:AM64"/>
  <sheetViews>
    <sheetView showGridLines="0" zoomScaleNormal="100" workbookViewId="0">
      <selection activeCell="A14" sqref="A14:A15"/>
    </sheetView>
  </sheetViews>
  <sheetFormatPr baseColWidth="10" defaultColWidth="11" defaultRowHeight="14.25"/>
  <cols>
    <col min="1" max="1" width="31.25" style="134" customWidth="1"/>
    <col min="2" max="2" width="1.25" style="78" customWidth="1"/>
    <col min="3" max="5" width="1.25" hidden="1" customWidth="1"/>
    <col min="6" max="6" width="5.125" style="47" customWidth="1"/>
    <col min="7" max="10" width="5" style="47" customWidth="1"/>
    <col min="11" max="28" width="5" customWidth="1"/>
    <col min="29" max="29" width="1.375" customWidth="1"/>
    <col min="30" max="34" width="5" customWidth="1"/>
    <col min="35" max="35" width="1" customWidth="1"/>
    <col min="36" max="38" width="5" customWidth="1"/>
    <col min="39" max="39" width="15.125" customWidth="1"/>
    <col min="40" max="40" width="5" customWidth="1"/>
    <col min="41" max="41" width="4.625" customWidth="1"/>
    <col min="42" max="63" width="5" customWidth="1"/>
  </cols>
  <sheetData>
    <row r="1" spans="1:39" ht="25.9" customHeight="1">
      <c r="F1" s="162" t="s">
        <v>4478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M1" s="80"/>
    </row>
    <row r="2" spans="1:39" ht="14.25" customHeight="1"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39" ht="14.25" customHeight="1">
      <c r="F3" s="175" t="s">
        <v>4709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39" ht="14.25" customHeight="1">
      <c r="A4" s="139" t="str">
        <f>+Segmento!A4</f>
        <v>Versión: 5  19/01/2024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32"/>
      <c r="AD4" s="132"/>
      <c r="AE4" s="132"/>
      <c r="AF4" s="132"/>
      <c r="AG4" s="132"/>
    </row>
    <row r="5" spans="1:39" ht="13.9" hidden="1" customHeight="1">
      <c r="A5" s="177" t="s">
        <v>4468</v>
      </c>
    </row>
    <row r="6" spans="1:39" ht="14.25" customHeight="1">
      <c r="A6" s="178"/>
    </row>
    <row r="7" spans="1:39" ht="14.25" customHeight="1">
      <c r="A7" s="179"/>
    </row>
    <row r="8" spans="1:39">
      <c r="A8" s="165" t="s">
        <v>4461</v>
      </c>
    </row>
    <row r="9" spans="1:39" ht="4.5" customHeight="1">
      <c r="A9" s="166"/>
    </row>
    <row r="10" spans="1:39" ht="15">
      <c r="A10" s="176" t="s">
        <v>4579</v>
      </c>
      <c r="F10" s="193" t="s">
        <v>129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spans="1:39" ht="4.5" customHeight="1">
      <c r="A11" s="176"/>
      <c r="F11" s="48"/>
      <c r="G11" s="48"/>
      <c r="H11" s="48"/>
      <c r="I11" s="48"/>
      <c r="J11" s="48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39">
      <c r="A12" s="180" t="s">
        <v>4462</v>
      </c>
      <c r="F12" s="189" t="s">
        <v>130</v>
      </c>
      <c r="G12" s="190"/>
      <c r="H12" s="190"/>
      <c r="I12" s="190"/>
      <c r="J12" s="191"/>
      <c r="K12" s="183" t="s">
        <v>4927</v>
      </c>
      <c r="L12" s="184"/>
      <c r="M12" s="184"/>
      <c r="N12" s="184"/>
      <c r="O12" s="184"/>
      <c r="P12" s="184"/>
      <c r="Q12" s="184"/>
      <c r="R12" s="184"/>
      <c r="S12" s="184"/>
      <c r="T12" s="185" t="s">
        <v>131</v>
      </c>
      <c r="U12" s="186"/>
      <c r="V12" s="186"/>
      <c r="W12" s="186"/>
      <c r="X12" s="186"/>
      <c r="Y12" s="187">
        <v>890905211</v>
      </c>
      <c r="Z12" s="187"/>
      <c r="AA12" s="187"/>
      <c r="AB12" s="188"/>
    </row>
    <row r="13" spans="1:39" ht="4.5" customHeight="1">
      <c r="A13" s="180"/>
      <c r="F13" s="49"/>
      <c r="G13" s="49"/>
      <c r="H13" s="49"/>
      <c r="I13" s="49"/>
      <c r="J13" s="49"/>
      <c r="K13" s="43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  <c r="Y13" s="45"/>
      <c r="Z13" s="43"/>
      <c r="AA13" s="43"/>
      <c r="AB13" s="46"/>
    </row>
    <row r="14" spans="1:39">
      <c r="A14" s="176" t="s">
        <v>4575</v>
      </c>
      <c r="F14" s="189" t="s">
        <v>132</v>
      </c>
      <c r="G14" s="190"/>
      <c r="H14" s="190"/>
      <c r="I14" s="190"/>
      <c r="J14" s="191"/>
      <c r="K14" s="183" t="s">
        <v>4928</v>
      </c>
      <c r="L14" s="184"/>
      <c r="M14" s="184"/>
      <c r="N14" s="184"/>
      <c r="O14" s="184"/>
      <c r="P14" s="184"/>
      <c r="Q14" s="184"/>
      <c r="R14" s="184"/>
      <c r="S14" s="184"/>
      <c r="T14" s="189" t="s">
        <v>133</v>
      </c>
      <c r="U14" s="190"/>
      <c r="V14" s="190"/>
      <c r="W14" s="190"/>
      <c r="X14" s="191"/>
      <c r="Y14" s="198" t="s">
        <v>75</v>
      </c>
      <c r="Z14" s="199"/>
      <c r="AA14" s="199"/>
      <c r="AB14" s="200"/>
    </row>
    <row r="15" spans="1:39" ht="4.5" customHeight="1">
      <c r="A15" s="176"/>
      <c r="F15" s="49"/>
      <c r="G15" s="49"/>
      <c r="H15" s="49"/>
      <c r="I15" s="49"/>
      <c r="J15" s="49"/>
      <c r="K15" s="43"/>
      <c r="L15" s="46"/>
      <c r="M15" s="46"/>
      <c r="N15" s="46"/>
      <c r="O15" s="46"/>
      <c r="P15" s="46"/>
      <c r="Q15" s="46"/>
      <c r="R15" s="46"/>
      <c r="S15" s="46"/>
      <c r="T15" s="50"/>
      <c r="U15" s="50"/>
      <c r="V15" s="50"/>
      <c r="W15" s="50"/>
      <c r="X15" s="50"/>
      <c r="Y15" s="45"/>
      <c r="Z15" s="43"/>
      <c r="AA15" s="43"/>
      <c r="AB15" s="46"/>
    </row>
    <row r="16" spans="1:39">
      <c r="A16" s="176" t="s">
        <v>4463</v>
      </c>
      <c r="F16" s="185" t="s">
        <v>135</v>
      </c>
      <c r="G16" s="186"/>
      <c r="H16" s="186"/>
      <c r="I16" s="186"/>
      <c r="J16" s="186"/>
      <c r="K16" s="183" t="s">
        <v>4929</v>
      </c>
      <c r="L16" s="184"/>
      <c r="M16" s="184"/>
      <c r="N16" s="184"/>
      <c r="O16" s="184"/>
      <c r="P16" s="184"/>
      <c r="Q16" s="184"/>
      <c r="R16" s="184"/>
      <c r="S16" s="184"/>
      <c r="T16" s="215" t="s">
        <v>134</v>
      </c>
      <c r="U16" s="216"/>
      <c r="V16" s="216"/>
      <c r="W16" s="216"/>
      <c r="X16" s="217"/>
      <c r="Y16" s="212">
        <v>3104540370</v>
      </c>
      <c r="Z16" s="199"/>
      <c r="AA16" s="199"/>
      <c r="AB16" s="200"/>
    </row>
    <row r="17" spans="1:39" ht="4.5" customHeight="1">
      <c r="A17" s="176"/>
      <c r="F17" s="49"/>
      <c r="G17" s="49"/>
      <c r="H17" s="49"/>
      <c r="I17" s="49"/>
      <c r="J17" s="49"/>
      <c r="K17" s="43"/>
      <c r="L17" s="46"/>
      <c r="M17" s="46"/>
      <c r="N17" s="43"/>
      <c r="O17" s="43"/>
      <c r="P17" s="43"/>
      <c r="Q17" s="43"/>
      <c r="R17" s="43"/>
      <c r="S17" s="43"/>
      <c r="T17" s="46"/>
      <c r="U17" s="46"/>
      <c r="V17" s="46"/>
      <c r="W17" s="46"/>
      <c r="X17" s="46"/>
      <c r="Y17" s="45"/>
      <c r="Z17" s="43"/>
      <c r="AA17" s="43"/>
      <c r="AB17" s="46"/>
    </row>
    <row r="18" spans="1:39" s="51" customFormat="1">
      <c r="A18" s="176" t="s">
        <v>4553</v>
      </c>
      <c r="B18" s="106"/>
      <c r="F18" s="196" t="s">
        <v>136</v>
      </c>
      <c r="G18" s="197"/>
      <c r="H18" s="197"/>
      <c r="I18" s="197"/>
      <c r="J18" s="197"/>
      <c r="K18" s="218" t="s">
        <v>4930</v>
      </c>
      <c r="L18" s="219"/>
      <c r="M18" s="219"/>
      <c r="N18" s="219"/>
      <c r="O18" s="219"/>
      <c r="P18" s="219"/>
      <c r="Q18" s="219"/>
      <c r="R18" s="219"/>
      <c r="S18" s="220"/>
      <c r="T18"/>
      <c r="U18"/>
      <c r="V18"/>
      <c r="W18"/>
      <c r="X18"/>
      <c r="Y18"/>
      <c r="Z18"/>
      <c r="AA18"/>
      <c r="AB18"/>
      <c r="AM18" s="81"/>
    </row>
    <row r="19" spans="1:39" ht="4.5" customHeight="1">
      <c r="A19" s="176"/>
    </row>
    <row r="20" spans="1:39" ht="15">
      <c r="A20" s="165" t="s">
        <v>4464</v>
      </c>
      <c r="F20" s="193" t="s">
        <v>138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</row>
    <row r="21" spans="1:39" ht="4.5" customHeight="1">
      <c r="A21" s="166"/>
    </row>
    <row r="22" spans="1:39" ht="13.9" customHeight="1">
      <c r="A22" s="176" t="s">
        <v>4465</v>
      </c>
      <c r="B22" s="107"/>
      <c r="C22" s="52"/>
      <c r="D22" s="52"/>
      <c r="E22" s="52"/>
      <c r="F22" s="195" t="s">
        <v>139</v>
      </c>
      <c r="G22" s="194"/>
      <c r="H22" s="194"/>
      <c r="I22" s="194"/>
      <c r="J22" s="192">
        <v>45314</v>
      </c>
      <c r="K22" s="192"/>
      <c r="L22" s="192"/>
      <c r="M22" s="192"/>
      <c r="N22" s="194" t="s">
        <v>140</v>
      </c>
      <c r="O22" s="194"/>
      <c r="P22" s="194"/>
      <c r="Q22" s="194"/>
      <c r="R22" s="192">
        <v>45320</v>
      </c>
      <c r="S22" s="192"/>
      <c r="T22" s="192"/>
      <c r="U22" s="194" t="s">
        <v>137</v>
      </c>
      <c r="V22" s="194"/>
      <c r="W22" s="194"/>
      <c r="X22" s="194"/>
      <c r="Y22" s="192">
        <v>45565</v>
      </c>
      <c r="Z22" s="192"/>
      <c r="AA22" s="192"/>
      <c r="AB22" s="192"/>
    </row>
    <row r="23" spans="1:39" ht="4.5" customHeight="1">
      <c r="A23" s="176"/>
      <c r="F23"/>
      <c r="G23"/>
      <c r="H23"/>
      <c r="I23"/>
    </row>
    <row r="24" spans="1:39" ht="13.9" customHeight="1">
      <c r="A24" s="165" t="s">
        <v>4466</v>
      </c>
      <c r="F24"/>
      <c r="G24"/>
      <c r="H24"/>
      <c r="I24"/>
      <c r="N24" s="195" t="s">
        <v>4580</v>
      </c>
      <c r="O24" s="194"/>
      <c r="P24" s="194"/>
      <c r="Q24" s="194"/>
      <c r="R24" s="226"/>
      <c r="S24" s="214">
        <f>+IF(AND(Y22&lt;&gt;"",R22&lt;&gt;""),Y22-R22,"")</f>
        <v>245</v>
      </c>
      <c r="T24" s="214"/>
    </row>
    <row r="25" spans="1:39" ht="4.5" customHeight="1">
      <c r="A25" s="166"/>
    </row>
    <row r="26" spans="1:39">
      <c r="A26" s="163" t="s">
        <v>4467</v>
      </c>
    </row>
    <row r="27" spans="1:39" ht="15" customHeight="1">
      <c r="A27" s="164"/>
      <c r="F27" s="193" t="s">
        <v>152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</row>
    <row r="28" spans="1:39" ht="4.5" customHeight="1" thickBot="1">
      <c r="K28" t="s">
        <v>151</v>
      </c>
    </row>
    <row r="29" spans="1:39" ht="15" thickBot="1">
      <c r="B29" s="78" t="s">
        <v>168</v>
      </c>
      <c r="F29" s="202" t="s">
        <v>141</v>
      </c>
      <c r="G29" s="203"/>
      <c r="H29" s="204"/>
      <c r="I29" s="221">
        <v>3085827787</v>
      </c>
      <c r="J29" s="222"/>
      <c r="K29" s="222"/>
      <c r="L29" s="222"/>
      <c r="M29" s="222"/>
      <c r="N29" s="223"/>
    </row>
    <row r="30" spans="1:39">
      <c r="F30"/>
      <c r="G30"/>
      <c r="H30"/>
      <c r="I30"/>
      <c r="J30"/>
    </row>
    <row r="31" spans="1:39" ht="15" thickBot="1">
      <c r="F31" s="53"/>
      <c r="G31"/>
      <c r="H31"/>
      <c r="I31"/>
      <c r="J31"/>
    </row>
    <row r="32" spans="1:39" ht="30" customHeight="1" thickBot="1">
      <c r="B32" s="78" t="s">
        <v>160</v>
      </c>
      <c r="F32" s="56" t="s">
        <v>4581</v>
      </c>
      <c r="G32" s="224" t="s">
        <v>2</v>
      </c>
      <c r="H32" s="224"/>
      <c r="I32" s="224"/>
      <c r="J32" s="224"/>
      <c r="K32" s="209" t="s">
        <v>125</v>
      </c>
      <c r="L32" s="210"/>
      <c r="M32" s="210"/>
      <c r="N32" s="211"/>
      <c r="O32" s="209" t="s">
        <v>150</v>
      </c>
      <c r="P32" s="210"/>
      <c r="Q32" s="210"/>
      <c r="R32" s="211"/>
      <c r="S32" s="224" t="s">
        <v>142</v>
      </c>
      <c r="T32" s="224"/>
      <c r="U32" s="224"/>
      <c r="V32" s="224"/>
      <c r="W32" s="209" t="s">
        <v>101</v>
      </c>
      <c r="X32" s="210"/>
      <c r="Y32" s="211"/>
      <c r="Z32" s="209" t="s">
        <v>102</v>
      </c>
      <c r="AA32" s="210"/>
      <c r="AB32" s="211"/>
    </row>
    <row r="33" spans="2:28">
      <c r="F33" s="55">
        <f>+IF(F32="Ítem",1,F32+1)</f>
        <v>1</v>
      </c>
      <c r="G33" s="225" t="s">
        <v>6</v>
      </c>
      <c r="H33" s="225"/>
      <c r="I33" s="225"/>
      <c r="J33" s="225"/>
      <c r="K33" s="227" t="s">
        <v>75</v>
      </c>
      <c r="L33" s="228"/>
      <c r="M33" s="228"/>
      <c r="N33" s="229"/>
      <c r="O33" s="230" t="str">
        <f>+IF(Segmento!$O$2="CatA",IFERROR(VLOOKUP(K33,Cat_A_consolidado!$H:$J,2,FALSE),""),IFERROR(VLOOKUP(K33,'Seg3'!$H:$J,2,FALSE),""))</f>
        <v>Medellín</v>
      </c>
      <c r="P33" s="231"/>
      <c r="Q33" s="231"/>
      <c r="R33" s="232"/>
      <c r="S33" s="233" t="str">
        <f>IF(Segmento!$O$2="CatA",IFERROR(VLOOKUP(K33,Cat_A_consolidado!$H:$J,3,FALSE),""),IFERROR(VLOOKUP(K33,'Seg3'!$H:$J,3,FALSE),""))</f>
        <v>Capital</v>
      </c>
      <c r="T33" s="233"/>
      <c r="U33" s="233"/>
      <c r="V33" s="233"/>
      <c r="W33" s="234">
        <f>IF(Segmento!$O$2="CatA",IFERROR(VLOOKUP(K33,Cat_A_consolidado!$H:$AD,6,FALSE),""),IFERROR(VLOOKUP(K33,'Seg3'!$H:$AF,6,FALSE),""))</f>
        <v>567.99372800000003</v>
      </c>
      <c r="X33" s="235"/>
      <c r="Y33" s="236"/>
      <c r="Z33" s="234">
        <f>IF(Segmento!$O$2="CatA",IFERROR(VLOOKUP(K33,Cat_A_consolidado!$H:$AD,7,FALSE),""),IFERROR(VLOOKUP(K33,'Seg3'!$H:$AF,7,FALSE),""))</f>
        <v>1044.7167999999999</v>
      </c>
      <c r="AA33" s="235"/>
      <c r="AB33" s="236"/>
    </row>
    <row r="35" spans="2:28">
      <c r="G35" s="207" t="s">
        <v>161</v>
      </c>
      <c r="H35" s="207"/>
      <c r="I35" s="207"/>
      <c r="J35" s="207"/>
      <c r="K35" s="207"/>
      <c r="L35" s="207"/>
    </row>
    <row r="36" spans="2:28">
      <c r="G36" s="205">
        <v>1</v>
      </c>
      <c r="H36" s="205"/>
      <c r="I36" s="205"/>
      <c r="J36" s="205"/>
      <c r="K36" s="205"/>
      <c r="L36" s="205"/>
    </row>
    <row r="38" spans="2:28" ht="15">
      <c r="F38" s="193" t="s">
        <v>155</v>
      </c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</row>
    <row r="39" spans="2:28">
      <c r="F39" s="57"/>
      <c r="G39" s="57"/>
      <c r="H39" s="57"/>
      <c r="I39" s="57"/>
      <c r="J39" s="57"/>
      <c r="K39" s="57"/>
      <c r="L39" s="57"/>
      <c r="M39" s="57"/>
      <c r="N39" s="58"/>
      <c r="O39" s="58"/>
      <c r="P39" s="58"/>
      <c r="Q39" s="58"/>
    </row>
    <row r="40" spans="2:28">
      <c r="F40" s="57"/>
      <c r="G40" s="57"/>
      <c r="H40" s="57"/>
      <c r="I40" s="57"/>
      <c r="J40" s="57"/>
      <c r="K40" s="57"/>
      <c r="L40" s="57"/>
      <c r="M40" s="57"/>
      <c r="N40" s="58"/>
      <c r="O40" s="58"/>
      <c r="P40" s="58"/>
      <c r="Q40" s="58"/>
    </row>
    <row r="41" spans="2:28">
      <c r="B41" s="78" t="s">
        <v>154</v>
      </c>
      <c r="F41" s="59" t="s">
        <v>156</v>
      </c>
      <c r="G41" s="209" t="s">
        <v>144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1"/>
      <c r="Z41" s="213" t="s">
        <v>157</v>
      </c>
      <c r="AA41" s="213"/>
      <c r="AB41" s="213"/>
    </row>
    <row r="42" spans="2:28">
      <c r="F42" s="60">
        <f>+IF(F41="No",1,F41+1)</f>
        <v>1</v>
      </c>
      <c r="G42" s="181" t="s">
        <v>4931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2">
        <v>0.01</v>
      </c>
      <c r="AA42" s="182"/>
      <c r="AB42" s="182"/>
    </row>
    <row r="43" spans="2:28">
      <c r="F43" s="60">
        <f>+IF(F42="No",1,F42+1)</f>
        <v>2</v>
      </c>
      <c r="G43" s="181" t="s">
        <v>4932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2">
        <v>0.02</v>
      </c>
      <c r="AA43" s="182"/>
      <c r="AB43" s="182"/>
    </row>
    <row r="44" spans="2:28">
      <c r="F44" s="60">
        <f>+IF(F43="No",1,F43+1)</f>
        <v>3</v>
      </c>
      <c r="G44" s="181" t="s">
        <v>4933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2">
        <v>5.0000000000000001E-3</v>
      </c>
      <c r="AA44" s="182"/>
      <c r="AB44" s="182"/>
    </row>
    <row r="45" spans="2:28">
      <c r="F45" s="60">
        <f>+IF(F44="No",1,F44+1)</f>
        <v>4</v>
      </c>
      <c r="G45" s="181" t="s">
        <v>4934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2">
        <v>1.2999999999999999E-2</v>
      </c>
      <c r="AA45" s="182"/>
      <c r="AB45" s="182"/>
    </row>
    <row r="46" spans="2:28">
      <c r="F46" s="60">
        <f>+IF(F45="No",1,F45+1)</f>
        <v>5</v>
      </c>
      <c r="G46" s="181" t="s">
        <v>4935</v>
      </c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2">
        <v>0.02</v>
      </c>
      <c r="AA46" s="182"/>
      <c r="AB46" s="182"/>
    </row>
    <row r="47" spans="2:28">
      <c r="G47" s="208" t="s">
        <v>158</v>
      </c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6">
        <f ca="1">SUM(Z42:OFFSET(W47,-1,-1))</f>
        <v>6.7999999999999991E-2</v>
      </c>
      <c r="AA47" s="206"/>
      <c r="AB47" s="206"/>
    </row>
    <row r="48" spans="2:28" ht="14.25" customHeight="1">
      <c r="G48" s="207" t="s">
        <v>159</v>
      </c>
      <c r="H48" s="207"/>
      <c r="I48" s="207"/>
      <c r="J48" s="207"/>
      <c r="K48" s="207"/>
      <c r="L48" s="207"/>
      <c r="M48" s="57"/>
    </row>
    <row r="49" spans="2:28" ht="14.25" customHeight="1">
      <c r="G49" s="205">
        <v>1</v>
      </c>
      <c r="H49" s="205"/>
      <c r="I49" s="205"/>
      <c r="J49" s="205"/>
      <c r="K49" s="205"/>
      <c r="L49" s="205"/>
      <c r="M49" s="57"/>
    </row>
    <row r="50" spans="2:28" ht="13.9" customHeight="1" thickBot="1"/>
    <row r="51" spans="2:28" ht="13.9" customHeight="1" thickBot="1">
      <c r="F51" s="202" t="s">
        <v>189</v>
      </c>
      <c r="G51" s="203"/>
      <c r="H51" s="204"/>
      <c r="I51" s="57"/>
      <c r="J51" s="57"/>
      <c r="K51" s="57"/>
      <c r="L51" s="57"/>
      <c r="M51" s="57"/>
      <c r="N51" s="58"/>
      <c r="O51" s="58"/>
      <c r="P51" s="58"/>
      <c r="Q51" s="58"/>
    </row>
    <row r="52" spans="2:28">
      <c r="F52" s="201" t="s">
        <v>4936</v>
      </c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</row>
    <row r="53" spans="2:28"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</row>
    <row r="54" spans="2:28"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</row>
    <row r="55" spans="2:28"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</row>
    <row r="56" spans="2:28"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</row>
    <row r="57" spans="2:28" ht="14.25" customHeight="1"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2:28" ht="14.25" customHeight="1">
      <c r="B58" s="78" t="s">
        <v>175</v>
      </c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2:28" ht="14.25" customHeight="1"/>
    <row r="60" spans="2:28" ht="14.25" customHeight="1"/>
    <row r="61" spans="2:28" ht="14.25" customHeight="1">
      <c r="F61" s="57"/>
    </row>
    <row r="62" spans="2:28" ht="14.25" customHeight="1">
      <c r="F62" s="57"/>
    </row>
    <row r="63" spans="2:28" ht="14.25" customHeight="1"/>
    <row r="64" spans="2:28" ht="14.25" customHeight="1"/>
  </sheetData>
  <sheetProtection algorithmName="SHA-512" hashValue="H3NtzWkBVKQ5HswGG0/9+fIP2NeDfybAq+YjEQZzMNIDtx5DCdG4J1a0/hQFbQEy6o+/rE1E+eu4BixXHFeYpA==" saltValue="V5mI1tesMupC9xkAdRfipQ==" spinCount="100000" sheet="1" objects="1" scenarios="1"/>
  <mergeCells count="73">
    <mergeCell ref="S32:V32"/>
    <mergeCell ref="Z42:AB42"/>
    <mergeCell ref="K16:S16"/>
    <mergeCell ref="G33:J33"/>
    <mergeCell ref="F38:AB38"/>
    <mergeCell ref="G35:L35"/>
    <mergeCell ref="G36:L36"/>
    <mergeCell ref="N24:R24"/>
    <mergeCell ref="G32:J32"/>
    <mergeCell ref="Z32:AB32"/>
    <mergeCell ref="K33:N33"/>
    <mergeCell ref="O33:R33"/>
    <mergeCell ref="S33:V33"/>
    <mergeCell ref="W33:Y33"/>
    <mergeCell ref="Z33:AB33"/>
    <mergeCell ref="K32:N32"/>
    <mergeCell ref="O32:R32"/>
    <mergeCell ref="Y16:AB16"/>
    <mergeCell ref="F3:AB4"/>
    <mergeCell ref="G41:Y41"/>
    <mergeCell ref="Z41:AB41"/>
    <mergeCell ref="S24:T24"/>
    <mergeCell ref="T16:X16"/>
    <mergeCell ref="F27:AB27"/>
    <mergeCell ref="F16:J16"/>
    <mergeCell ref="K18:S18"/>
    <mergeCell ref="T14:X14"/>
    <mergeCell ref="W32:Y32"/>
    <mergeCell ref="F29:H29"/>
    <mergeCell ref="I29:N29"/>
    <mergeCell ref="F10:AB10"/>
    <mergeCell ref="F12:J12"/>
    <mergeCell ref="F52:AB56"/>
    <mergeCell ref="F51:H51"/>
    <mergeCell ref="G49:L49"/>
    <mergeCell ref="Z47:AB47"/>
    <mergeCell ref="G48:L48"/>
    <mergeCell ref="G47:Y47"/>
    <mergeCell ref="G42:Y42"/>
    <mergeCell ref="Y12:AB12"/>
    <mergeCell ref="F1:AB2"/>
    <mergeCell ref="F14:J14"/>
    <mergeCell ref="A18:A19"/>
    <mergeCell ref="A22:A23"/>
    <mergeCell ref="Y22:AB22"/>
    <mergeCell ref="R22:T22"/>
    <mergeCell ref="F20:AB20"/>
    <mergeCell ref="J22:M22"/>
    <mergeCell ref="N22:Q22"/>
    <mergeCell ref="F22:I22"/>
    <mergeCell ref="U22:X22"/>
    <mergeCell ref="K14:S14"/>
    <mergeCell ref="F18:J18"/>
    <mergeCell ref="Y14:AB14"/>
    <mergeCell ref="K12:S12"/>
    <mergeCell ref="T12:X12"/>
    <mergeCell ref="A26:A27"/>
    <mergeCell ref="A5:A7"/>
    <mergeCell ref="A8:A9"/>
    <mergeCell ref="A20:A21"/>
    <mergeCell ref="A24:A25"/>
    <mergeCell ref="A10:A11"/>
    <mergeCell ref="A12:A13"/>
    <mergeCell ref="A14:A15"/>
    <mergeCell ref="A16:A17"/>
    <mergeCell ref="G46:Y46"/>
    <mergeCell ref="Z46:AB46"/>
    <mergeCell ref="G43:Y43"/>
    <mergeCell ref="Z43:AB43"/>
    <mergeCell ref="G44:Y44"/>
    <mergeCell ref="Z44:AB44"/>
    <mergeCell ref="G45:Y45"/>
    <mergeCell ref="Z45:AB45"/>
  </mergeCells>
  <dataValidations count="8">
    <dataValidation type="whole" allowBlank="1" showInputMessage="1" showErrorMessage="1" errorTitle="Teléfono de contacto" error="Por favor digite el teléfono de contacto." sqref="Y16">
      <formula1>0</formula1>
      <formula2>999999999999</formula2>
    </dataValidation>
    <dataValidation type="custom" allowBlank="1" showInputMessage="1" showErrorMessage="1" errorTitle="Correo" error="Por favor ingrese un correo que contenga @" sqref="K18:S18">
      <formula1>SEARCH("@",$K$18)&gt;=0</formula1>
    </dataValidation>
    <dataValidation type="whole" allowBlank="1" showInputMessage="1" showErrorMessage="1" errorTitle="Nit" error="Por favor digite el NIT sin digito de verificación._x000a__x000a_Tenga en cuenta que como máximo se permiten 15 caracteres" sqref="Y12:AB12">
      <formula1>0</formula1>
      <formula2>999999999999999</formula2>
    </dataValidation>
    <dataValidation type="decimal" allowBlank="1" showInputMessage="1" showErrorMessage="1" errorTitle="Filas a agregar/eliminar" error="Por favor ingrese un número entre 1 y 100" sqref="G49 G36">
      <formula1>1</formula1>
      <formula2>100</formula2>
    </dataValidation>
    <dataValidation type="list" allowBlank="1" showInputMessage="1" showErrorMessage="1" sqref="N51:Q51 N39:Q40">
      <formula1>A1_Lista_SF</formula1>
    </dataValidation>
    <dataValidation type="decimal" allowBlank="1" showInputMessage="1" showErrorMessage="1" errorTitle="Error presupuesto" error="Por favor digite un numero entre 1 y 999999999999" sqref="I29:N29">
      <formula1>1</formula1>
      <formula2>999999999999</formula2>
    </dataValidation>
    <dataValidation type="date" allowBlank="1" showInputMessage="1" showErrorMessage="1" errorTitle="Error formato fecha" error="Por favor ingrese la fecha en formato fecha (dd/mm/aaaa) y que este entre el 01/01/2000 y 31/12/2099" sqref="J22:M22 R22:T22 Y22:AB22">
      <formula1>36526</formula1>
      <formula2>73050</formula2>
    </dataValidation>
    <dataValidation type="decimal" allowBlank="1" showInputMessage="1" showErrorMessage="1" errorTitle="Porcentaje" error="Por favor digite un valor entre 0% y 100%" sqref="Z42:Z47">
      <formula1>0</formula1>
      <formula2>1</formula2>
    </dataValidation>
  </dataValidations>
  <pageMargins left="0.7" right="0.7" top="0.75" bottom="0.75" header="0.3" footer="0.3"/>
  <pageSetup paperSize="9" scale="55" orientation="portrait" r:id="rId1"/>
  <drawing r:id="rId2"/>
  <legacyDrawing r:id="rId3"/>
  <controls>
    <mc:AlternateContent xmlns:mc="http://schemas.openxmlformats.org/markup-compatibility/2006">
      <mc:Choice Requires="x14">
        <control shapeId="2088" r:id="rId4" name="btn_generar_rescotizacion">
          <controlPr defaultSize="0" autoLine="0" autoPict="0" r:id="rId5">
            <anchor moveWithCells="1">
              <from>
                <xdr:col>22</xdr:col>
                <xdr:colOff>142875</xdr:colOff>
                <xdr:row>5</xdr:row>
                <xdr:rowOff>104775</xdr:rowOff>
              </from>
              <to>
                <xdr:col>27</xdr:col>
                <xdr:colOff>323850</xdr:colOff>
                <xdr:row>7</xdr:row>
                <xdr:rowOff>28575</xdr:rowOff>
              </to>
            </anchor>
          </controlPr>
        </control>
      </mc:Choice>
      <mc:Fallback>
        <control shapeId="2088" r:id="rId4" name="btn_generar_rescotizacion"/>
      </mc:Fallback>
    </mc:AlternateContent>
    <mc:AlternateContent xmlns:mc="http://schemas.openxmlformats.org/markup-compatibility/2006">
      <mc:Choice Requires="x14">
        <control shapeId="2085" r:id="rId6" name="CommandButton2">
          <controlPr defaultSize="0" autoLine="0" autoPict="0" r:id="rId7">
            <anchor moveWithCells="1">
              <from>
                <xdr:col>16</xdr:col>
                <xdr:colOff>95250</xdr:colOff>
                <xdr:row>47</xdr:row>
                <xdr:rowOff>57150</xdr:rowOff>
              </from>
              <to>
                <xdr:col>19</xdr:col>
                <xdr:colOff>28575</xdr:colOff>
                <xdr:row>48</xdr:row>
                <xdr:rowOff>142875</xdr:rowOff>
              </to>
            </anchor>
          </controlPr>
        </control>
      </mc:Choice>
      <mc:Fallback>
        <control shapeId="2085" r:id="rId6" name="CommandButton2"/>
      </mc:Fallback>
    </mc:AlternateContent>
    <mc:AlternateContent xmlns:mc="http://schemas.openxmlformats.org/markup-compatibility/2006">
      <mc:Choice Requires="x14">
        <control shapeId="2084" r:id="rId8" name="CommandButton1">
          <controlPr defaultSize="0" autoLine="0" autoPict="0" r:id="rId9">
            <anchor moveWithCells="1">
              <from>
                <xdr:col>12</xdr:col>
                <xdr:colOff>295275</xdr:colOff>
                <xdr:row>47</xdr:row>
                <xdr:rowOff>57150</xdr:rowOff>
              </from>
              <to>
                <xdr:col>15</xdr:col>
                <xdr:colOff>238125</xdr:colOff>
                <xdr:row>48</xdr:row>
                <xdr:rowOff>142875</xdr:rowOff>
              </to>
            </anchor>
          </controlPr>
        </control>
      </mc:Choice>
      <mc:Fallback>
        <control shapeId="2084" r:id="rId8" name="CommandButton1"/>
      </mc:Fallback>
    </mc:AlternateContent>
    <mc:AlternateContent xmlns:mc="http://schemas.openxmlformats.org/markup-compatibility/2006">
      <mc:Choice Requires="x14">
        <control shapeId="2136" r:id="rId10" name="CommandButton3">
          <controlPr defaultSize="0" autoLine="0" r:id="rId11">
            <anchor moveWithCells="1">
              <from>
                <xdr:col>12</xdr:col>
                <xdr:colOff>247650</xdr:colOff>
                <xdr:row>34</xdr:row>
                <xdr:rowOff>104775</xdr:rowOff>
              </from>
              <to>
                <xdr:col>15</xdr:col>
                <xdr:colOff>190500</xdr:colOff>
                <xdr:row>36</xdr:row>
                <xdr:rowOff>19050</xdr:rowOff>
              </to>
            </anchor>
          </controlPr>
        </control>
      </mc:Choice>
      <mc:Fallback>
        <control shapeId="2136" r:id="rId10" name="CommandButton3"/>
      </mc:Fallback>
    </mc:AlternateContent>
    <mc:AlternateContent xmlns:mc="http://schemas.openxmlformats.org/markup-compatibility/2006">
      <mc:Choice Requires="x14">
        <control shapeId="2137" r:id="rId12" name="CommandButton4">
          <controlPr defaultSize="0" autoLine="0" r:id="rId13">
            <anchor moveWithCells="1">
              <from>
                <xdr:col>16</xdr:col>
                <xdr:colOff>114300</xdr:colOff>
                <xdr:row>34</xdr:row>
                <xdr:rowOff>104775</xdr:rowOff>
              </from>
              <to>
                <xdr:col>19</xdr:col>
                <xdr:colOff>57150</xdr:colOff>
                <xdr:row>36</xdr:row>
                <xdr:rowOff>19050</xdr:rowOff>
              </to>
            </anchor>
          </controlPr>
        </control>
      </mc:Choice>
      <mc:Fallback>
        <control shapeId="2137" r:id="rId12" name="CommandButton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INDIRECT("departamento_" &amp; Segmento!$O$2)</xm:f>
          </x14:formula1>
          <xm:sqref>G33:J33</xm:sqref>
        </x14:dataValidation>
        <x14:dataValidation type="list" allowBlank="1" showInputMessage="1" showErrorMessage="1">
          <x14:formula1>
            <xm:f>IF(Segmento!$O$2="CatA",INDIRECT(IFERROR(SUBSTITUTE(G33," ","_"),G33)),INDIRECT(IFERROR(SUBSTITUTE(G33&amp;"_"&amp;Segmento!$O$2," ","_"),G33&amp;"_"&amp;Segmento!$O$2)))</xm:f>
          </x14:formula1>
          <xm:sqref>K33:N33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>
    <tabColor rgb="FFFFFF00"/>
  </sheetPr>
  <dimension ref="A1:CZ54"/>
  <sheetViews>
    <sheetView showGridLines="0" zoomScale="70" zoomScaleNormal="70" workbookViewId="0">
      <selection activeCell="A16" sqref="A16:A17"/>
    </sheetView>
  </sheetViews>
  <sheetFormatPr baseColWidth="10" defaultColWidth="0" defaultRowHeight="14.25"/>
  <cols>
    <col min="1" max="1" width="31.25" style="142" customWidth="1"/>
    <col min="2" max="2" width="1.25" style="143" customWidth="1"/>
    <col min="3" max="5" width="1.25" style="143" hidden="1" customWidth="1"/>
    <col min="6" max="16" width="5" style="143" customWidth="1"/>
    <col min="17" max="17" width="4.875" style="143" customWidth="1"/>
    <col min="18" max="34" width="5" style="143" customWidth="1"/>
    <col min="35" max="35" width="1" style="143" customWidth="1"/>
    <col min="36" max="36" width="5" style="143" hidden="1" customWidth="1"/>
    <col min="37" max="104" width="0" style="143" hidden="1" customWidth="1"/>
    <col min="105" max="16384" width="11" style="143" hidden="1"/>
  </cols>
  <sheetData>
    <row r="1" spans="1:28" ht="25.9" customHeight="1">
      <c r="F1" s="162" t="s">
        <v>4479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</row>
    <row r="2" spans="1:28" ht="14.25" customHeight="1"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28" ht="14.25" customHeight="1">
      <c r="F3" s="175" t="s">
        <v>4709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28" ht="14.25" customHeight="1">
      <c r="A4" s="144" t="str">
        <f>+Segmento!A4</f>
        <v>Versión: 5  19/01/2024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1:28" ht="13.9" hidden="1" customHeight="1">
      <c r="A5" s="177" t="s">
        <v>4468</v>
      </c>
    </row>
    <row r="6" spans="1:28" ht="14.25" customHeight="1">
      <c r="A6" s="178"/>
    </row>
    <row r="7" spans="1:28" ht="14.25" customHeight="1">
      <c r="A7" s="179"/>
    </row>
    <row r="8" spans="1:28">
      <c r="A8" s="165" t="s">
        <v>4461</v>
      </c>
    </row>
    <row r="9" spans="1:28" ht="4.5" customHeight="1">
      <c r="A9" s="166"/>
    </row>
    <row r="10" spans="1:28" ht="15">
      <c r="A10" s="176" t="s">
        <v>4579</v>
      </c>
      <c r="B10" s="145"/>
      <c r="F10" s="193" t="s">
        <v>129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</row>
    <row r="11" spans="1:28" ht="4.5" customHeight="1">
      <c r="A11" s="176"/>
      <c r="B11" s="145"/>
      <c r="F11" s="48"/>
      <c r="G11" s="48"/>
      <c r="H11" s="48"/>
      <c r="I11" s="48"/>
      <c r="J11" s="48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>
      <c r="A12" s="176" t="s">
        <v>4462</v>
      </c>
      <c r="B12" s="145"/>
      <c r="F12" s="189" t="s">
        <v>130</v>
      </c>
      <c r="G12" s="190"/>
      <c r="H12" s="190"/>
      <c r="I12" s="190"/>
      <c r="J12" s="191"/>
      <c r="K12" s="263" t="s">
        <v>4927</v>
      </c>
      <c r="L12" s="264"/>
      <c r="M12" s="264"/>
      <c r="N12" s="264"/>
      <c r="O12" s="264"/>
      <c r="P12" s="264"/>
      <c r="Q12" s="264"/>
      <c r="R12" s="264"/>
      <c r="S12" s="264"/>
      <c r="T12" s="185" t="s">
        <v>131</v>
      </c>
      <c r="U12" s="186"/>
      <c r="V12" s="186"/>
      <c r="W12" s="186"/>
      <c r="X12" s="186"/>
      <c r="Y12" s="269">
        <v>890905211</v>
      </c>
      <c r="Z12" s="269"/>
      <c r="AA12" s="269"/>
      <c r="AB12" s="270"/>
    </row>
    <row r="13" spans="1:28" ht="4.5" customHeight="1">
      <c r="A13" s="176"/>
      <c r="B13" s="145"/>
      <c r="F13" s="49"/>
      <c r="G13" s="49"/>
      <c r="H13" s="49"/>
      <c r="I13" s="49"/>
      <c r="J13" s="49"/>
      <c r="K13" s="43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  <c r="Y13" s="45"/>
      <c r="Z13" s="43"/>
      <c r="AA13" s="43"/>
      <c r="AB13" s="46"/>
    </row>
    <row r="14" spans="1:28">
      <c r="A14" s="180" t="s">
        <v>4575</v>
      </c>
      <c r="B14" s="145"/>
      <c r="F14" s="189" t="s">
        <v>132</v>
      </c>
      <c r="G14" s="190"/>
      <c r="H14" s="190"/>
      <c r="I14" s="190"/>
      <c r="J14" s="191"/>
      <c r="K14" s="263" t="s">
        <v>4928</v>
      </c>
      <c r="L14" s="264"/>
      <c r="M14" s="264"/>
      <c r="N14" s="264"/>
      <c r="O14" s="264"/>
      <c r="P14" s="264"/>
      <c r="Q14" s="264"/>
      <c r="R14" s="264"/>
      <c r="S14" s="264"/>
      <c r="T14" s="189" t="s">
        <v>133</v>
      </c>
      <c r="U14" s="190"/>
      <c r="V14" s="190"/>
      <c r="W14" s="190"/>
      <c r="X14" s="191"/>
      <c r="Y14" s="265" t="s">
        <v>75</v>
      </c>
      <c r="Z14" s="266"/>
      <c r="AA14" s="266"/>
      <c r="AB14" s="267"/>
    </row>
    <row r="15" spans="1:28" ht="4.5" customHeight="1">
      <c r="A15" s="180"/>
      <c r="B15" s="145"/>
      <c r="F15" s="49"/>
      <c r="G15" s="49"/>
      <c r="H15" s="49"/>
      <c r="I15" s="49"/>
      <c r="J15" s="49"/>
      <c r="K15" s="43"/>
      <c r="L15" s="46"/>
      <c r="M15" s="46"/>
      <c r="N15" s="46"/>
      <c r="O15" s="46"/>
      <c r="P15" s="46"/>
      <c r="Q15" s="46"/>
      <c r="R15" s="46"/>
      <c r="S15" s="46"/>
      <c r="T15" s="50"/>
      <c r="U15" s="50"/>
      <c r="V15" s="50"/>
      <c r="W15" s="50"/>
      <c r="X15" s="50"/>
      <c r="Y15" s="45"/>
      <c r="Z15" s="43"/>
      <c r="AA15" s="43"/>
      <c r="AB15" s="46"/>
    </row>
    <row r="16" spans="1:28" ht="14.25" customHeight="1">
      <c r="A16" s="176" t="s">
        <v>4463</v>
      </c>
      <c r="B16" s="145"/>
      <c r="F16" s="185" t="s">
        <v>135</v>
      </c>
      <c r="G16" s="186"/>
      <c r="H16" s="186"/>
      <c r="I16" s="186"/>
      <c r="J16" s="186"/>
      <c r="K16" s="263" t="s">
        <v>4929</v>
      </c>
      <c r="L16" s="264"/>
      <c r="M16" s="264"/>
      <c r="N16" s="264"/>
      <c r="O16" s="264"/>
      <c r="P16" s="264"/>
      <c r="Q16" s="264"/>
      <c r="R16" s="264"/>
      <c r="S16" s="264"/>
      <c r="T16" s="215" t="s">
        <v>134</v>
      </c>
      <c r="U16" s="216"/>
      <c r="V16" s="216"/>
      <c r="W16" s="216"/>
      <c r="X16" s="217"/>
      <c r="Y16" s="268">
        <v>3104540370</v>
      </c>
      <c r="Z16" s="266"/>
      <c r="AA16" s="266"/>
      <c r="AB16" s="267"/>
    </row>
    <row r="17" spans="1:104" ht="4.5" customHeight="1">
      <c r="A17" s="176"/>
      <c r="B17" s="145"/>
      <c r="F17" s="49"/>
      <c r="G17" s="49"/>
      <c r="H17" s="49"/>
      <c r="I17" s="49"/>
      <c r="J17" s="49"/>
      <c r="K17" s="43"/>
      <c r="L17" s="46"/>
      <c r="M17" s="46"/>
      <c r="N17" s="43"/>
      <c r="O17" s="43"/>
      <c r="P17" s="43"/>
      <c r="Q17" s="43"/>
      <c r="R17" s="43"/>
      <c r="S17" s="43"/>
      <c r="T17" s="46"/>
      <c r="U17" s="46"/>
      <c r="V17" s="46"/>
      <c r="W17" s="46"/>
      <c r="X17" s="46"/>
      <c r="Y17" s="45"/>
      <c r="Z17" s="43"/>
      <c r="AA17" s="43"/>
      <c r="AB17" s="46"/>
    </row>
    <row r="18" spans="1:104" ht="14.25" customHeight="1">
      <c r="A18" s="176" t="s">
        <v>4553</v>
      </c>
      <c r="B18" s="146"/>
      <c r="C18" s="147"/>
      <c r="D18" s="147"/>
      <c r="E18" s="147"/>
      <c r="F18" s="196" t="s">
        <v>136</v>
      </c>
      <c r="G18" s="197"/>
      <c r="H18" s="197"/>
      <c r="I18" s="197"/>
      <c r="J18" s="197"/>
      <c r="K18" s="259" t="s">
        <v>4930</v>
      </c>
      <c r="L18" s="260"/>
      <c r="M18" s="260"/>
      <c r="N18" s="260"/>
      <c r="O18" s="260"/>
      <c r="P18" s="260"/>
      <c r="Q18" s="260"/>
      <c r="R18" s="260"/>
      <c r="S18" s="261"/>
      <c r="AC18" s="147"/>
      <c r="AD18" s="147"/>
      <c r="AE18" s="147"/>
      <c r="AF18" s="147"/>
      <c r="AG18" s="147"/>
      <c r="AH18" s="147"/>
    </row>
    <row r="19" spans="1:104" ht="4.5" customHeight="1">
      <c r="A19" s="176"/>
      <c r="B19" s="145"/>
      <c r="F19" s="148"/>
      <c r="G19" s="148"/>
      <c r="H19" s="148"/>
      <c r="I19" s="148"/>
      <c r="J19" s="148"/>
    </row>
    <row r="20" spans="1:104" ht="15">
      <c r="A20" s="165" t="s">
        <v>4464</v>
      </c>
      <c r="B20" s="145"/>
      <c r="F20" s="193" t="s">
        <v>138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</row>
    <row r="21" spans="1:104" ht="4.5" customHeight="1">
      <c r="A21" s="166"/>
      <c r="B21" s="145"/>
      <c r="F21" s="148"/>
      <c r="G21" s="148"/>
      <c r="H21" s="148"/>
      <c r="I21" s="148"/>
      <c r="J21" s="148"/>
    </row>
    <row r="22" spans="1:104" ht="13.5" customHeight="1">
      <c r="A22" s="176" t="s">
        <v>4465</v>
      </c>
      <c r="B22" s="107"/>
      <c r="C22" s="52"/>
      <c r="D22" s="52"/>
      <c r="E22" s="52"/>
      <c r="F22" s="195" t="s">
        <v>139</v>
      </c>
      <c r="G22" s="194"/>
      <c r="H22" s="194"/>
      <c r="I22" s="194"/>
      <c r="J22" s="262">
        <v>45314</v>
      </c>
      <c r="K22" s="262"/>
      <c r="L22" s="262"/>
      <c r="M22" s="262"/>
      <c r="N22" s="194" t="s">
        <v>140</v>
      </c>
      <c r="O22" s="194"/>
      <c r="P22" s="194"/>
      <c r="Q22" s="194"/>
      <c r="R22" s="262">
        <v>45320</v>
      </c>
      <c r="S22" s="262"/>
      <c r="T22" s="262"/>
      <c r="U22" s="194" t="s">
        <v>137</v>
      </c>
      <c r="V22" s="194"/>
      <c r="W22" s="194"/>
      <c r="X22" s="194"/>
      <c r="Y22" s="262">
        <v>45565</v>
      </c>
      <c r="Z22" s="262"/>
      <c r="AA22" s="262"/>
      <c r="AB22" s="262"/>
    </row>
    <row r="23" spans="1:104" ht="4.5" customHeight="1">
      <c r="A23" s="176"/>
      <c r="B23" s="145"/>
      <c r="J23" s="148"/>
    </row>
    <row r="24" spans="1:104" ht="13.5" customHeight="1">
      <c r="A24" s="165" t="s">
        <v>4466</v>
      </c>
      <c r="B24" s="145"/>
      <c r="J24" s="148"/>
      <c r="N24" s="195" t="s">
        <v>4580</v>
      </c>
      <c r="O24" s="194"/>
      <c r="P24" s="194"/>
      <c r="Q24" s="194"/>
      <c r="R24" s="226"/>
      <c r="S24" s="214">
        <v>245</v>
      </c>
      <c r="T24" s="214"/>
    </row>
    <row r="25" spans="1:104" ht="4.5" customHeight="1">
      <c r="A25" s="166"/>
      <c r="B25" s="145"/>
      <c r="F25" s="148"/>
      <c r="G25" s="148"/>
      <c r="H25" s="148"/>
      <c r="I25" s="148"/>
      <c r="J25" s="148"/>
    </row>
    <row r="26" spans="1:104">
      <c r="A26" s="163" t="s">
        <v>4467</v>
      </c>
      <c r="B26" s="145"/>
      <c r="F26" s="148"/>
      <c r="G26" s="148"/>
      <c r="H26" s="148"/>
      <c r="I26" s="148"/>
      <c r="J26" s="148"/>
    </row>
    <row r="27" spans="1:104" ht="14.25" customHeight="1">
      <c r="A27" s="164"/>
      <c r="B27" s="145"/>
      <c r="F27" s="193" t="s">
        <v>152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</row>
    <row r="28" spans="1:104" ht="4.5" customHeight="1" thickBot="1">
      <c r="B28" s="145"/>
      <c r="F28" s="148"/>
      <c r="G28" s="148"/>
      <c r="H28" s="148"/>
      <c r="I28" s="148"/>
      <c r="J28" s="148"/>
      <c r="K28" s="143" t="s">
        <v>151</v>
      </c>
    </row>
    <row r="29" spans="1:104" ht="15" customHeight="1" thickBot="1">
      <c r="B29" s="145" t="s">
        <v>168</v>
      </c>
      <c r="F29" s="202" t="s">
        <v>141</v>
      </c>
      <c r="G29" s="203"/>
      <c r="H29" s="204"/>
      <c r="I29" s="256">
        <v>3085827787</v>
      </c>
      <c r="J29" s="257"/>
      <c r="K29" s="257"/>
      <c r="L29" s="257"/>
      <c r="M29" s="257"/>
      <c r="N29" s="258"/>
      <c r="Q29" s="243" t="s">
        <v>169</v>
      </c>
      <c r="R29" s="243"/>
      <c r="S29" s="243"/>
      <c r="T29" s="243"/>
      <c r="U29" s="243"/>
      <c r="V29" s="244">
        <v>254207.74</v>
      </c>
      <c r="W29" s="244"/>
      <c r="X29" s="244"/>
      <c r="Y29" s="244"/>
      <c r="Z29" s="244"/>
      <c r="AA29" s="244"/>
      <c r="AB29" s="244"/>
    </row>
    <row r="30" spans="1:104" ht="14.25" customHeight="1">
      <c r="B30" s="145"/>
    </row>
    <row r="31" spans="1:104" ht="15" thickBot="1">
      <c r="B31" s="145"/>
      <c r="F31" s="149"/>
    </row>
    <row r="32" spans="1:104" s="150" customFormat="1" ht="33.75" customHeight="1" thickBot="1">
      <c r="A32" s="142"/>
      <c r="B32" s="145" t="s">
        <v>160</v>
      </c>
      <c r="C32" s="143"/>
      <c r="D32" s="143"/>
      <c r="E32" s="143"/>
      <c r="F32" s="56" t="s">
        <v>4581</v>
      </c>
      <c r="G32" s="255" t="s">
        <v>2</v>
      </c>
      <c r="H32" s="255"/>
      <c r="I32" s="255"/>
      <c r="J32" s="255"/>
      <c r="K32" s="247" t="s">
        <v>125</v>
      </c>
      <c r="L32" s="248"/>
      <c r="M32" s="248"/>
      <c r="N32" s="249"/>
      <c r="O32" s="247" t="s">
        <v>150</v>
      </c>
      <c r="P32" s="248"/>
      <c r="Q32" s="248"/>
      <c r="R32" s="249"/>
      <c r="S32" s="255" t="s">
        <v>142</v>
      </c>
      <c r="T32" s="255"/>
      <c r="U32" s="255"/>
      <c r="V32" s="255"/>
      <c r="W32" s="247" t="s">
        <v>101</v>
      </c>
      <c r="X32" s="248"/>
      <c r="Y32" s="249"/>
      <c r="Z32" s="247" t="s">
        <v>102</v>
      </c>
      <c r="AA32" s="248"/>
      <c r="AB32" s="249"/>
      <c r="AC32" s="237" t="s">
        <v>4584</v>
      </c>
      <c r="AD32" s="238"/>
      <c r="AE32" s="239"/>
      <c r="AF32" s="240" t="s">
        <v>4585</v>
      </c>
      <c r="AG32" s="241"/>
      <c r="AH32" s="241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</row>
    <row r="33" spans="2:34" ht="14.25" customHeight="1">
      <c r="B33" s="145"/>
      <c r="F33" s="151">
        <f>+IF(F32="Ítem",1,F32+1)</f>
        <v>1</v>
      </c>
      <c r="G33" s="250" t="s">
        <v>6</v>
      </c>
      <c r="H33" s="250"/>
      <c r="I33" s="250"/>
      <c r="J33" s="250"/>
      <c r="K33" s="251" t="s">
        <v>75</v>
      </c>
      <c r="L33" s="252"/>
      <c r="M33" s="252"/>
      <c r="N33" s="253"/>
      <c r="O33" s="230" t="s">
        <v>75</v>
      </c>
      <c r="P33" s="231"/>
      <c r="Q33" s="231"/>
      <c r="R33" s="232"/>
      <c r="S33" s="233" t="s">
        <v>127</v>
      </c>
      <c r="T33" s="233"/>
      <c r="U33" s="233"/>
      <c r="V33" s="233"/>
      <c r="W33" s="234">
        <v>567.99372800000003</v>
      </c>
      <c r="X33" s="235"/>
      <c r="Y33" s="236"/>
      <c r="Z33" s="234">
        <v>1044.7167999999999</v>
      </c>
      <c r="AA33" s="235"/>
      <c r="AB33" s="236"/>
      <c r="AC33" s="242">
        <v>0.3861</v>
      </c>
      <c r="AD33" s="242"/>
      <c r="AE33" s="242"/>
      <c r="AF33" s="242">
        <v>0.05</v>
      </c>
      <c r="AG33" s="242"/>
      <c r="AH33" s="242"/>
    </row>
    <row r="34" spans="2:34" ht="13.9" customHeight="1">
      <c r="B34" s="145"/>
      <c r="F34" s="148"/>
      <c r="G34" s="148"/>
      <c r="H34" s="148"/>
      <c r="I34" s="148"/>
      <c r="J34" s="148"/>
    </row>
    <row r="35" spans="2:34">
      <c r="B35" s="145"/>
      <c r="F35" s="148"/>
      <c r="G35" s="148"/>
      <c r="H35" s="148"/>
      <c r="I35" s="148"/>
      <c r="J35" s="148"/>
    </row>
    <row r="36" spans="2:34" ht="15">
      <c r="B36" s="145"/>
      <c r="F36" s="193" t="s">
        <v>155</v>
      </c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</row>
    <row r="37" spans="2:34" ht="14.25" customHeight="1">
      <c r="B37" s="145"/>
      <c r="F37" s="57"/>
      <c r="G37" s="57"/>
      <c r="H37" s="57"/>
      <c r="I37" s="57"/>
      <c r="J37" s="57"/>
      <c r="K37" s="57"/>
      <c r="L37" s="57"/>
      <c r="M37" s="57"/>
      <c r="N37" s="58"/>
      <c r="O37" s="58"/>
      <c r="P37" s="58"/>
      <c r="Q37" s="58"/>
    </row>
    <row r="38" spans="2:34" ht="14.25" customHeight="1">
      <c r="B38" s="145"/>
      <c r="F38" s="57"/>
      <c r="G38" s="57"/>
      <c r="H38" s="57"/>
      <c r="I38" s="57"/>
      <c r="J38" s="57"/>
      <c r="K38" s="57"/>
      <c r="L38" s="57"/>
      <c r="M38" s="57"/>
      <c r="N38" s="58"/>
      <c r="O38" s="58"/>
      <c r="P38" s="58"/>
      <c r="Q38" s="58"/>
    </row>
    <row r="39" spans="2:34" ht="14.25" customHeight="1">
      <c r="B39" s="145" t="s">
        <v>154</v>
      </c>
      <c r="F39" s="140" t="s">
        <v>156</v>
      </c>
      <c r="G39" s="247" t="s">
        <v>144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9"/>
      <c r="Z39" s="213" t="s">
        <v>157</v>
      </c>
      <c r="AA39" s="213"/>
      <c r="AB39" s="213"/>
    </row>
    <row r="40" spans="2:34" ht="14.25" customHeight="1">
      <c r="B40" s="145"/>
      <c r="F40" s="60">
        <v>1</v>
      </c>
      <c r="G40" s="245" t="s">
        <v>4931</v>
      </c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6">
        <v>0.01</v>
      </c>
      <c r="AA40" s="246"/>
      <c r="AB40" s="246"/>
    </row>
    <row r="41" spans="2:34" ht="14.25" customHeight="1">
      <c r="B41" s="145"/>
      <c r="F41" s="60">
        <v>2</v>
      </c>
      <c r="G41" s="245" t="s">
        <v>4932</v>
      </c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6">
        <v>0.02</v>
      </c>
      <c r="AA41" s="246"/>
      <c r="AB41" s="246"/>
    </row>
    <row r="42" spans="2:34" ht="14.25" customHeight="1">
      <c r="B42" s="145"/>
      <c r="F42" s="60">
        <v>3</v>
      </c>
      <c r="G42" s="245" t="s">
        <v>4933</v>
      </c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6">
        <v>5.0000000000000001E-3</v>
      </c>
      <c r="AA42" s="246"/>
      <c r="AB42" s="246"/>
    </row>
    <row r="43" spans="2:34">
      <c r="B43" s="145"/>
      <c r="F43" s="60">
        <v>4</v>
      </c>
      <c r="G43" s="245" t="s">
        <v>4934</v>
      </c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6">
        <v>1.2999999999999999E-2</v>
      </c>
      <c r="AA43" s="246"/>
      <c r="AB43" s="246"/>
    </row>
    <row r="44" spans="2:34">
      <c r="B44" s="145"/>
      <c r="F44" s="60">
        <v>5</v>
      </c>
      <c r="G44" s="245" t="s">
        <v>4935</v>
      </c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6">
        <v>0.02</v>
      </c>
      <c r="AA44" s="246"/>
      <c r="AB44" s="246"/>
    </row>
    <row r="45" spans="2:34" ht="15" customHeight="1">
      <c r="B45" s="145"/>
      <c r="F45" s="148"/>
      <c r="G45" s="208" t="s">
        <v>158</v>
      </c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6">
        <v>6.7999999999999991E-2</v>
      </c>
      <c r="AA45" s="206"/>
      <c r="AB45" s="206"/>
    </row>
    <row r="46" spans="2:34" ht="15" thickBot="1">
      <c r="B46" s="145"/>
      <c r="F46" s="148"/>
      <c r="G46" s="148"/>
      <c r="H46" s="148"/>
      <c r="I46" s="148"/>
      <c r="J46" s="148"/>
    </row>
    <row r="47" spans="2:34" ht="15" thickBot="1">
      <c r="B47" s="145"/>
      <c r="F47" s="202" t="s">
        <v>189</v>
      </c>
      <c r="G47" s="203"/>
      <c r="H47" s="204"/>
      <c r="I47" s="57"/>
      <c r="J47" s="57"/>
      <c r="K47" s="57"/>
      <c r="L47" s="57"/>
      <c r="M47" s="57"/>
      <c r="N47" s="58"/>
      <c r="O47" s="58"/>
      <c r="P47" s="58"/>
      <c r="Q47" s="58"/>
    </row>
    <row r="48" spans="2:34">
      <c r="B48" s="145"/>
      <c r="F48" s="254" t="s">
        <v>4936</v>
      </c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</row>
    <row r="49" spans="2:28">
      <c r="B49" s="145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</row>
    <row r="50" spans="2:28">
      <c r="B50" s="145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</row>
    <row r="51" spans="2:28">
      <c r="B51" s="145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</row>
    <row r="52" spans="2:28">
      <c r="B52" s="145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</row>
    <row r="53" spans="2:28">
      <c r="B53" s="145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2:28">
      <c r="B54" s="145" t="s">
        <v>175</v>
      </c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</sheetData>
  <sheetProtection algorithmName="SHA-512" hashValue="kHwgFuw3ioxxHCs3IO3cpQnPmliKfbBD/bER+a8wxNgg3ijb7r3RG4Us5VN5cf2TImmKtNoMJHIth+FFV3uaSg==" saltValue="QIiZZr+bdT9lDI2iKbusMg==" spinCount="100000" sheet="1" objects="1" scenarios="1"/>
  <mergeCells count="75">
    <mergeCell ref="A5:A7"/>
    <mergeCell ref="A8:A9"/>
    <mergeCell ref="A10:A11"/>
    <mergeCell ref="A12:A13"/>
    <mergeCell ref="A14:A15"/>
    <mergeCell ref="A26:A27"/>
    <mergeCell ref="A16:A17"/>
    <mergeCell ref="A18:A19"/>
    <mergeCell ref="A20:A21"/>
    <mergeCell ref="A22:A23"/>
    <mergeCell ref="A24:A25"/>
    <mergeCell ref="F10:AB10"/>
    <mergeCell ref="F12:J12"/>
    <mergeCell ref="K12:S12"/>
    <mergeCell ref="T12:X12"/>
    <mergeCell ref="Y12:AB12"/>
    <mergeCell ref="F14:J14"/>
    <mergeCell ref="K14:S14"/>
    <mergeCell ref="T14:X14"/>
    <mergeCell ref="Y14:AB14"/>
    <mergeCell ref="F16:J16"/>
    <mergeCell ref="K16:S16"/>
    <mergeCell ref="T16:X16"/>
    <mergeCell ref="Y16:AB16"/>
    <mergeCell ref="F18:J18"/>
    <mergeCell ref="K18:S18"/>
    <mergeCell ref="F20:AB20"/>
    <mergeCell ref="F22:I22"/>
    <mergeCell ref="J22:M22"/>
    <mergeCell ref="N22:Q22"/>
    <mergeCell ref="R22:T22"/>
    <mergeCell ref="U22:X22"/>
    <mergeCell ref="Y22:AB22"/>
    <mergeCell ref="N24:R24"/>
    <mergeCell ref="S24:T24"/>
    <mergeCell ref="F27:AB27"/>
    <mergeCell ref="F29:H29"/>
    <mergeCell ref="I29:N29"/>
    <mergeCell ref="G32:J32"/>
    <mergeCell ref="K32:N32"/>
    <mergeCell ref="O32:R32"/>
    <mergeCell ref="S32:V32"/>
    <mergeCell ref="W32:Y32"/>
    <mergeCell ref="G45:Y45"/>
    <mergeCell ref="Z45:AB45"/>
    <mergeCell ref="F47:H47"/>
    <mergeCell ref="F48:AB52"/>
    <mergeCell ref="G41:Y41"/>
    <mergeCell ref="Z41:AB41"/>
    <mergeCell ref="G42:Y42"/>
    <mergeCell ref="Z42:AB42"/>
    <mergeCell ref="G43:Y43"/>
    <mergeCell ref="Z43:AB43"/>
    <mergeCell ref="F1:AB2"/>
    <mergeCell ref="F3:AB4"/>
    <mergeCell ref="F36:AB36"/>
    <mergeCell ref="G44:Y44"/>
    <mergeCell ref="Z44:AB44"/>
    <mergeCell ref="G39:Y39"/>
    <mergeCell ref="Z39:AB39"/>
    <mergeCell ref="G40:Y40"/>
    <mergeCell ref="Z40:AB40"/>
    <mergeCell ref="Z32:AB32"/>
    <mergeCell ref="G33:J33"/>
    <mergeCell ref="K33:N33"/>
    <mergeCell ref="O33:R33"/>
    <mergeCell ref="S33:V33"/>
    <mergeCell ref="W33:Y33"/>
    <mergeCell ref="Z33:AB33"/>
    <mergeCell ref="AC32:AE32"/>
    <mergeCell ref="AF32:AH32"/>
    <mergeCell ref="AC33:AE33"/>
    <mergeCell ref="AF33:AH33"/>
    <mergeCell ref="Q29:U29"/>
    <mergeCell ref="V29:AB29"/>
  </mergeCells>
  <dataValidations count="7">
    <dataValidation type="decimal" allowBlank="1" showInputMessage="1" showErrorMessage="1" errorTitle="Porcentaje" error="Por favor digite un valor entre 0% y 100%" sqref="Z40:Z45">
      <formula1>0</formula1>
      <formula2>1</formula2>
    </dataValidation>
    <dataValidation type="date" allowBlank="1" showInputMessage="1" showErrorMessage="1" errorTitle="Error formato fecha" error="Por favor ingrese la fecha en formato fecha (dd/mm/aaaa) y que este entre el 01/01/2000 y 31/12/2099" sqref="J22:M22 R22:T22 Y22:AB22">
      <formula1>36526</formula1>
      <formula2>73050</formula2>
    </dataValidation>
    <dataValidation type="decimal" allowBlank="1" showInputMessage="1" showErrorMessage="1" errorTitle="Error presupuesto" error="Por favor digite un numero entre 1 y 999999999999" sqref="I29:N29">
      <formula1>1</formula1>
      <formula2>999999999999</formula2>
    </dataValidation>
    <dataValidation type="list" allowBlank="1" showInputMessage="1" showErrorMessage="1" sqref="N47:Q47 N37:Q38">
      <formula1>A1_Lista_SF</formula1>
    </dataValidation>
    <dataValidation type="whole" allowBlank="1" showInputMessage="1" showErrorMessage="1" errorTitle="Nit" error="Por favor digite el NIT sin digito de verificación._x000a__x000a_Tenga en cuenta que como máximo se permiten 15 caracteres" sqref="Y12:AB12">
      <formula1>0</formula1>
      <formula2>999999999999999</formula2>
    </dataValidation>
    <dataValidation type="custom" allowBlank="1" showInputMessage="1" showErrorMessage="1" errorTitle="Correo" error="Por favor ingrese un correo que contenga @" sqref="K18:S18">
      <formula1>SEARCH("@",$K$18)&gt;=0</formula1>
    </dataValidation>
    <dataValidation type="whole" allowBlank="1" showInputMessage="1" showErrorMessage="1" errorTitle="Teléfono de contacto" error="Por favor digite el teléfono de contacto." sqref="Y16">
      <formula1>0</formula1>
      <formula2>999999999999</formula2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8963" r:id="rId3" name="btn_preparar_cot">
          <controlPr defaultSize="0" autoLine="0" r:id="rId4">
            <anchor moveWithCells="1">
              <from>
                <xdr:col>24</xdr:col>
                <xdr:colOff>95250</xdr:colOff>
                <xdr:row>6</xdr:row>
                <xdr:rowOff>57150</xdr:rowOff>
              </from>
              <to>
                <xdr:col>27</xdr:col>
                <xdr:colOff>352425</xdr:colOff>
                <xdr:row>7</xdr:row>
                <xdr:rowOff>152400</xdr:rowOff>
              </to>
            </anchor>
          </controlPr>
        </control>
      </mc:Choice>
      <mc:Fallback>
        <control shapeId="38963" r:id="rId3" name="btn_preparar_cot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IF(Segmento!$O$2="CatA",INDIRECT(IFERROR(SUBSTITUTE(G33," ","_"),G33)),INDIRECT(IFERROR(SUBSTITUTE(G33&amp;"_"&amp;Segmento!$O$2," ","_"),G33&amp;"_"&amp;Segmento!$O$2)))</xm:f>
          </x14:formula1>
          <xm:sqref>K33:N33</xm:sqref>
        </x14:dataValidation>
        <x14:dataValidation type="list" allowBlank="1" showInputMessage="1" showErrorMessage="1">
          <x14:formula1>
            <xm:f>INDIRECT("departamento_" &amp; Segmento!$O$2)</xm:f>
          </x14:formula1>
          <xm:sqref>G33:J33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>
    <tabColor rgb="FFFFFF00"/>
  </sheetPr>
  <dimension ref="A1:CZ54"/>
  <sheetViews>
    <sheetView showGridLines="0" zoomScale="90" zoomScaleNormal="90" workbookViewId="0">
      <selection activeCell="A18" sqref="A18:A19"/>
    </sheetView>
  </sheetViews>
  <sheetFormatPr baseColWidth="10" defaultColWidth="5" defaultRowHeight="14.25"/>
  <cols>
    <col min="1" max="1" width="31.25" style="134" customWidth="1"/>
    <col min="2" max="2" width="1.25" customWidth="1"/>
    <col min="3" max="5" width="1.25" hidden="1" customWidth="1"/>
    <col min="6" max="16" width="5" customWidth="1"/>
    <col min="17" max="17" width="4.875" customWidth="1"/>
    <col min="18" max="38" width="5" customWidth="1"/>
    <col min="39" max="39" width="9.875" bestFit="1" customWidth="1"/>
    <col min="40" max="49" width="5" customWidth="1"/>
    <col min="50" max="50" width="1.25" customWidth="1"/>
    <col min="51" max="79" width="5" customWidth="1"/>
  </cols>
  <sheetData>
    <row r="1" spans="1:104" ht="25.9" customHeight="1">
      <c r="B1" s="143"/>
      <c r="C1" s="143"/>
      <c r="D1" s="143"/>
      <c r="E1" s="143"/>
      <c r="F1" s="162" t="s">
        <v>4480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</row>
    <row r="2" spans="1:104" ht="14.25" customHeight="1">
      <c r="B2" s="143"/>
      <c r="C2" s="143"/>
      <c r="D2" s="143"/>
      <c r="E2" s="143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</row>
    <row r="3" spans="1:104" ht="14.25" customHeight="1">
      <c r="B3" s="143"/>
      <c r="C3" s="143"/>
      <c r="D3" s="143"/>
      <c r="E3" s="143"/>
      <c r="F3" s="175" t="s">
        <v>4709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</row>
    <row r="4" spans="1:104" ht="14.25" customHeight="1">
      <c r="A4" s="139" t="str">
        <f>+Segmento!A4</f>
        <v>Versión: 5  19/01/2024</v>
      </c>
      <c r="B4" s="143"/>
      <c r="C4" s="143"/>
      <c r="D4" s="143"/>
      <c r="E4" s="143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</row>
    <row r="5" spans="1:104" ht="13.9" customHeight="1">
      <c r="A5" s="177" t="s">
        <v>4468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</row>
    <row r="6" spans="1:104" ht="14.25" customHeight="1">
      <c r="A6" s="178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</row>
    <row r="7" spans="1:104" ht="14.25" customHeight="1">
      <c r="A7" s="179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</row>
    <row r="8" spans="1:104">
      <c r="A8" s="165" t="s">
        <v>4461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</row>
    <row r="9" spans="1:104" ht="4.5" customHeight="1">
      <c r="A9" s="166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</row>
    <row r="10" spans="1:104" ht="15">
      <c r="A10" s="176" t="s">
        <v>4579</v>
      </c>
      <c r="B10" s="145"/>
      <c r="C10" s="143"/>
      <c r="D10" s="143"/>
      <c r="E10" s="143"/>
      <c r="F10" s="193" t="s">
        <v>129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</row>
    <row r="11" spans="1:104" ht="4.5" customHeight="1">
      <c r="A11" s="176"/>
      <c r="B11" s="145"/>
      <c r="C11" s="143"/>
      <c r="D11" s="143"/>
      <c r="E11" s="143"/>
      <c r="F11" s="48"/>
      <c r="G11" s="48"/>
      <c r="H11" s="48"/>
      <c r="I11" s="48"/>
      <c r="J11" s="48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</row>
    <row r="12" spans="1:104">
      <c r="A12" s="176" t="s">
        <v>4462</v>
      </c>
      <c r="B12" s="145"/>
      <c r="C12" s="143"/>
      <c r="D12" s="143"/>
      <c r="E12" s="143"/>
      <c r="F12" s="189" t="s">
        <v>130</v>
      </c>
      <c r="G12" s="190"/>
      <c r="H12" s="190"/>
      <c r="I12" s="190"/>
      <c r="J12" s="191"/>
      <c r="K12" s="263" t="s">
        <v>4927</v>
      </c>
      <c r="L12" s="264"/>
      <c r="M12" s="264"/>
      <c r="N12" s="264"/>
      <c r="O12" s="264"/>
      <c r="P12" s="264"/>
      <c r="Q12" s="264"/>
      <c r="R12" s="264"/>
      <c r="S12" s="264"/>
      <c r="T12" s="185" t="s">
        <v>131</v>
      </c>
      <c r="U12" s="186"/>
      <c r="V12" s="186"/>
      <c r="W12" s="186"/>
      <c r="X12" s="186"/>
      <c r="Y12" s="269">
        <v>890905211</v>
      </c>
      <c r="Z12" s="269"/>
      <c r="AA12" s="269"/>
      <c r="AB12" s="270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</row>
    <row r="13" spans="1:104" ht="4.5" customHeight="1">
      <c r="A13" s="176"/>
      <c r="B13" s="145"/>
      <c r="C13" s="143"/>
      <c r="D13" s="143"/>
      <c r="E13" s="143"/>
      <c r="F13" s="49"/>
      <c r="G13" s="49"/>
      <c r="H13" s="49"/>
      <c r="I13" s="49"/>
      <c r="J13" s="49"/>
      <c r="K13" s="43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  <c r="Y13" s="45"/>
      <c r="Z13" s="43"/>
      <c r="AA13" s="43"/>
      <c r="AB13" s="46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</row>
    <row r="14" spans="1:104">
      <c r="A14" s="176" t="s">
        <v>4575</v>
      </c>
      <c r="B14" s="145"/>
      <c r="C14" s="143"/>
      <c r="D14" s="143"/>
      <c r="E14" s="143"/>
      <c r="F14" s="189" t="s">
        <v>132</v>
      </c>
      <c r="G14" s="190"/>
      <c r="H14" s="190"/>
      <c r="I14" s="190"/>
      <c r="J14" s="191"/>
      <c r="K14" s="263" t="s">
        <v>4928</v>
      </c>
      <c r="L14" s="264"/>
      <c r="M14" s="264"/>
      <c r="N14" s="264"/>
      <c r="O14" s="264"/>
      <c r="P14" s="264"/>
      <c r="Q14" s="264"/>
      <c r="R14" s="264"/>
      <c r="S14" s="264"/>
      <c r="T14" s="189" t="s">
        <v>133</v>
      </c>
      <c r="U14" s="190"/>
      <c r="V14" s="190"/>
      <c r="W14" s="190"/>
      <c r="X14" s="191"/>
      <c r="Y14" s="265" t="s">
        <v>75</v>
      </c>
      <c r="Z14" s="266"/>
      <c r="AA14" s="266"/>
      <c r="AB14" s="267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</row>
    <row r="15" spans="1:104" ht="4.5" customHeight="1">
      <c r="A15" s="176"/>
      <c r="B15" s="145"/>
      <c r="C15" s="143"/>
      <c r="D15" s="143"/>
      <c r="E15" s="143"/>
      <c r="F15" s="49"/>
      <c r="G15" s="49"/>
      <c r="H15" s="49"/>
      <c r="I15" s="49"/>
      <c r="J15" s="49"/>
      <c r="K15" s="43"/>
      <c r="L15" s="46"/>
      <c r="M15" s="46"/>
      <c r="N15" s="46"/>
      <c r="O15" s="46"/>
      <c r="P15" s="46"/>
      <c r="Q15" s="46"/>
      <c r="R15" s="46"/>
      <c r="S15" s="46"/>
      <c r="T15" s="50"/>
      <c r="U15" s="50"/>
      <c r="V15" s="50"/>
      <c r="W15" s="50"/>
      <c r="X15" s="50"/>
      <c r="Y15" s="45"/>
      <c r="Z15" s="43"/>
      <c r="AA15" s="43"/>
      <c r="AB15" s="46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</row>
    <row r="16" spans="1:104">
      <c r="A16" s="176" t="s">
        <v>4463</v>
      </c>
      <c r="B16" s="145"/>
      <c r="C16" s="143"/>
      <c r="D16" s="143"/>
      <c r="E16" s="143"/>
      <c r="F16" s="185" t="s">
        <v>135</v>
      </c>
      <c r="G16" s="186"/>
      <c r="H16" s="186"/>
      <c r="I16" s="186"/>
      <c r="J16" s="186"/>
      <c r="K16" s="263" t="s">
        <v>4929</v>
      </c>
      <c r="L16" s="264"/>
      <c r="M16" s="264"/>
      <c r="N16" s="264"/>
      <c r="O16" s="264"/>
      <c r="P16" s="264"/>
      <c r="Q16" s="264"/>
      <c r="R16" s="264"/>
      <c r="S16" s="264"/>
      <c r="T16" s="215" t="s">
        <v>134</v>
      </c>
      <c r="U16" s="216"/>
      <c r="V16" s="216"/>
      <c r="W16" s="216"/>
      <c r="X16" s="217"/>
      <c r="Y16" s="268">
        <v>3104540370</v>
      </c>
      <c r="Z16" s="266"/>
      <c r="AA16" s="266"/>
      <c r="AB16" s="267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</row>
    <row r="17" spans="1:104" ht="4.5" customHeight="1">
      <c r="A17" s="176"/>
      <c r="B17" s="145"/>
      <c r="C17" s="143"/>
      <c r="D17" s="143"/>
      <c r="E17" s="143"/>
      <c r="F17" s="49"/>
      <c r="G17" s="49"/>
      <c r="H17" s="49"/>
      <c r="I17" s="49"/>
      <c r="J17" s="49"/>
      <c r="K17" s="43"/>
      <c r="L17" s="46"/>
      <c r="M17" s="46"/>
      <c r="N17" s="43"/>
      <c r="O17" s="43"/>
      <c r="P17" s="43"/>
      <c r="Q17" s="43"/>
      <c r="R17" s="43"/>
      <c r="S17" s="43"/>
      <c r="T17" s="46"/>
      <c r="U17" s="46"/>
      <c r="V17" s="46"/>
      <c r="W17" s="46"/>
      <c r="X17" s="46"/>
      <c r="Y17" s="45"/>
      <c r="Z17" s="43"/>
      <c r="AA17" s="43"/>
      <c r="AB17" s="46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</row>
    <row r="18" spans="1:104">
      <c r="A18" s="176" t="s">
        <v>4553</v>
      </c>
      <c r="B18" s="146"/>
      <c r="C18" s="147"/>
      <c r="D18" s="147"/>
      <c r="E18" s="147"/>
      <c r="F18" s="196" t="s">
        <v>136</v>
      </c>
      <c r="G18" s="197"/>
      <c r="H18" s="197"/>
      <c r="I18" s="197"/>
      <c r="J18" s="197"/>
      <c r="K18" s="259" t="s">
        <v>4930</v>
      </c>
      <c r="L18" s="260"/>
      <c r="M18" s="260"/>
      <c r="N18" s="260"/>
      <c r="O18" s="260"/>
      <c r="P18" s="260"/>
      <c r="Q18" s="260"/>
      <c r="R18" s="260"/>
      <c r="S18" s="261"/>
      <c r="T18" s="143"/>
      <c r="U18" s="143"/>
      <c r="V18" s="143"/>
      <c r="W18" s="143"/>
      <c r="X18" s="143"/>
      <c r="Y18" s="143"/>
      <c r="Z18" s="143"/>
      <c r="AA18" s="143"/>
      <c r="AB18" s="143"/>
      <c r="AC18" s="147"/>
      <c r="AD18" s="147"/>
      <c r="AE18" s="147"/>
      <c r="AF18" s="147"/>
      <c r="AG18" s="147"/>
      <c r="AH18" s="147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</row>
    <row r="19" spans="1:104" ht="4.5" customHeight="1">
      <c r="A19" s="176"/>
      <c r="B19" s="145"/>
      <c r="C19" s="143"/>
      <c r="D19" s="143"/>
      <c r="E19" s="143"/>
      <c r="F19" s="148"/>
      <c r="G19" s="148"/>
      <c r="H19" s="148"/>
      <c r="I19" s="148"/>
      <c r="J19" s="148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</row>
    <row r="20" spans="1:104" ht="15">
      <c r="A20" s="165" t="s">
        <v>4464</v>
      </c>
      <c r="B20" s="145"/>
      <c r="C20" s="143"/>
      <c r="D20" s="143"/>
      <c r="E20" s="143"/>
      <c r="F20" s="193" t="s">
        <v>138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</row>
    <row r="21" spans="1:104" ht="4.5" customHeight="1">
      <c r="A21" s="166"/>
      <c r="B21" s="145"/>
      <c r="C21" s="143"/>
      <c r="D21" s="143"/>
      <c r="E21" s="143"/>
      <c r="F21" s="148"/>
      <c r="G21" s="148"/>
      <c r="H21" s="148"/>
      <c r="I21" s="148"/>
      <c r="J21" s="148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</row>
    <row r="22" spans="1:104" ht="13.5" customHeight="1">
      <c r="A22" s="180" t="s">
        <v>4465</v>
      </c>
      <c r="B22" s="107"/>
      <c r="C22" s="52"/>
      <c r="D22" s="52"/>
      <c r="E22" s="52"/>
      <c r="F22" s="195" t="s">
        <v>139</v>
      </c>
      <c r="G22" s="194"/>
      <c r="H22" s="194"/>
      <c r="I22" s="194"/>
      <c r="J22" s="262">
        <v>45314</v>
      </c>
      <c r="K22" s="262"/>
      <c r="L22" s="262"/>
      <c r="M22" s="262"/>
      <c r="N22" s="194" t="s">
        <v>140</v>
      </c>
      <c r="O22" s="194"/>
      <c r="P22" s="194"/>
      <c r="Q22" s="194"/>
      <c r="R22" s="262">
        <v>45320</v>
      </c>
      <c r="S22" s="262"/>
      <c r="T22" s="262"/>
      <c r="U22" s="194" t="s">
        <v>137</v>
      </c>
      <c r="V22" s="194"/>
      <c r="W22" s="194"/>
      <c r="X22" s="194"/>
      <c r="Y22" s="262">
        <v>45565</v>
      </c>
      <c r="Z22" s="262"/>
      <c r="AA22" s="262"/>
      <c r="AB22" s="262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</row>
    <row r="23" spans="1:104" ht="4.5" customHeight="1">
      <c r="A23" s="180"/>
      <c r="B23" s="145"/>
      <c r="C23" s="143"/>
      <c r="D23" s="143"/>
      <c r="E23" s="143"/>
      <c r="F23" s="143"/>
      <c r="G23" s="143"/>
      <c r="H23" s="143"/>
      <c r="I23" s="143"/>
      <c r="J23" s="148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</row>
    <row r="24" spans="1:104" ht="13.5" customHeight="1">
      <c r="A24" s="165" t="s">
        <v>4466</v>
      </c>
      <c r="B24" s="145"/>
      <c r="C24" s="143"/>
      <c r="D24" s="143"/>
      <c r="E24" s="143"/>
      <c r="F24" s="143"/>
      <c r="G24" s="143"/>
      <c r="H24" s="143"/>
      <c r="I24" s="143"/>
      <c r="J24" s="148"/>
      <c r="K24" s="143"/>
      <c r="L24" s="143"/>
      <c r="M24" s="143"/>
      <c r="N24" s="195" t="s">
        <v>4580</v>
      </c>
      <c r="O24" s="194"/>
      <c r="P24" s="194"/>
      <c r="Q24" s="194"/>
      <c r="R24" s="226"/>
      <c r="S24" s="214">
        <v>245</v>
      </c>
      <c r="T24" s="214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</row>
    <row r="25" spans="1:104" ht="4.5" customHeight="1">
      <c r="A25" s="166"/>
      <c r="B25" s="145"/>
      <c r="C25" s="143"/>
      <c r="D25" s="143"/>
      <c r="E25" s="143"/>
      <c r="F25" s="148"/>
      <c r="G25" s="148"/>
      <c r="H25" s="148"/>
      <c r="I25" s="148"/>
      <c r="J25" s="148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</row>
    <row r="26" spans="1:104">
      <c r="A26" s="163" t="s">
        <v>4467</v>
      </c>
      <c r="B26" s="145"/>
      <c r="C26" s="143"/>
      <c r="D26" s="143"/>
      <c r="E26" s="143"/>
      <c r="F26" s="148"/>
      <c r="G26" s="148"/>
      <c r="H26" s="148"/>
      <c r="I26" s="148"/>
      <c r="J26" s="148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</row>
    <row r="27" spans="1:104" ht="15">
      <c r="A27" s="164"/>
      <c r="B27" s="145"/>
      <c r="C27" s="143"/>
      <c r="D27" s="143"/>
      <c r="E27" s="143"/>
      <c r="F27" s="193" t="s">
        <v>152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</row>
    <row r="28" spans="1:104" ht="4.5" customHeight="1" thickBot="1">
      <c r="B28" s="145"/>
      <c r="C28" s="143"/>
      <c r="D28" s="143"/>
      <c r="E28" s="143"/>
      <c r="F28" s="148"/>
      <c r="G28" s="148"/>
      <c r="H28" s="148"/>
      <c r="I28" s="148"/>
      <c r="J28" s="148"/>
      <c r="K28" s="143" t="s">
        <v>151</v>
      </c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</row>
    <row r="29" spans="1:104" ht="15" thickBot="1">
      <c r="B29" s="145" t="s">
        <v>168</v>
      </c>
      <c r="C29" s="143"/>
      <c r="D29" s="143"/>
      <c r="E29" s="143"/>
      <c r="F29" s="202" t="s">
        <v>141</v>
      </c>
      <c r="G29" s="203"/>
      <c r="H29" s="204"/>
      <c r="I29" s="256">
        <v>3085827787</v>
      </c>
      <c r="J29" s="257"/>
      <c r="K29" s="257"/>
      <c r="L29" s="257"/>
      <c r="M29" s="257"/>
      <c r="N29" s="258"/>
      <c r="O29" s="143"/>
      <c r="P29" s="143"/>
      <c r="Q29" s="243" t="s">
        <v>169</v>
      </c>
      <c r="R29" s="243"/>
      <c r="S29" s="243"/>
      <c r="T29" s="243"/>
      <c r="U29" s="243"/>
      <c r="V29" s="244">
        <v>254207.74</v>
      </c>
      <c r="W29" s="244"/>
      <c r="X29" s="244"/>
      <c r="Y29" s="244"/>
      <c r="Z29" s="244"/>
      <c r="AA29" s="244"/>
      <c r="AB29" s="244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</row>
    <row r="30" spans="1:104">
      <c r="B30" s="145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</row>
    <row r="31" spans="1:104" ht="15" thickBot="1">
      <c r="B31" s="145"/>
      <c r="C31" s="143"/>
      <c r="D31" s="143"/>
      <c r="E31" s="143"/>
      <c r="F31" s="271" t="s">
        <v>181</v>
      </c>
      <c r="G31" s="272"/>
      <c r="H31" s="272"/>
      <c r="I31" s="272"/>
      <c r="J31" s="273"/>
      <c r="K31" s="225"/>
      <c r="L31" s="225"/>
      <c r="M31" s="225"/>
      <c r="N31" s="225"/>
      <c r="O31" s="225"/>
      <c r="P31" s="225"/>
      <c r="Q31" s="225"/>
      <c r="R31" s="225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</row>
    <row r="32" spans="1:104" s="61" customFormat="1" ht="33" customHeight="1" thickBot="1">
      <c r="A32" s="134"/>
      <c r="B32" s="145" t="s">
        <v>160</v>
      </c>
      <c r="C32" s="143"/>
      <c r="D32" s="143"/>
      <c r="E32" s="143"/>
      <c r="F32" s="56" t="s">
        <v>4581</v>
      </c>
      <c r="G32" s="255" t="s">
        <v>2</v>
      </c>
      <c r="H32" s="255"/>
      <c r="I32" s="255"/>
      <c r="J32" s="255"/>
      <c r="K32" s="247" t="s">
        <v>125</v>
      </c>
      <c r="L32" s="248"/>
      <c r="M32" s="248"/>
      <c r="N32" s="249"/>
      <c r="O32" s="247" t="s">
        <v>150</v>
      </c>
      <c r="P32" s="248"/>
      <c r="Q32" s="248"/>
      <c r="R32" s="249"/>
      <c r="S32" s="255" t="s">
        <v>142</v>
      </c>
      <c r="T32" s="255"/>
      <c r="U32" s="255"/>
      <c r="V32" s="255"/>
      <c r="W32" s="247" t="s">
        <v>101</v>
      </c>
      <c r="X32" s="248"/>
      <c r="Y32" s="249"/>
      <c r="Z32" s="247" t="s">
        <v>102</v>
      </c>
      <c r="AA32" s="248"/>
      <c r="AB32" s="249"/>
      <c r="AC32" s="237" t="s">
        <v>4584</v>
      </c>
      <c r="AD32" s="238"/>
      <c r="AE32" s="239"/>
      <c r="AF32" s="240" t="s">
        <v>4585</v>
      </c>
      <c r="AG32" s="241"/>
      <c r="AH32" s="241"/>
      <c r="AI32" s="274" t="s">
        <v>174</v>
      </c>
      <c r="AJ32" s="275"/>
      <c r="AK32" s="276"/>
      <c r="AL32" s="274" t="s">
        <v>172</v>
      </c>
      <c r="AM32" s="275"/>
      <c r="AN32" s="276"/>
      <c r="AO32" s="274" t="s">
        <v>171</v>
      </c>
      <c r="AP32" s="275"/>
      <c r="AQ32" s="276"/>
      <c r="AR32" s="274" t="s">
        <v>173</v>
      </c>
      <c r="AS32" s="275"/>
      <c r="AT32" s="276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</row>
    <row r="33" spans="2:104" ht="29.25" customHeight="1">
      <c r="B33" s="145"/>
      <c r="C33" s="143"/>
      <c r="D33" s="143"/>
      <c r="E33" s="143"/>
      <c r="F33" s="151">
        <f>+IF(F32="Ítem",1,F32+1)</f>
        <v>1</v>
      </c>
      <c r="G33" s="250" t="s">
        <v>6</v>
      </c>
      <c r="H33" s="250"/>
      <c r="I33" s="250"/>
      <c r="J33" s="250"/>
      <c r="K33" s="251" t="s">
        <v>75</v>
      </c>
      <c r="L33" s="252"/>
      <c r="M33" s="252"/>
      <c r="N33" s="253"/>
      <c r="O33" s="230" t="s">
        <v>75</v>
      </c>
      <c r="P33" s="231"/>
      <c r="Q33" s="231"/>
      <c r="R33" s="232"/>
      <c r="S33" s="233" t="s">
        <v>127</v>
      </c>
      <c r="T33" s="233"/>
      <c r="U33" s="233"/>
      <c r="V33" s="233"/>
      <c r="W33" s="234">
        <v>567.99372800000003</v>
      </c>
      <c r="X33" s="235"/>
      <c r="Y33" s="236"/>
      <c r="Z33" s="234">
        <v>1044.7167999999999</v>
      </c>
      <c r="AA33" s="235"/>
      <c r="AB33" s="236"/>
      <c r="AC33" s="242">
        <v>0.3861</v>
      </c>
      <c r="AD33" s="242"/>
      <c r="AE33" s="242"/>
      <c r="AF33" s="242">
        <v>0.05</v>
      </c>
      <c r="AG33" s="242"/>
      <c r="AH33" s="242"/>
      <c r="AI33" s="277"/>
      <c r="AJ33" s="278"/>
      <c r="AK33" s="279"/>
      <c r="AL33" s="280"/>
      <c r="AM33" s="280"/>
      <c r="AN33" s="280"/>
      <c r="AO33" s="280"/>
      <c r="AP33" s="280"/>
      <c r="AQ33" s="280"/>
      <c r="AR33" s="280"/>
      <c r="AS33" s="280"/>
      <c r="AT33" s="280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</row>
    <row r="34" spans="2:104" ht="14.25" customHeight="1">
      <c r="B34" s="145"/>
      <c r="C34" s="143"/>
      <c r="D34" s="143"/>
      <c r="E34" s="143"/>
      <c r="F34" s="148"/>
      <c r="G34" s="148"/>
      <c r="H34" s="148"/>
      <c r="I34" s="148"/>
      <c r="J34" s="148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</row>
    <row r="35" spans="2:104" ht="14.25" customHeight="1">
      <c r="B35" s="145"/>
      <c r="C35" s="143"/>
      <c r="D35" s="143"/>
      <c r="E35" s="143"/>
      <c r="F35" s="148"/>
      <c r="G35" s="148"/>
      <c r="H35" s="148"/>
      <c r="I35" s="148"/>
      <c r="J35" s="148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</row>
    <row r="36" spans="2:104" ht="14.25" customHeight="1">
      <c r="B36" s="145"/>
      <c r="C36" s="143"/>
      <c r="D36" s="143"/>
      <c r="E36" s="143"/>
      <c r="F36" s="193" t="s">
        <v>155</v>
      </c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</row>
    <row r="37" spans="2:104" ht="14.25" customHeight="1">
      <c r="B37" s="145"/>
      <c r="C37" s="143"/>
      <c r="D37" s="143"/>
      <c r="E37" s="143"/>
      <c r="F37" s="57"/>
      <c r="G37" s="57"/>
      <c r="H37" s="57"/>
      <c r="I37" s="57"/>
      <c r="J37" s="57"/>
      <c r="K37" s="57"/>
      <c r="L37" s="57"/>
      <c r="M37" s="57"/>
      <c r="N37" s="58"/>
      <c r="O37" s="58"/>
      <c r="P37" s="58"/>
      <c r="Q37" s="58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</row>
    <row r="38" spans="2:104" ht="14.25" customHeight="1">
      <c r="B38" s="145"/>
      <c r="C38" s="143"/>
      <c r="D38" s="143"/>
      <c r="E38" s="143"/>
      <c r="F38" s="57"/>
      <c r="G38" s="57"/>
      <c r="H38" s="57"/>
      <c r="I38" s="57"/>
      <c r="J38" s="57"/>
      <c r="K38" s="57"/>
      <c r="L38" s="57"/>
      <c r="M38" s="57"/>
      <c r="N38" s="58"/>
      <c r="O38" s="58"/>
      <c r="P38" s="58"/>
      <c r="Q38" s="58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</row>
    <row r="39" spans="2:104">
      <c r="B39" s="145" t="s">
        <v>154</v>
      </c>
      <c r="C39" s="143"/>
      <c r="D39" s="143"/>
      <c r="E39" s="143"/>
      <c r="F39" s="140" t="s">
        <v>156</v>
      </c>
      <c r="G39" s="247" t="s">
        <v>144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9"/>
      <c r="Z39" s="213" t="s">
        <v>157</v>
      </c>
      <c r="AA39" s="213"/>
      <c r="AB39" s="21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</row>
    <row r="40" spans="2:104">
      <c r="B40" s="145"/>
      <c r="C40" s="143"/>
      <c r="D40" s="143"/>
      <c r="E40" s="143"/>
      <c r="F40" s="60">
        <v>1</v>
      </c>
      <c r="G40" s="245" t="s">
        <v>4931</v>
      </c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6">
        <v>0.01</v>
      </c>
      <c r="AA40" s="246"/>
      <c r="AB40" s="246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</row>
    <row r="41" spans="2:104">
      <c r="B41" s="145"/>
      <c r="C41" s="143"/>
      <c r="D41" s="143"/>
      <c r="E41" s="143"/>
      <c r="F41" s="60">
        <v>2</v>
      </c>
      <c r="G41" s="245" t="s">
        <v>4932</v>
      </c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6">
        <v>0.02</v>
      </c>
      <c r="AA41" s="246"/>
      <c r="AB41" s="246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</row>
    <row r="42" spans="2:104">
      <c r="B42" s="145"/>
      <c r="C42" s="143"/>
      <c r="D42" s="143"/>
      <c r="E42" s="143"/>
      <c r="F42" s="60">
        <v>3</v>
      </c>
      <c r="G42" s="245" t="s">
        <v>4933</v>
      </c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6">
        <v>5.0000000000000001E-3</v>
      </c>
      <c r="AA42" s="246"/>
      <c r="AB42" s="246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</row>
    <row r="43" spans="2:104">
      <c r="B43" s="145"/>
      <c r="C43" s="143"/>
      <c r="D43" s="143"/>
      <c r="E43" s="143"/>
      <c r="F43" s="60">
        <v>4</v>
      </c>
      <c r="G43" s="245" t="s">
        <v>4934</v>
      </c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6">
        <v>1.2999999999999999E-2</v>
      </c>
      <c r="AA43" s="246"/>
      <c r="AB43" s="246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</row>
    <row r="44" spans="2:104">
      <c r="B44" s="145"/>
      <c r="C44" s="143"/>
      <c r="D44" s="143"/>
      <c r="E44" s="143"/>
      <c r="F44" s="60">
        <v>5</v>
      </c>
      <c r="G44" s="245" t="s">
        <v>4935</v>
      </c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6">
        <v>0.02</v>
      </c>
      <c r="AA44" s="246"/>
      <c r="AB44" s="246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</row>
    <row r="45" spans="2:104">
      <c r="B45" s="145"/>
      <c r="C45" s="143"/>
      <c r="D45" s="143"/>
      <c r="E45" s="143"/>
      <c r="F45" s="148"/>
      <c r="G45" s="208" t="s">
        <v>158</v>
      </c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6">
        <v>6.7999999999999991E-2</v>
      </c>
      <c r="AA45" s="206"/>
      <c r="AB45" s="206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</row>
    <row r="46" spans="2:104" ht="15" thickBot="1">
      <c r="B46" s="145"/>
      <c r="C46" s="143"/>
      <c r="D46" s="143"/>
      <c r="E46" s="143"/>
      <c r="F46" s="148"/>
      <c r="G46" s="148"/>
      <c r="H46" s="148"/>
      <c r="I46" s="148"/>
      <c r="J46" s="148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</row>
    <row r="47" spans="2:104" ht="15" thickBot="1">
      <c r="B47" s="145"/>
      <c r="C47" s="143"/>
      <c r="D47" s="143"/>
      <c r="E47" s="143"/>
      <c r="F47" s="202" t="s">
        <v>189</v>
      </c>
      <c r="G47" s="203"/>
      <c r="H47" s="204"/>
      <c r="I47" s="57"/>
      <c r="J47" s="57"/>
      <c r="K47" s="57"/>
      <c r="L47" s="57"/>
      <c r="M47" s="57"/>
      <c r="N47" s="58"/>
      <c r="O47" s="58"/>
      <c r="P47" s="58"/>
      <c r="Q47" s="58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</row>
    <row r="48" spans="2:104">
      <c r="B48" s="145"/>
      <c r="C48" s="143"/>
      <c r="D48" s="143"/>
      <c r="E48" s="143"/>
      <c r="F48" s="254" t="s">
        <v>4936</v>
      </c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</row>
    <row r="49" spans="2:104">
      <c r="B49" s="145"/>
      <c r="C49" s="143"/>
      <c r="D49" s="143"/>
      <c r="E49" s="143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</row>
    <row r="50" spans="2:104">
      <c r="B50" s="145"/>
      <c r="C50" s="143"/>
      <c r="D50" s="143"/>
      <c r="E50" s="143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</row>
    <row r="51" spans="2:104">
      <c r="B51" s="145"/>
      <c r="C51" s="143"/>
      <c r="D51" s="143"/>
      <c r="E51" s="143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</row>
    <row r="52" spans="2:104">
      <c r="B52" s="145"/>
      <c r="C52" s="143"/>
      <c r="D52" s="143"/>
      <c r="E52" s="143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</row>
    <row r="53" spans="2:104">
      <c r="B53" s="145"/>
      <c r="C53" s="143"/>
      <c r="D53" s="143"/>
      <c r="E53" s="143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</row>
    <row r="54" spans="2:104">
      <c r="B54" s="145" t="s">
        <v>175</v>
      </c>
      <c r="C54" s="143"/>
      <c r="D54" s="143"/>
      <c r="E54" s="143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</row>
  </sheetData>
  <sheetProtection algorithmName="SHA-512" hashValue="J3v+WZ+wq4Q+fxlBL5n2UX8qyNgPARgocBefBXxzQNwsLckNIqfRReEWxktBpART3HbLA4TxLOMUPsCIykxNYw==" saltValue="wQ/v0y+Bw98IpdGtGAz3tw==" spinCount="100000" sheet="1" objects="1" scenarios="1"/>
  <mergeCells count="85">
    <mergeCell ref="AR32:AT32"/>
    <mergeCell ref="AI33:AK33"/>
    <mergeCell ref="AL33:AN33"/>
    <mergeCell ref="AO33:AQ33"/>
    <mergeCell ref="AR33:AT33"/>
    <mergeCell ref="G45:Y45"/>
    <mergeCell ref="Z45:AB45"/>
    <mergeCell ref="AI32:AK32"/>
    <mergeCell ref="AL32:AN32"/>
    <mergeCell ref="AO32:AQ32"/>
    <mergeCell ref="G43:Y43"/>
    <mergeCell ref="Z43:AB43"/>
    <mergeCell ref="G44:Y44"/>
    <mergeCell ref="Z44:AB44"/>
    <mergeCell ref="G42:Y42"/>
    <mergeCell ref="Z42:AB42"/>
    <mergeCell ref="F36:AB36"/>
    <mergeCell ref="G39:Y39"/>
    <mergeCell ref="Z39:AB39"/>
    <mergeCell ref="G40:Y40"/>
    <mergeCell ref="Z40:AB40"/>
    <mergeCell ref="G41:Y41"/>
    <mergeCell ref="Z41:AB41"/>
    <mergeCell ref="AC32:AE32"/>
    <mergeCell ref="AF32:AH32"/>
    <mergeCell ref="K33:N33"/>
    <mergeCell ref="O33:R33"/>
    <mergeCell ref="S33:V33"/>
    <mergeCell ref="W33:Y33"/>
    <mergeCell ref="Z33:AB33"/>
    <mergeCell ref="AC33:AE33"/>
    <mergeCell ref="AF33:AH33"/>
    <mergeCell ref="K32:N32"/>
    <mergeCell ref="O32:R32"/>
    <mergeCell ref="S32:V32"/>
    <mergeCell ref="W32:Y32"/>
    <mergeCell ref="Z32:AB32"/>
    <mergeCell ref="A16:A17"/>
    <mergeCell ref="A18:A19"/>
    <mergeCell ref="A20:A21"/>
    <mergeCell ref="A22:A23"/>
    <mergeCell ref="A26:A27"/>
    <mergeCell ref="A24:A25"/>
    <mergeCell ref="F14:J14"/>
    <mergeCell ref="K14:S14"/>
    <mergeCell ref="T14:X14"/>
    <mergeCell ref="J22:M22"/>
    <mergeCell ref="N22:Q22"/>
    <mergeCell ref="R22:T22"/>
    <mergeCell ref="U22:X22"/>
    <mergeCell ref="K18:S18"/>
    <mergeCell ref="K16:S16"/>
    <mergeCell ref="F18:J18"/>
    <mergeCell ref="F20:AB20"/>
    <mergeCell ref="Y22:AB22"/>
    <mergeCell ref="A5:A7"/>
    <mergeCell ref="A8:A9"/>
    <mergeCell ref="A10:A11"/>
    <mergeCell ref="A12:A13"/>
    <mergeCell ref="A14:A15"/>
    <mergeCell ref="V29:AB29"/>
    <mergeCell ref="N24:R24"/>
    <mergeCell ref="S24:T24"/>
    <mergeCell ref="F31:J31"/>
    <mergeCell ref="K31:R31"/>
    <mergeCell ref="F27:AB27"/>
    <mergeCell ref="F29:H29"/>
    <mergeCell ref="Q29:U29"/>
    <mergeCell ref="I29:N29"/>
    <mergeCell ref="F47:H47"/>
    <mergeCell ref="F48:AB52"/>
    <mergeCell ref="G32:J32"/>
    <mergeCell ref="G33:J33"/>
    <mergeCell ref="F1:AB2"/>
    <mergeCell ref="F3:AB4"/>
    <mergeCell ref="F10:AB10"/>
    <mergeCell ref="F12:J12"/>
    <mergeCell ref="K12:S12"/>
    <mergeCell ref="T12:X12"/>
    <mergeCell ref="Y12:AB12"/>
    <mergeCell ref="Y14:AB14"/>
    <mergeCell ref="F16:J16"/>
    <mergeCell ref="T16:X16"/>
    <mergeCell ref="Y16:AB16"/>
    <mergeCell ref="F22:I22"/>
  </mergeCells>
  <dataValidations xWindow="1191" yWindow="608" count="7">
    <dataValidation type="whole" allowBlank="1" showInputMessage="1" showErrorMessage="1" errorTitle="Teléfono de contacto" error="Por favor digite el teléfono de contacto." sqref="Y16">
      <formula1>0</formula1>
      <formula2>999999999999</formula2>
    </dataValidation>
    <dataValidation type="whole" allowBlank="1" showInputMessage="1" showErrorMessage="1" errorTitle="Nit" error="Por favor digite el NIT sin digito de verificación._x000a__x000a_Tenga en cuenta que como máximo se permiten 15 caracteres" sqref="Y12:AB12">
      <formula1>0</formula1>
      <formula2>999999999999999</formula2>
    </dataValidation>
    <dataValidation type="list" allowBlank="1" showInputMessage="1" showErrorMessage="1" sqref="N47:Q47 N37:Q38">
      <formula1>A1_Lista_SF</formula1>
    </dataValidation>
    <dataValidation type="decimal" allowBlank="1" showInputMessage="1" showErrorMessage="1" errorTitle="Porcentaje" error="Por favor digite un valor entre 0% y 100%" sqref="Z40:Z45">
      <formula1>0</formula1>
      <formula2>1</formula2>
    </dataValidation>
    <dataValidation type="decimal" allowBlank="1" showInputMessage="1" showErrorMessage="1" errorTitle="Error presupuesto" error="Por favor digite un numero entre 1 y 999999999999" sqref="I29:N29">
      <formula1>1</formula1>
      <formula2>999999999999</formula2>
    </dataValidation>
    <dataValidation type="date" allowBlank="1" showInputMessage="1" showErrorMessage="1" errorTitle="Error formato fecha" error="Por favor ingrese la fecha en formato fecha (dd/mm/aaaa) y que este entre el 01/01/2000 y 31/12/2099" sqref="J22:M22 R22:T22 Y22:AB22">
      <formula1>36526</formula1>
      <formula2>73050</formula2>
    </dataValidation>
    <dataValidation type="custom" allowBlank="1" showInputMessage="1" showErrorMessage="1" errorTitle="Correo" error="Por favor ingrese un correo que contenga @" sqref="K18:S18">
      <formula1>SEARCH("@",$K$18)&gt;=0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2348" r:id="rId3" name="CommandButton1">
          <controlPr defaultSize="0" autoLine="0" autoPict="0" r:id="rId4">
            <anchor moveWithCells="1">
              <from>
                <xdr:col>22</xdr:col>
                <xdr:colOff>247650</xdr:colOff>
                <xdr:row>6</xdr:row>
                <xdr:rowOff>28575</xdr:rowOff>
              </from>
              <to>
                <xdr:col>27</xdr:col>
                <xdr:colOff>285750</xdr:colOff>
                <xdr:row>7</xdr:row>
                <xdr:rowOff>133350</xdr:rowOff>
              </to>
            </anchor>
          </controlPr>
        </control>
      </mc:Choice>
      <mc:Fallback>
        <control shapeId="52348" r:id="rId3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1191" yWindow="608" count="3">
        <x14:dataValidation type="list" allowBlank="1" showInputMessage="1" showErrorMessage="1">
          <x14:formula1>
            <xm:f>INDIRECT("prov_" &amp; Segmento!$O$2)</xm:f>
          </x14:formula1>
          <xm:sqref>K31:R31</xm:sqref>
        </x14:dataValidation>
        <x14:dataValidation type="list" allowBlank="1" showInputMessage="1" showErrorMessage="1">
          <x14:formula1>
            <xm:f>INDIRECT("departamento_" &amp; Segmento!$O$2)</xm:f>
          </x14:formula1>
          <xm:sqref>G33:J33</xm:sqref>
        </x14:dataValidation>
        <x14:dataValidation type="list" allowBlank="1" showInputMessage="1" showErrorMessage="1">
          <x14:formula1>
            <xm:f>IF(Segmento!$O$2="CatA",INDIRECT(IFERROR(SUBSTITUTE(G33," ","_"),G33)),INDIRECT(IFERROR(SUBSTITUTE(G33&amp;"_"&amp;Segmento!$O$2," ","_"),G33&amp;"_"&amp;Segmento!$O$2)))</xm:f>
          </x14:formula1>
          <xm:sqref>K33:N33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>
    <tabColor rgb="FFFFFF00"/>
  </sheetPr>
  <dimension ref="A1:CA28"/>
  <sheetViews>
    <sheetView showGridLines="0" tabSelected="1" topLeftCell="AK1" workbookViewId="0">
      <selection activeCell="CA14" sqref="CA14"/>
    </sheetView>
  </sheetViews>
  <sheetFormatPr baseColWidth="10" defaultColWidth="5" defaultRowHeight="14.25"/>
  <cols>
    <col min="1" max="1" width="31.25" style="134" customWidth="1"/>
    <col min="2" max="2" width="2.25" style="78" customWidth="1"/>
    <col min="3" max="5" width="0" hidden="1" customWidth="1"/>
    <col min="6" max="28" width="5" customWidth="1"/>
    <col min="29" max="43" width="16.625" customWidth="1"/>
    <col min="44" max="78" width="5" hidden="1" customWidth="1"/>
    <col min="79" max="79" width="28.625" style="152" customWidth="1"/>
  </cols>
  <sheetData>
    <row r="1" spans="1:79" ht="25.9" customHeight="1">
      <c r="F1" s="162" t="s">
        <v>4485</v>
      </c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</row>
    <row r="2" spans="1:79" ht="14.25" customHeight="1"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79" ht="14.25" customHeight="1">
      <c r="F3" s="175" t="s">
        <v>4709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79" ht="14.25" customHeight="1">
      <c r="A4" s="139" t="str">
        <f>+Segmento!A4</f>
        <v>Versión: 5  19/01/2024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1:79" ht="13.9" hidden="1" customHeight="1">
      <c r="A5" s="177" t="s">
        <v>4468</v>
      </c>
    </row>
    <row r="6" spans="1:79" ht="14.25" customHeight="1">
      <c r="A6" s="178"/>
    </row>
    <row r="7" spans="1:79" ht="14.25" customHeight="1">
      <c r="A7" s="179"/>
    </row>
    <row r="8" spans="1:79">
      <c r="A8" s="165" t="s">
        <v>4461</v>
      </c>
    </row>
    <row r="9" spans="1:79" ht="4.5" customHeight="1">
      <c r="A9" s="166"/>
    </row>
    <row r="10" spans="1:79" ht="14.25" customHeight="1">
      <c r="A10" s="176" t="s">
        <v>4579</v>
      </c>
      <c r="F10" s="281" t="s">
        <v>4560</v>
      </c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3"/>
    </row>
    <row r="11" spans="1:79" ht="4.5" customHeight="1">
      <c r="A11" s="176"/>
      <c r="F11" s="284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6"/>
    </row>
    <row r="12" spans="1:79" s="94" customFormat="1" ht="14.25" customHeight="1" thickBot="1">
      <c r="A12" s="176" t="s">
        <v>4462</v>
      </c>
      <c r="B12" s="10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291" t="s">
        <v>4563</v>
      </c>
      <c r="AD12" s="291"/>
      <c r="AE12" s="291"/>
      <c r="AF12" s="291"/>
      <c r="AG12" s="291"/>
      <c r="AH12" s="292" t="s">
        <v>4564</v>
      </c>
      <c r="AI12" s="292"/>
      <c r="AJ12" s="292"/>
      <c r="AK12" s="292"/>
      <c r="AL12" s="292"/>
      <c r="AM12" s="291" t="s">
        <v>4565</v>
      </c>
      <c r="AN12" s="291"/>
      <c r="AO12" s="291"/>
      <c r="AP12" s="291"/>
      <c r="AQ12" s="29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 s="152"/>
    </row>
    <row r="13" spans="1:79" s="93" customFormat="1" ht="45" customHeight="1" thickBot="1">
      <c r="A13" s="176"/>
      <c r="B13" s="109"/>
      <c r="F13" s="56" t="s">
        <v>4581</v>
      </c>
      <c r="G13" s="287" t="s">
        <v>2</v>
      </c>
      <c r="H13" s="287"/>
      <c r="I13" s="287"/>
      <c r="J13" s="287"/>
      <c r="K13" s="288" t="s">
        <v>125</v>
      </c>
      <c r="L13" s="289"/>
      <c r="M13" s="289"/>
      <c r="N13" s="290"/>
      <c r="O13" s="288" t="s">
        <v>150</v>
      </c>
      <c r="P13" s="289"/>
      <c r="Q13" s="289"/>
      <c r="R13" s="290"/>
      <c r="S13" s="287" t="s">
        <v>142</v>
      </c>
      <c r="T13" s="287"/>
      <c r="U13" s="287"/>
      <c r="V13" s="287"/>
      <c r="W13" s="288" t="s">
        <v>101</v>
      </c>
      <c r="X13" s="289"/>
      <c r="Y13" s="290"/>
      <c r="Z13" s="288" t="s">
        <v>102</v>
      </c>
      <c r="AA13" s="289"/>
      <c r="AB13" s="290"/>
      <c r="AC13" s="157" t="s">
        <v>114</v>
      </c>
      <c r="AD13" s="157" t="s">
        <v>115</v>
      </c>
      <c r="AE13" s="157" t="s">
        <v>116</v>
      </c>
      <c r="AF13" s="157" t="s">
        <v>117</v>
      </c>
      <c r="AG13" s="157" t="s">
        <v>118</v>
      </c>
      <c r="AH13" s="141" t="s">
        <v>114</v>
      </c>
      <c r="AI13" s="141" t="s">
        <v>115</v>
      </c>
      <c r="AJ13" s="141" t="s">
        <v>116</v>
      </c>
      <c r="AK13" s="141" t="s">
        <v>117</v>
      </c>
      <c r="AL13" s="141" t="s">
        <v>118</v>
      </c>
      <c r="AM13" s="157" t="s">
        <v>114</v>
      </c>
      <c r="AN13" s="157" t="s">
        <v>115</v>
      </c>
      <c r="AO13" s="157" t="s">
        <v>116</v>
      </c>
      <c r="AP13" s="157" t="s">
        <v>117</v>
      </c>
      <c r="AQ13" s="157" t="s">
        <v>118</v>
      </c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153" t="s">
        <v>4488</v>
      </c>
    </row>
    <row r="14" spans="1:79" ht="14.25" customHeight="1">
      <c r="A14" s="176" t="s">
        <v>4575</v>
      </c>
      <c r="F14" s="151">
        <f>+IF(F13="Ítem",1,F13+1)</f>
        <v>1</v>
      </c>
      <c r="G14" s="250" t="s">
        <v>6</v>
      </c>
      <c r="H14" s="250"/>
      <c r="I14" s="250"/>
      <c r="J14" s="250"/>
      <c r="K14" s="251" t="s">
        <v>75</v>
      </c>
      <c r="L14" s="252"/>
      <c r="M14" s="252"/>
      <c r="N14" s="253"/>
      <c r="O14" s="230" t="s">
        <v>75</v>
      </c>
      <c r="P14" s="231"/>
      <c r="Q14" s="231"/>
      <c r="R14" s="232"/>
      <c r="S14" s="233" t="s">
        <v>127</v>
      </c>
      <c r="T14" s="233"/>
      <c r="U14" s="233"/>
      <c r="V14" s="233"/>
      <c r="W14" s="234">
        <v>567.99372800000003</v>
      </c>
      <c r="X14" s="235"/>
      <c r="Y14" s="236"/>
      <c r="Z14" s="234">
        <v>1044.7167999999999</v>
      </c>
      <c r="AA14" s="235"/>
      <c r="AB14" s="236"/>
      <c r="AC14" s="155">
        <v>0.4879</v>
      </c>
      <c r="AD14" s="155"/>
      <c r="AE14" s="155">
        <v>0.29499999999999998</v>
      </c>
      <c r="AF14" s="156">
        <v>0.64439999999999997</v>
      </c>
      <c r="AG14" s="155"/>
      <c r="AH14" s="155">
        <v>2.53E-2</v>
      </c>
      <c r="AI14" s="155"/>
      <c r="AJ14" s="155">
        <v>0.01</v>
      </c>
      <c r="AK14" s="156">
        <v>0.04</v>
      </c>
      <c r="AL14" s="155"/>
      <c r="AM14" s="158">
        <v>8</v>
      </c>
      <c r="AN14" s="158">
        <v>0</v>
      </c>
      <c r="AO14" s="159">
        <v>29</v>
      </c>
      <c r="AP14" s="158">
        <v>6</v>
      </c>
      <c r="AQ14" s="158">
        <v>4</v>
      </c>
      <c r="CA14" s="129" t="s">
        <v>117</v>
      </c>
    </row>
    <row r="15" spans="1:79" ht="14.25" customHeight="1">
      <c r="A15" s="176"/>
    </row>
    <row r="16" spans="1:79" ht="14.25" customHeight="1">
      <c r="A16" s="176" t="s">
        <v>4463</v>
      </c>
    </row>
    <row r="17" spans="1:1" ht="14.25" customHeight="1">
      <c r="A17" s="176"/>
    </row>
    <row r="18" spans="1:1" ht="14.25" customHeight="1">
      <c r="A18" s="180" t="s">
        <v>4553</v>
      </c>
    </row>
    <row r="19" spans="1:1" ht="14.25" customHeight="1">
      <c r="A19" s="180"/>
    </row>
    <row r="20" spans="1:1" ht="14.25" customHeight="1">
      <c r="A20" s="165" t="s">
        <v>4464</v>
      </c>
    </row>
    <row r="21" spans="1:1" ht="14.25" customHeight="1">
      <c r="A21" s="166"/>
    </row>
    <row r="22" spans="1:1" ht="14.25" customHeight="1">
      <c r="A22" s="176" t="s">
        <v>4465</v>
      </c>
    </row>
    <row r="23" spans="1:1" ht="14.25" customHeight="1">
      <c r="A23" s="176"/>
    </row>
    <row r="24" spans="1:1" ht="14.25" customHeight="1">
      <c r="A24" s="165" t="s">
        <v>4466</v>
      </c>
    </row>
    <row r="25" spans="1:1" ht="14.25" customHeight="1">
      <c r="A25" s="166"/>
    </row>
    <row r="26" spans="1:1" ht="14.25" customHeight="1">
      <c r="A26" s="163" t="s">
        <v>4467</v>
      </c>
    </row>
    <row r="27" spans="1:1" ht="14.25" customHeight="1">
      <c r="A27" s="164"/>
    </row>
    <row r="28" spans="1:1" ht="14.25" customHeight="1"/>
  </sheetData>
  <sheetProtection algorithmName="SHA-512" hashValue="on/gzaCb76OcTZmhhgoNYTDkllund7cXZuW/jK87+zgtNMZPE7mDl6uOkwooR+E3gDmG5U9SCk6wUBxg9B0tjw==" saltValue="ow9pCeIGMuwlGgcogmpcmQ==" spinCount="100000" sheet="1" objects="1" scenarios="1"/>
  <mergeCells count="29">
    <mergeCell ref="AM12:AQ12"/>
    <mergeCell ref="Z14:AB14"/>
    <mergeCell ref="O14:R14"/>
    <mergeCell ref="S14:V14"/>
    <mergeCell ref="W14:Y14"/>
    <mergeCell ref="AC12:AG12"/>
    <mergeCell ref="AH12:AL12"/>
    <mergeCell ref="A26:A27"/>
    <mergeCell ref="A16:A17"/>
    <mergeCell ref="A18:A19"/>
    <mergeCell ref="A20:A21"/>
    <mergeCell ref="A22:A23"/>
    <mergeCell ref="A24:A25"/>
    <mergeCell ref="F1:AB2"/>
    <mergeCell ref="F3:AB4"/>
    <mergeCell ref="F10:AB11"/>
    <mergeCell ref="A14:A15"/>
    <mergeCell ref="A5:A7"/>
    <mergeCell ref="A8:A9"/>
    <mergeCell ref="A10:A11"/>
    <mergeCell ref="A12:A13"/>
    <mergeCell ref="G13:J13"/>
    <mergeCell ref="K13:N13"/>
    <mergeCell ref="O13:R13"/>
    <mergeCell ref="S13:V13"/>
    <mergeCell ref="W13:Y13"/>
    <mergeCell ref="Z13:AB13"/>
    <mergeCell ref="G14:J14"/>
    <mergeCell ref="K14:N14"/>
  </mergeCells>
  <dataValidations count="4">
    <dataValidation type="list" allowBlank="1" showInputMessage="1" showErrorMessage="1" sqref="CA25">
      <formula1>"GLOBOLLANTAS LTDA,ORGANIZACIÓN TERPEL S.A,DISTRACOM SA"</formula1>
    </dataValidation>
    <dataValidation type="list" allowBlank="1" showInputMessage="1" showErrorMessage="1" sqref="CA18 CA15">
      <formula1>"ORGANIZACIÓN TERPEL S.A,DISTRACOM SA"</formula1>
    </dataValidation>
    <dataValidation type="list" allowBlank="1" showInputMessage="1" showErrorMessage="1" sqref="CA19 CA16">
      <formula1>"ORGANIZACIÓN TERPEL S.A,DISTRACOM SA,COESCO COLOMBIA SAS"</formula1>
    </dataValidation>
    <dataValidation type="list" allowBlank="1" showInputMessage="1" showErrorMessage="1" sqref="CA17 CA14">
      <formula1>"GRUPO EDS AUTOGAS SAS,ORGANIZACIÓN TERPEL S.A,DISTRACOM SA,COESCO COLOMBIA SAS"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6336" r:id="rId4" name="CommandButton1">
          <controlPr defaultSize="0" autoLine="0" r:id="rId5">
            <anchor moveWithCells="1">
              <from>
                <xdr:col>5</xdr:col>
                <xdr:colOff>0</xdr:colOff>
                <xdr:row>6</xdr:row>
                <xdr:rowOff>57150</xdr:rowOff>
              </from>
              <to>
                <xdr:col>10</xdr:col>
                <xdr:colOff>47625</xdr:colOff>
                <xdr:row>7</xdr:row>
                <xdr:rowOff>152400</xdr:rowOff>
              </to>
            </anchor>
          </controlPr>
        </control>
      </mc:Choice>
      <mc:Fallback>
        <control shapeId="56336" r:id="rId4" name="Command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INDIRECT("prov_" &amp; Segmento!$O$2)</xm:f>
          </x14:formula1>
          <xm:sqref>BX29:BZ1048576 BX1:BZ11 CA26:CA1048576 CA20:CA24</xm:sqref>
        </x14:dataValidation>
        <x14:dataValidation type="list" allowBlank="1" showInputMessage="1" showErrorMessage="1">
          <x14:formula1>
            <xm:f>IF(Segmento!$O$2="CatA",INDIRECT(IFERROR(SUBSTITUTE(G14," ","_"),G14)),INDIRECT(IFERROR(SUBSTITUTE(G14&amp;"_"&amp;Segmento!$O$2," ","_"),G14&amp;"_"&amp;Segmento!$O$2)))</xm:f>
          </x14:formula1>
          <xm:sqref>K14:N14</xm:sqref>
        </x14:dataValidation>
        <x14:dataValidation type="list" allowBlank="1" showInputMessage="1" showErrorMessage="1">
          <x14:formula1>
            <xm:f>INDIRECT("departamento_" &amp; Segmento!$O$2)</xm:f>
          </x14:formula1>
          <xm:sqref>G14:J14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D12:AT16"/>
  <sheetViews>
    <sheetView workbookViewId="0">
      <selection activeCell="F18" sqref="F18"/>
    </sheetView>
  </sheetViews>
  <sheetFormatPr baseColWidth="10" defaultRowHeight="14.25"/>
  <sheetData>
    <row r="12" spans="4:46" ht="15" thickBot="1"/>
    <row r="13" spans="4:46" ht="15" thickBot="1">
      <c r="D13" t="s">
        <v>195</v>
      </c>
      <c r="E13" t="s">
        <v>181</v>
      </c>
      <c r="F13" s="56" t="s">
        <v>4581</v>
      </c>
      <c r="G13" s="224" t="s">
        <v>2</v>
      </c>
      <c r="H13" s="224"/>
      <c r="I13" s="224"/>
      <c r="J13" s="224"/>
      <c r="K13" s="209" t="s">
        <v>125</v>
      </c>
      <c r="L13" s="210"/>
      <c r="M13" s="210"/>
      <c r="N13" s="211"/>
      <c r="O13" s="209" t="s">
        <v>150</v>
      </c>
      <c r="P13" s="210"/>
      <c r="Q13" s="210"/>
      <c r="R13" s="211"/>
      <c r="S13" s="224" t="s">
        <v>142</v>
      </c>
      <c r="T13" s="224"/>
      <c r="U13" s="224"/>
      <c r="V13" s="224"/>
      <c r="W13" s="209" t="s">
        <v>101</v>
      </c>
      <c r="X13" s="210"/>
      <c r="Y13" s="211"/>
      <c r="Z13" s="209" t="s">
        <v>102</v>
      </c>
      <c r="AA13" s="210"/>
      <c r="AB13" s="211"/>
      <c r="AC13" s="237" t="s">
        <v>163</v>
      </c>
      <c r="AD13" s="238"/>
      <c r="AE13" s="239"/>
      <c r="AF13" s="240" t="s">
        <v>164</v>
      </c>
      <c r="AG13" s="241"/>
      <c r="AH13" s="241"/>
      <c r="AI13" s="274" t="s">
        <v>174</v>
      </c>
      <c r="AJ13" s="275"/>
      <c r="AK13" s="276"/>
      <c r="AL13" s="274" t="s">
        <v>172</v>
      </c>
      <c r="AM13" s="275"/>
      <c r="AN13" s="276"/>
      <c r="AO13" s="274" t="s">
        <v>171</v>
      </c>
      <c r="AP13" s="275"/>
      <c r="AQ13" s="276"/>
      <c r="AR13" s="274" t="s">
        <v>173</v>
      </c>
      <c r="AS13" s="275"/>
      <c r="AT13" s="276"/>
    </row>
    <row r="14" spans="4:46">
      <c r="D14" t="s">
        <v>4938</v>
      </c>
      <c r="E14" t="s">
        <v>114</v>
      </c>
      <c r="F14">
        <v>1</v>
      </c>
      <c r="G14" t="s">
        <v>6</v>
      </c>
      <c r="K14" t="s">
        <v>75</v>
      </c>
      <c r="O14" t="s">
        <v>75</v>
      </c>
      <c r="S14" t="s">
        <v>127</v>
      </c>
      <c r="W14" s="154">
        <v>567.99</v>
      </c>
      <c r="Z14" s="154">
        <v>1044.72</v>
      </c>
      <c r="AC14">
        <v>0.3861</v>
      </c>
      <c r="AF14">
        <v>0.05</v>
      </c>
      <c r="AI14">
        <v>0.4879</v>
      </c>
      <c r="AL14">
        <v>0.17199999999999999</v>
      </c>
      <c r="AO14">
        <v>0.65969999999999995</v>
      </c>
      <c r="AR14">
        <v>2.53E-2</v>
      </c>
    </row>
    <row r="15" spans="4:46">
      <c r="D15" t="s">
        <v>4939</v>
      </c>
      <c r="E15" t="s">
        <v>117</v>
      </c>
      <c r="F15">
        <v>1</v>
      </c>
      <c r="G15" t="s">
        <v>6</v>
      </c>
      <c r="K15" t="s">
        <v>75</v>
      </c>
      <c r="O15" t="s">
        <v>75</v>
      </c>
      <c r="S15" t="s">
        <v>127</v>
      </c>
      <c r="W15" s="154">
        <v>567.99</v>
      </c>
      <c r="Z15" s="154">
        <v>1044.72</v>
      </c>
      <c r="AC15">
        <v>0.3861</v>
      </c>
      <c r="AF15">
        <v>0.05</v>
      </c>
      <c r="AI15">
        <v>0.64439999999999997</v>
      </c>
      <c r="AL15">
        <v>0.4</v>
      </c>
      <c r="AO15">
        <v>0.77729999999999999</v>
      </c>
      <c r="AR15">
        <v>0.04</v>
      </c>
    </row>
    <row r="16" spans="4:46">
      <c r="D16" t="s">
        <v>4940</v>
      </c>
      <c r="E16" t="s">
        <v>116</v>
      </c>
      <c r="F16">
        <v>1</v>
      </c>
      <c r="G16" t="s">
        <v>6</v>
      </c>
      <c r="K16" t="s">
        <v>75</v>
      </c>
      <c r="O16" t="s">
        <v>75</v>
      </c>
      <c r="S16" t="s">
        <v>127</v>
      </c>
      <c r="W16" s="154">
        <v>567.99</v>
      </c>
      <c r="Z16" s="154">
        <v>1044.72</v>
      </c>
      <c r="AC16">
        <v>0.3861</v>
      </c>
      <c r="AF16">
        <v>0.05</v>
      </c>
      <c r="AI16">
        <v>0.29499999999999998</v>
      </c>
      <c r="AL16">
        <v>0.01</v>
      </c>
      <c r="AO16">
        <v>0.45</v>
      </c>
      <c r="AR16">
        <v>0.01</v>
      </c>
    </row>
  </sheetData>
  <sheetProtection algorithmName="SHA-512" hashValue="o9fFgmewrUXxMXx9WJcLirvjjPtO+KqigLuADqA88qLfYLGiA+/iCGneGlFLmXkz4h3OJru6aq1uLk/caucDXw==" saltValue="5SO4lpc1k7q58fzd98R03Q==" spinCount="100000" sheet="1" objects="1" scenarios="1"/>
  <mergeCells count="12">
    <mergeCell ref="AR13:AT13"/>
    <mergeCell ref="G13:J13"/>
    <mergeCell ref="K13:N13"/>
    <mergeCell ref="O13:R13"/>
    <mergeCell ref="S13:V13"/>
    <mergeCell ref="W13:Y13"/>
    <mergeCell ref="Z13:AB13"/>
    <mergeCell ref="AC13:AE13"/>
    <mergeCell ref="AF13:AH13"/>
    <mergeCell ref="AI13:AK13"/>
    <mergeCell ref="AL13:AN13"/>
    <mergeCell ref="AO13:AQ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D12:AW13"/>
  <sheetViews>
    <sheetView workbookViewId="0">
      <selection activeCell="A14" sqref="A14:XFD36"/>
    </sheetView>
  </sheetViews>
  <sheetFormatPr baseColWidth="10" defaultRowHeight="14.25"/>
  <cols>
    <col min="32" max="32" width="11.375" bestFit="1" customWidth="1"/>
    <col min="44" max="44" width="11.375" bestFit="1" customWidth="1"/>
  </cols>
  <sheetData>
    <row r="12" spans="4:49" ht="15" thickBot="1"/>
    <row r="13" spans="4:49" ht="15" thickBot="1">
      <c r="D13" t="s">
        <v>195</v>
      </c>
      <c r="E13" t="s">
        <v>181</v>
      </c>
      <c r="F13" s="56" t="s">
        <v>4581</v>
      </c>
      <c r="G13" s="224" t="s">
        <v>2</v>
      </c>
      <c r="H13" s="224"/>
      <c r="I13" s="224"/>
      <c r="J13" s="224"/>
      <c r="K13" s="209" t="s">
        <v>125</v>
      </c>
      <c r="L13" s="210"/>
      <c r="M13" s="210"/>
      <c r="N13" s="211"/>
      <c r="O13" s="209" t="s">
        <v>150</v>
      </c>
      <c r="P13" s="210"/>
      <c r="Q13" s="210"/>
      <c r="R13" s="211"/>
      <c r="S13" s="224" t="s">
        <v>142</v>
      </c>
      <c r="T13" s="224"/>
      <c r="U13" s="224"/>
      <c r="V13" s="224"/>
      <c r="W13" s="209" t="s">
        <v>101</v>
      </c>
      <c r="X13" s="210"/>
      <c r="Y13" s="211"/>
      <c r="Z13" s="209" t="s">
        <v>102</v>
      </c>
      <c r="AA13" s="210"/>
      <c r="AB13" s="211"/>
      <c r="AC13" s="237" t="s">
        <v>163</v>
      </c>
      <c r="AD13" s="238"/>
      <c r="AE13" s="239"/>
      <c r="AF13" s="240" t="s">
        <v>187</v>
      </c>
      <c r="AG13" s="241"/>
      <c r="AH13" s="241"/>
      <c r="AI13" s="274" t="s">
        <v>174</v>
      </c>
      <c r="AJ13" s="275"/>
      <c r="AK13" s="276"/>
      <c r="AL13" s="274" t="s">
        <v>172</v>
      </c>
      <c r="AM13" s="275"/>
      <c r="AN13" s="276"/>
      <c r="AO13" s="274" t="s">
        <v>171</v>
      </c>
      <c r="AP13" s="275"/>
      <c r="AQ13" s="276"/>
      <c r="AR13" s="274" t="s">
        <v>188</v>
      </c>
      <c r="AS13" s="275"/>
      <c r="AT13" s="276"/>
      <c r="AU13" s="274" t="s">
        <v>194</v>
      </c>
      <c r="AV13" s="275"/>
      <c r="AW13" s="276"/>
    </row>
  </sheetData>
  <sheetProtection algorithmName="SHA-512" hashValue="ViBRpErTZHZObUmTsuwvgkm0+G7XJidLhKqvbUgaCMLwA4PUZYeQO1ngMNiC1G2u7YgCn1rHYlqoU1r9+wAluQ==" saltValue="YBBaLbs086aErqrk7zBUpg==" spinCount="100000" sheet="1" objects="1" scenarios="1"/>
  <mergeCells count="13">
    <mergeCell ref="AO13:AQ13"/>
    <mergeCell ref="AR13:AT13"/>
    <mergeCell ref="AU13:AW13"/>
    <mergeCell ref="Z13:AB13"/>
    <mergeCell ref="AC13:AE13"/>
    <mergeCell ref="AF13:AH13"/>
    <mergeCell ref="AI13:AK13"/>
    <mergeCell ref="AL13:AN13"/>
    <mergeCell ref="G13:J13"/>
    <mergeCell ref="K13:N13"/>
    <mergeCell ref="O13:R13"/>
    <mergeCell ref="S13:V13"/>
    <mergeCell ref="W13:Y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D13:R16"/>
  <sheetViews>
    <sheetView workbookViewId="0">
      <selection activeCell="N23" sqref="N23"/>
    </sheetView>
  </sheetViews>
  <sheetFormatPr baseColWidth="10" defaultRowHeight="14.25"/>
  <sheetData>
    <row r="13" spans="4:18">
      <c r="D13" t="s">
        <v>195</v>
      </c>
      <c r="E13" t="s">
        <v>181</v>
      </c>
      <c r="F13" s="59" t="s">
        <v>4581</v>
      </c>
      <c r="G13" s="293" t="s">
        <v>4586</v>
      </c>
      <c r="H13" s="293"/>
      <c r="I13" s="293"/>
      <c r="J13" s="293"/>
      <c r="K13" s="240" t="s">
        <v>193</v>
      </c>
      <c r="L13" s="241"/>
      <c r="M13" s="241"/>
      <c r="N13" s="241"/>
      <c r="O13" s="241"/>
      <c r="P13" s="241"/>
      <c r="Q13" s="241"/>
      <c r="R13" s="241"/>
    </row>
    <row r="14" spans="4:18">
      <c r="D14" t="s">
        <v>4713</v>
      </c>
      <c r="E14" t="s">
        <v>119</v>
      </c>
      <c r="F14">
        <v>1</v>
      </c>
      <c r="G14">
        <v>1.2E-2</v>
      </c>
      <c r="K14">
        <v>0.01</v>
      </c>
    </row>
    <row r="15" spans="4:18">
      <c r="D15" t="s">
        <v>4712</v>
      </c>
      <c r="E15" t="s">
        <v>117</v>
      </c>
      <c r="F15">
        <v>1</v>
      </c>
      <c r="G15">
        <v>1.2E-2</v>
      </c>
      <c r="K15">
        <v>2E-3</v>
      </c>
    </row>
    <row r="16" spans="4:18">
      <c r="D16" t="s">
        <v>4714</v>
      </c>
      <c r="E16" t="s">
        <v>1469</v>
      </c>
      <c r="F16">
        <v>1</v>
      </c>
      <c r="G16">
        <v>1.2E-2</v>
      </c>
      <c r="K16">
        <v>0.03</v>
      </c>
    </row>
  </sheetData>
  <sheetProtection algorithmName="SHA-512" hashValue="5CrCM++ee6uL7ZCb30qBYAaU5hAZGYVlE850qVMuVYs/cf7OyOjsNSUdvQJ6kqnfV6von+l1yNWHCYjpHx2wPA==" saltValue="e3Wx6r4HBiRW8qh2alJ5JQ==" spinCount="100000" sheet="1" objects="1" scenarios="1"/>
  <mergeCells count="2">
    <mergeCell ref="G13:J13"/>
    <mergeCell ref="K13:R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467C90D3AA44FAD56A3F24FA739F8" ma:contentTypeVersion="16" ma:contentTypeDescription="Crear nuevo documento." ma:contentTypeScope="" ma:versionID="49cf37238567cae1c5e3ae70e6b1bc73">
  <xsd:schema xmlns:xsd="http://www.w3.org/2001/XMLSchema" xmlns:xs="http://www.w3.org/2001/XMLSchema" xmlns:p="http://schemas.microsoft.com/office/2006/metadata/properties" xmlns:ns2="3eb71fc0-4b16-438a-8a83-6af8750b73de" xmlns:ns3="a39e57ef-928e-48af-a876-9847393d86d6" targetNamespace="http://schemas.microsoft.com/office/2006/metadata/properties" ma:root="true" ma:fieldsID="41153cf4b620184919a4a4c3d99d50e4" ns2:_="" ns3:_="">
    <xsd:import namespace="3eb71fc0-4b16-438a-8a83-6af8750b73de"/>
    <xsd:import namespace="a39e57ef-928e-48af-a876-9847393d86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71fc0-4b16-438a-8a83-6af8750b7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e57ef-928e-48af-a876-9847393d86d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3479c6-b42d-4a25-9eaa-0b7d86e5d48b}" ma:internalName="TaxCatchAll" ma:showField="CatchAllData" ma:web="a39e57ef-928e-48af-a876-9847393d86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39e57ef-928e-48af-a876-9847393d86d6">
      <UserInfo>
        <DisplayName>Sergio Andrés Peña Aristizábal</DisplayName>
        <AccountId>26</AccountId>
        <AccountType/>
      </UserInfo>
    </SharedWithUsers>
    <lcf76f155ced4ddcb4097134ff3c332f xmlns="3eb71fc0-4b16-438a-8a83-6af8750b73de">
      <Terms xmlns="http://schemas.microsoft.com/office/infopath/2007/PartnerControls"/>
    </lcf76f155ced4ddcb4097134ff3c332f>
    <TaxCatchAll xmlns="a39e57ef-928e-48af-a876-9847393d86d6" xsi:nil="true"/>
  </documentManagement>
</p:properties>
</file>

<file path=customXml/itemProps1.xml><?xml version="1.0" encoding="utf-8"?>
<ds:datastoreItem xmlns:ds="http://schemas.openxmlformats.org/officeDocument/2006/customXml" ds:itemID="{65CFB50E-9D46-4806-BEE4-FB51E2C8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71fc0-4b16-438a-8a83-6af8750b73de"/>
    <ds:schemaRef ds:uri="a39e57ef-928e-48af-a876-9847393d86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BE0315-11A2-4136-8769-A1C51A50F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E866A-5624-48F2-A482-763F66EAD3A4}">
  <ds:schemaRefs>
    <ds:schemaRef ds:uri="a39e57ef-928e-48af-a876-9847393d86d6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3eb71fc0-4b16-438a-8a83-6af8750b73d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30</vt:i4>
      </vt:variant>
    </vt:vector>
  </HeadingPairs>
  <TitlesOfParts>
    <vt:vector size="35" baseType="lpstr">
      <vt:lpstr>Segmento</vt:lpstr>
      <vt:lpstr>SolCotizacion</vt:lpstr>
      <vt:lpstr>ResCotizacion</vt:lpstr>
      <vt:lpstr>Cotizacion</vt:lpstr>
      <vt:lpstr>Resultados</vt:lpstr>
      <vt:lpstr>Antioquia</vt:lpstr>
      <vt:lpstr>Antioquia_seg3</vt:lpstr>
      <vt:lpstr>SolCotizacion!Área_de_impresión</vt:lpstr>
      <vt:lpstr>Atlántico</vt:lpstr>
      <vt:lpstr>Bolívar</vt:lpstr>
      <vt:lpstr>Boyacá</vt:lpstr>
      <vt:lpstr>Caldas</vt:lpstr>
      <vt:lpstr>Córdoba</vt:lpstr>
      <vt:lpstr>Cundinamarca</vt:lpstr>
      <vt:lpstr>Cundinamarca_seg3</vt:lpstr>
      <vt:lpstr>departamento_CatA</vt:lpstr>
      <vt:lpstr>departamento_seg3</vt:lpstr>
      <vt:lpstr>filas_grav</vt:lpstr>
      <vt:lpstr>filas_paq</vt:lpstr>
      <vt:lpstr>Huila</vt:lpstr>
      <vt:lpstr>Magdalena</vt:lpstr>
      <vt:lpstr>Meta</vt:lpstr>
      <vt:lpstr>nom_ciudades_maestras</vt:lpstr>
      <vt:lpstr>nom_cuadro_paquete</vt:lpstr>
      <vt:lpstr>Cotizacion!nom_proveedor</vt:lpstr>
      <vt:lpstr>nom_solicitud</vt:lpstr>
      <vt:lpstr>prov_CatA</vt:lpstr>
      <vt:lpstr>prov_CatC</vt:lpstr>
      <vt:lpstr>prov_seg3</vt:lpstr>
      <vt:lpstr>Quindío</vt:lpstr>
      <vt:lpstr>Risaralda</vt:lpstr>
      <vt:lpstr>Santander</vt:lpstr>
      <vt:lpstr>Sucre</vt:lpstr>
      <vt:lpstr>Tolima</vt:lpstr>
      <vt:lpstr>Valle_del_Cauca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Karlo Fernández Cala</dc:creator>
  <cp:keywords/>
  <dc:description/>
  <cp:lastModifiedBy>Mauricio Restrepo Ramirez</cp:lastModifiedBy>
  <cp:revision/>
  <cp:lastPrinted>2022-10-19T20:34:01Z</cp:lastPrinted>
  <dcterms:created xsi:type="dcterms:W3CDTF">2019-09-09T16:03:02Z</dcterms:created>
  <dcterms:modified xsi:type="dcterms:W3CDTF">2024-05-06T21:42:32Z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0x010100D56D07A0F4A85144991C6DDAFBABAE00</vt:lpwstr>
  </property>
  <property fmtid="{D5CDD505-2E9C-101B-9397-08002B2CF9AE}" pid="3" name="MediaServiceImageTags">
    <vt:lpwstr/>
  </property>
</Properties>
</file>