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D:\compras publicas\2023\TIENDA VIRTUAL DEL ESTADO COLOMBIANO\COMPUTADORES JUECES DE PAZ\EVALUACIÓN\"/>
    </mc:Choice>
  </mc:AlternateContent>
  <xr:revisionPtr revIDLastSave="0" documentId="13_ncr:1_{E83F76A4-4232-4727-B2C5-8D371CAB60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TP III EVALUACIÓN" sheetId="1" r:id="rId1"/>
    <sheet name="Hoja1" sheetId="2" r:id="rId2"/>
  </sheets>
  <definedNames>
    <definedName name="_xlnm._FilterDatabase" localSheetId="0" hidden="1">'ETP III EVALUACIÓN'!$B$2:$C$23</definedName>
    <definedName name="tdRepliesUniqueIdentifierCol_lnkRepliesUniqueIdentifierViewLink_0" localSheetId="0">'ETP III EVALUACIÓN'!#REF!</definedName>
    <definedName name="tdRepliesUniqueIdentifierCol_lnkRepliesUniqueIdentifierViewLink_1" localSheetId="0">'ETP III EVALUACIÓN'!#REF!</definedName>
    <definedName name="tdRepliesUniqueIdentifierCol_lnkRepliesUniqueIdentifierViewLink_10" localSheetId="0">'ETP III EVALUACIÓN'!#REF!</definedName>
    <definedName name="tdRepliesUniqueIdentifierCol_lnkRepliesUniqueIdentifierViewLink_11" localSheetId="0">'ETP III EVALUACIÓN'!#REF!</definedName>
    <definedName name="tdRepliesUniqueIdentifierCol_lnkRepliesUniqueIdentifierViewLink_12" localSheetId="0">'ETP III EVALUACIÓN'!#REF!</definedName>
    <definedName name="tdRepliesUniqueIdentifierCol_lnkRepliesUniqueIdentifierViewLink_13" localSheetId="0">'ETP III EVALUACIÓN'!#REF!</definedName>
    <definedName name="tdRepliesUniqueIdentifierCol_lnkRepliesUniqueIdentifierViewLink_14" localSheetId="0">'ETP III EVALUACIÓN'!#REF!</definedName>
    <definedName name="tdRepliesUniqueIdentifierCol_lnkRepliesUniqueIdentifierViewLink_15" localSheetId="0">'ETP III EVALUACIÓN'!#REF!</definedName>
    <definedName name="tdRepliesUniqueIdentifierCol_lnkRepliesUniqueIdentifierViewLink_16" localSheetId="0">'ETP III EVALUACIÓN'!#REF!</definedName>
    <definedName name="tdRepliesUniqueIdentifierCol_lnkRepliesUniqueIdentifierViewLink_17" localSheetId="0">'ETP III EVALUACIÓN'!#REF!</definedName>
    <definedName name="tdRepliesUniqueIdentifierCol_lnkRepliesUniqueIdentifierViewLink_18" localSheetId="0">'ETP III EVALUACIÓN'!#REF!</definedName>
    <definedName name="tdRepliesUniqueIdentifierCol_lnkRepliesUniqueIdentifierViewLink_19" localSheetId="0">'ETP III EVALUACIÓN'!#REF!</definedName>
    <definedName name="tdRepliesUniqueIdentifierCol_lnkRepliesUniqueIdentifierViewLink_2" localSheetId="0">'ETP III EVALUACIÓN'!#REF!</definedName>
    <definedName name="tdRepliesUniqueIdentifierCol_lnkRepliesUniqueIdentifierViewLink_3" localSheetId="0">'ETP III EVALUACIÓN'!#REF!</definedName>
    <definedName name="tdRepliesUniqueIdentifierCol_lnkRepliesUniqueIdentifierViewLink_4" localSheetId="0">'ETP III EVALUACIÓN'!#REF!</definedName>
    <definedName name="tdRepliesUniqueIdentifierCol_lnkRepliesUniqueIdentifierViewLink_5" localSheetId="0">'ETP III EVALUACIÓN'!#REF!</definedName>
    <definedName name="tdRepliesUniqueIdentifierCol_lnkRepliesUniqueIdentifierViewLink_6" localSheetId="0">'ETP III EVALUACIÓN'!#REF!</definedName>
    <definedName name="tdRepliesUniqueIdentifierCol_lnkRepliesUniqueIdentifierViewLink_7" localSheetId="0">'ETP III EVALUACIÓN'!#REF!</definedName>
    <definedName name="tdRepliesUniqueIdentifierCol_lnkRepliesUniqueIdentifierViewLink_8" localSheetId="0">'ETP III EVALUACIÓN'!#REF!</definedName>
    <definedName name="tdRepliesUniqueIdentifierCol_lnkRepliesUniqueIdentifierViewLink_9" localSheetId="0">'ETP III EVALUACIÓN'!#REF!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  <c r="F2" i="1"/>
  <c r="E2" i="1"/>
  <c r="D2" i="1"/>
  <c r="H21" i="1" l="1"/>
  <c r="H22" i="1"/>
  <c r="H23" i="1"/>
  <c r="H12" i="1" l="1"/>
  <c r="H13" i="1"/>
  <c r="H14" i="1"/>
  <c r="H3" i="1"/>
  <c r="H15" i="1"/>
  <c r="H4" i="1"/>
  <c r="H16" i="1"/>
  <c r="H5" i="1"/>
  <c r="H17" i="1"/>
  <c r="H6" i="1"/>
  <c r="H18" i="1"/>
  <c r="H7" i="1"/>
  <c r="H19" i="1"/>
  <c r="H8" i="1"/>
  <c r="H20" i="1"/>
  <c r="H9" i="1"/>
  <c r="H10" i="1"/>
  <c r="H11" i="1"/>
</calcChain>
</file>

<file path=xl/sharedStrings.xml><?xml version="1.0" encoding="utf-8"?>
<sst xmlns="http://schemas.openxmlformats.org/spreadsheetml/2006/main" count="55" uniqueCount="32">
  <si>
    <t>Orden de Entrega</t>
  </si>
  <si>
    <t>Oferente</t>
  </si>
  <si>
    <t>Valor</t>
  </si>
  <si>
    <t>Promedio del valor de las ofertas</t>
  </si>
  <si>
    <t>Mediana del valor de la oferta</t>
  </si>
  <si>
    <t>Desviación Estandar del valor de las ofertas</t>
  </si>
  <si>
    <t>Valor Minimo Aceptable
(Mediana - Desviación Estàndar)</t>
  </si>
  <si>
    <t>Ofertas por debajo del minimo aceptables</t>
  </si>
  <si>
    <t>PRESUPUESTO OFICIAL ESTIMADO</t>
  </si>
  <si>
    <t>P&amp;P SYSTEMS COLOMBIA SAS - ETP III</t>
  </si>
  <si>
    <t>Proveedor</t>
  </si>
  <si>
    <t>NUEVA ERA SOLUCIONES SAS - SUMINISTRO MATERIAL PEDAGOGICO, ETP III</t>
  </si>
  <si>
    <t>VASQUEZ CARO Y CIA SAS - ETP III</t>
  </si>
  <si>
    <t>COLSOF SAS - IAD Software, ETP III, Nube Privada IV</t>
  </si>
  <si>
    <t>SISTETRONICS SAS - ETP III</t>
  </si>
  <si>
    <t>C&amp;S TECNOLOGIA SAS - ETP III</t>
  </si>
  <si>
    <t>NEX COMPUTER S.A.S. - ETP III</t>
  </si>
  <si>
    <t>KEY MARKET SAS EN REORGANIZACION - Papelería y Útiles de Oficina, Consumibles de Impresión II, ETP III</t>
  </si>
  <si>
    <t>UNIPLES SAS - SUMINISTRO MATERIAL PEDAGOGICO, ETP III</t>
  </si>
  <si>
    <t>TECNOPHONE COLOMBIA SAS - Consumibles de Impresión II, SUMINISTRO MATERIAL PEDAGOGICO, ETP III</t>
  </si>
  <si>
    <t>LINALCA INFORMATICA S.A.S - ETP III</t>
  </si>
  <si>
    <t>GREEN SERVICES AND SOLUTIONS SAS - ETP III, IAD Software</t>
  </si>
  <si>
    <t>RICOH COLOMBIA SA - IAD Software, ETP III</t>
  </si>
  <si>
    <t>REDCOMPUTO LTDA - ETP III, IAD Software</t>
  </si>
  <si>
    <t>HARDWARE ASESORIAS SOFTWARE LTDA - Consumibles de Impresión II, SUMINISTRO MATERIAL PEDAGOGICO, ETP III</t>
  </si>
  <si>
    <t>XOREX DE COLOMBIA SAS - ETP III</t>
  </si>
  <si>
    <t>Sumimas S.A.S. - Papelería y Útiles de Oficina, ETP III, Primera Infancia</t>
  </si>
  <si>
    <t>COMPUTEL SYSTEM SAS - SUMINISTRO MATERIAL PEDAGOGICO, ETP III</t>
  </si>
  <si>
    <t>UT SC AM CCE 2021 - ETP III</t>
  </si>
  <si>
    <t>PORTATIL SAS - ETP III</t>
  </si>
  <si>
    <t>PEAR SOLUTIONS S.A.S. - ETP III</t>
  </si>
  <si>
    <t>ALLBREAKER SAS - ETP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</si>
</sst>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&quot;$&quot;#,##0;[Red]\-&quot;$&quot;#,##0"/>
    <numFmt numFmtId="165" formatCode="&quot;$&quot;#,##0.00"/>
    <numFmt numFmtId="166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Work Sans light"/>
    </font>
    <font>
      <sz val="12"/>
      <color rgb="FF212529"/>
      <name val="Work Sans light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164C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thick">
        <color rgb="FFDEE2E6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5" fontId="2" fillId="0" borderId="1" xfId="0" applyNumberFormat="1" applyFont="1" applyBorder="1" applyAlignment="1"/>
    <xf numFmtId="0" fontId="4" fillId="4" borderId="1" xfId="0" applyFont="1" applyFill="1" applyBorder="1" applyAlignment="1">
      <alignment horizontal="left" vertical="center"/>
    </xf>
    <xf numFmtId="165" fontId="2" fillId="4" borderId="1" xfId="0" applyNumberFormat="1" applyFont="1" applyFill="1" applyBorder="1" applyAlignment="1"/>
    <xf numFmtId="0" fontId="6" fillId="5" borderId="3" xfId="0" applyFont="1" applyFill="1" applyBorder="1" applyAlignment="1">
      <alignment horizontal="center"/>
    </xf>
    <xf numFmtId="0" fontId="0" fillId="0" borderId="0" xfId="0" applyAlignment="1"/>
    <xf numFmtId="0" fontId="7" fillId="2" borderId="4" xfId="0" applyFont="1" applyFill="1" applyBorder="1" applyAlignment="1">
      <alignment vertical="top"/>
    </xf>
    <xf numFmtId="44" fontId="7" fillId="2" borderId="4" xfId="1" applyFont="1" applyFill="1" applyBorder="1" applyAlignment="1">
      <alignment vertical="top"/>
    </xf>
    <xf numFmtId="166" fontId="1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topLeftCell="C1" zoomScale="115" zoomScaleNormal="115" workbookViewId="0">
      <selection activeCell="B4" sqref="B4"/>
    </sheetView>
  </sheetViews>
  <sheetFormatPr baseColWidth="10" defaultRowHeight="15"/>
  <cols>
    <col min="1" max="1" width="11.5703125" style="4" bestFit="1" customWidth="1"/>
    <col min="2" max="2" width="99.85546875" style="7" bestFit="1" customWidth="1"/>
    <col min="3" max="3" width="17" style="4" customWidth="1"/>
    <col min="4" max="5" width="12.42578125" style="4" bestFit="1" customWidth="1"/>
    <col min="6" max="6" width="11.42578125" style="4"/>
    <col min="7" max="7" width="15.7109375" style="4" customWidth="1"/>
    <col min="8" max="8" width="11.42578125" style="4"/>
    <col min="11" max="12" width="28.28515625" customWidth="1"/>
  </cols>
  <sheetData>
    <row r="1" spans="1:9" ht="60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/>
    </row>
    <row r="2" spans="1:9">
      <c r="A2" s="9">
        <v>1</v>
      </c>
      <c r="B2" s="13" t="s">
        <v>9</v>
      </c>
      <c r="C2" s="14">
        <v>3762837.12</v>
      </c>
      <c r="D2" s="20">
        <f>ROUND((AVERAGE(C2:C23)),0)</f>
        <v>6508559</v>
      </c>
      <c r="E2" s="21">
        <f>MEDIAN(C2:C23)</f>
        <v>6500812.0049999999</v>
      </c>
      <c r="F2" s="21">
        <f>STDEVP(C2:C23)</f>
        <v>1181472.9483955663</v>
      </c>
      <c r="G2" s="21">
        <f>+E2-F2</f>
        <v>5319339.0566044338</v>
      </c>
      <c r="H2" s="10" t="str">
        <f>IF(C2&lt;$G$2,"SI","NO")</f>
        <v>SI</v>
      </c>
      <c r="I2" s="4"/>
    </row>
    <row r="3" spans="1:9">
      <c r="A3" s="9">
        <v>2</v>
      </c>
      <c r="B3" s="13" t="s">
        <v>11</v>
      </c>
      <c r="C3" s="14">
        <v>4001826.01</v>
      </c>
      <c r="D3" s="20"/>
      <c r="E3" s="21"/>
      <c r="F3" s="21"/>
      <c r="G3" s="21"/>
      <c r="H3" s="10" t="str">
        <f t="shared" ref="H3:H23" si="0">IF(C3&lt;$G$2,"SI","NO")</f>
        <v>SI</v>
      </c>
      <c r="I3" s="4"/>
    </row>
    <row r="4" spans="1:9">
      <c r="A4" s="9">
        <v>3</v>
      </c>
      <c r="B4" s="13" t="s">
        <v>12</v>
      </c>
      <c r="C4" s="14">
        <v>4695251.96</v>
      </c>
      <c r="D4" s="20"/>
      <c r="E4" s="21"/>
      <c r="F4" s="21"/>
      <c r="G4" s="21"/>
      <c r="H4" s="10" t="str">
        <f t="shared" si="0"/>
        <v>SI</v>
      </c>
      <c r="I4" s="4"/>
    </row>
    <row r="5" spans="1:9">
      <c r="A5" s="5">
        <v>4</v>
      </c>
      <c r="B5" s="11" t="s">
        <v>13</v>
      </c>
      <c r="C5" s="12">
        <v>5884550</v>
      </c>
      <c r="D5" s="20"/>
      <c r="E5" s="21"/>
      <c r="F5" s="21"/>
      <c r="G5" s="21"/>
      <c r="H5" s="8" t="str">
        <f t="shared" si="0"/>
        <v>NO</v>
      </c>
      <c r="I5" s="4"/>
    </row>
    <row r="6" spans="1:9">
      <c r="A6" s="5">
        <v>5</v>
      </c>
      <c r="B6" s="11" t="s">
        <v>14</v>
      </c>
      <c r="C6" s="12">
        <v>6116056.1699999999</v>
      </c>
      <c r="D6" s="20"/>
      <c r="E6" s="21"/>
      <c r="F6" s="21"/>
      <c r="G6" s="21"/>
      <c r="H6" s="8" t="str">
        <f t="shared" si="0"/>
        <v>NO</v>
      </c>
      <c r="I6" s="4"/>
    </row>
    <row r="7" spans="1:9">
      <c r="A7" s="5">
        <v>6</v>
      </c>
      <c r="B7" s="11" t="s">
        <v>15</v>
      </c>
      <c r="C7" s="12">
        <v>6260541.21</v>
      </c>
      <c r="D7" s="20"/>
      <c r="E7" s="21"/>
      <c r="F7" s="21"/>
      <c r="G7" s="21"/>
      <c r="H7" s="8" t="str">
        <f t="shared" si="0"/>
        <v>NO</v>
      </c>
      <c r="I7" s="4"/>
    </row>
    <row r="8" spans="1:9">
      <c r="A8" s="5">
        <v>7</v>
      </c>
      <c r="B8" s="11" t="s">
        <v>16</v>
      </c>
      <c r="C8" s="12">
        <v>6310276.0700000003</v>
      </c>
      <c r="D8" s="20"/>
      <c r="E8" s="21"/>
      <c r="F8" s="21"/>
      <c r="G8" s="21"/>
      <c r="H8" s="8" t="str">
        <f t="shared" si="0"/>
        <v>NO</v>
      </c>
      <c r="I8" s="4"/>
    </row>
    <row r="9" spans="1:9">
      <c r="A9" s="5">
        <v>8</v>
      </c>
      <c r="B9" s="11" t="s">
        <v>17</v>
      </c>
      <c r="C9" s="12">
        <v>6351031.1900000004</v>
      </c>
      <c r="D9" s="20"/>
      <c r="E9" s="21"/>
      <c r="F9" s="21"/>
      <c r="G9" s="21"/>
      <c r="H9" s="8" t="str">
        <f t="shared" si="0"/>
        <v>NO</v>
      </c>
      <c r="I9" s="4"/>
    </row>
    <row r="10" spans="1:9">
      <c r="A10" s="5">
        <v>9</v>
      </c>
      <c r="B10" s="11" t="s">
        <v>18</v>
      </c>
      <c r="C10" s="12">
        <v>6352684.0999999996</v>
      </c>
      <c r="D10" s="20"/>
      <c r="E10" s="21"/>
      <c r="F10" s="21"/>
      <c r="G10" s="21"/>
      <c r="H10" s="8" t="str">
        <f t="shared" si="0"/>
        <v>NO</v>
      </c>
      <c r="I10" s="4"/>
    </row>
    <row r="11" spans="1:9">
      <c r="A11" s="5">
        <v>10</v>
      </c>
      <c r="B11" s="11" t="s">
        <v>19</v>
      </c>
      <c r="C11" s="12">
        <v>6410813.2199999997</v>
      </c>
      <c r="D11" s="20"/>
      <c r="E11" s="21"/>
      <c r="F11" s="21"/>
      <c r="G11" s="21"/>
      <c r="H11" s="8" t="str">
        <f t="shared" si="0"/>
        <v>NO</v>
      </c>
      <c r="I11" s="4"/>
    </row>
    <row r="12" spans="1:9">
      <c r="A12" s="5">
        <v>11</v>
      </c>
      <c r="B12" s="11" t="s">
        <v>20</v>
      </c>
      <c r="C12" s="12">
        <v>6451114.3099999996</v>
      </c>
      <c r="D12" s="20"/>
      <c r="E12" s="21"/>
      <c r="F12" s="21"/>
      <c r="G12" s="21"/>
      <c r="H12" s="8" t="str">
        <f t="shared" si="0"/>
        <v>NO</v>
      </c>
      <c r="I12" s="4"/>
    </row>
    <row r="13" spans="1:9">
      <c r="A13" s="5">
        <v>12</v>
      </c>
      <c r="B13" s="11" t="s">
        <v>21</v>
      </c>
      <c r="C13" s="12">
        <v>6550509.7000000002</v>
      </c>
      <c r="D13" s="20"/>
      <c r="E13" s="21"/>
      <c r="F13" s="21"/>
      <c r="G13" s="21"/>
      <c r="H13" s="8" t="str">
        <f t="shared" si="0"/>
        <v>NO</v>
      </c>
      <c r="I13" s="4"/>
    </row>
    <row r="14" spans="1:9">
      <c r="A14" s="5">
        <v>13</v>
      </c>
      <c r="B14" s="11" t="s">
        <v>22</v>
      </c>
      <c r="C14" s="12">
        <v>6626039</v>
      </c>
      <c r="D14" s="20"/>
      <c r="E14" s="21"/>
      <c r="F14" s="21"/>
      <c r="G14" s="21"/>
      <c r="H14" s="8" t="str">
        <f t="shared" si="0"/>
        <v>NO</v>
      </c>
      <c r="I14" s="4"/>
    </row>
    <row r="15" spans="1:9">
      <c r="A15" s="5">
        <v>14</v>
      </c>
      <c r="B15" s="11" t="s">
        <v>23</v>
      </c>
      <c r="C15" s="12">
        <v>6670472.4100000001</v>
      </c>
      <c r="D15" s="20"/>
      <c r="E15" s="21"/>
      <c r="F15" s="21"/>
      <c r="G15" s="21"/>
      <c r="H15" s="8" t="str">
        <f t="shared" si="0"/>
        <v>NO</v>
      </c>
      <c r="I15" s="4"/>
    </row>
    <row r="16" spans="1:9">
      <c r="A16" s="5">
        <v>15</v>
      </c>
      <c r="B16" s="11" t="s">
        <v>24</v>
      </c>
      <c r="C16" s="12">
        <v>6922394.2199999997</v>
      </c>
      <c r="D16" s="20"/>
      <c r="E16" s="21"/>
      <c r="F16" s="21"/>
      <c r="G16" s="21"/>
      <c r="H16" s="8" t="str">
        <f t="shared" si="0"/>
        <v>NO</v>
      </c>
      <c r="I16" s="4"/>
    </row>
    <row r="17" spans="1:9">
      <c r="A17" s="5">
        <v>16</v>
      </c>
      <c r="B17" s="11" t="s">
        <v>25</v>
      </c>
      <c r="C17" s="12">
        <v>7149623.5300000003</v>
      </c>
      <c r="D17" s="20"/>
      <c r="E17" s="21"/>
      <c r="F17" s="21"/>
      <c r="G17" s="21"/>
      <c r="H17" s="8" t="str">
        <f t="shared" si="0"/>
        <v>NO</v>
      </c>
      <c r="I17" s="4"/>
    </row>
    <row r="18" spans="1:9">
      <c r="A18" s="5">
        <v>17</v>
      </c>
      <c r="B18" s="11" t="s">
        <v>26</v>
      </c>
      <c r="C18" s="12">
        <v>7154490.6299999999</v>
      </c>
      <c r="D18" s="20"/>
      <c r="E18" s="21"/>
      <c r="F18" s="21"/>
      <c r="G18" s="21"/>
      <c r="H18" s="8" t="str">
        <f t="shared" si="0"/>
        <v>NO</v>
      </c>
      <c r="I18" s="4"/>
    </row>
    <row r="19" spans="1:9">
      <c r="A19" s="5">
        <v>18</v>
      </c>
      <c r="B19" s="11" t="s">
        <v>27</v>
      </c>
      <c r="C19" s="12">
        <v>7241223.7800000003</v>
      </c>
      <c r="D19" s="20"/>
      <c r="E19" s="21"/>
      <c r="F19" s="21"/>
      <c r="G19" s="21"/>
      <c r="H19" s="8" t="str">
        <f t="shared" si="0"/>
        <v>NO</v>
      </c>
      <c r="I19" s="4"/>
    </row>
    <row r="20" spans="1:9">
      <c r="A20" s="5">
        <v>19</v>
      </c>
      <c r="B20" s="11" t="s">
        <v>28</v>
      </c>
      <c r="C20" s="12">
        <v>7455390.46</v>
      </c>
      <c r="D20" s="20"/>
      <c r="E20" s="21"/>
      <c r="F20" s="21"/>
      <c r="G20" s="21"/>
      <c r="H20" s="8" t="str">
        <f t="shared" si="0"/>
        <v>NO</v>
      </c>
      <c r="I20" s="4"/>
    </row>
    <row r="21" spans="1:9">
      <c r="A21" s="5">
        <v>20</v>
      </c>
      <c r="B21" s="11" t="s">
        <v>29</v>
      </c>
      <c r="C21" s="12">
        <v>7542500.8399999999</v>
      </c>
      <c r="D21" s="20"/>
      <c r="E21" s="21"/>
      <c r="F21" s="21"/>
      <c r="G21" s="21"/>
      <c r="H21" s="8" t="str">
        <f t="shared" si="0"/>
        <v>NO</v>
      </c>
      <c r="I21" s="4"/>
    </row>
    <row r="22" spans="1:9">
      <c r="A22" s="5">
        <v>21</v>
      </c>
      <c r="B22" s="11" t="s">
        <v>30</v>
      </c>
      <c r="C22" s="12">
        <v>8273021.6100000003</v>
      </c>
      <c r="D22" s="20"/>
      <c r="E22" s="21"/>
      <c r="F22" s="21"/>
      <c r="G22" s="21"/>
      <c r="H22" s="8" t="str">
        <f t="shared" si="0"/>
        <v>NO</v>
      </c>
      <c r="I22" s="4"/>
    </row>
    <row r="23" spans="1:9">
      <c r="A23" s="5">
        <v>22</v>
      </c>
      <c r="B23" s="11" t="s">
        <v>31</v>
      </c>
      <c r="C23" s="12">
        <v>9005641.5399999991</v>
      </c>
      <c r="D23" s="20"/>
      <c r="E23" s="21"/>
      <c r="F23" s="21"/>
      <c r="G23" s="21"/>
      <c r="H23" s="8" t="str">
        <f t="shared" si="0"/>
        <v>NO</v>
      </c>
      <c r="I23" s="4"/>
    </row>
    <row r="24" spans="1:9" ht="23.25" customHeight="1">
      <c r="B24" s="3" t="s">
        <v>8</v>
      </c>
      <c r="C24" s="19">
        <v>9000000</v>
      </c>
      <c r="I24" s="6"/>
    </row>
  </sheetData>
  <sortState ref="A2:H24">
    <sortCondition descending="1" ref="C2:C23"/>
  </sortState>
  <mergeCells count="4">
    <mergeCell ref="D2:D23"/>
    <mergeCell ref="E2:E23"/>
    <mergeCell ref="F2:F23"/>
    <mergeCell ref="G2:G23"/>
  </mergeCells>
  <pageMargins left="0.7" right="0.7" top="0.75" bottom="0.75" header="0.3" footer="0.3"/>
  <pageSetup paperSize="1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105D3-77BA-4183-BEF7-D91ECC04456D}">
  <dimension ref="A1:B26"/>
  <sheetViews>
    <sheetView workbookViewId="0">
      <selection activeCell="A2" sqref="A2:B23"/>
    </sheetView>
  </sheetViews>
  <sheetFormatPr baseColWidth="10" defaultRowHeight="15"/>
  <cols>
    <col min="1" max="1" width="146.5703125" style="16" bestFit="1" customWidth="1"/>
    <col min="2" max="2" width="18" style="16" bestFit="1" customWidth="1"/>
    <col min="3" max="16384" width="11.42578125" style="16"/>
  </cols>
  <sheetData>
    <row r="1" spans="1:2" ht="16.5" thickBot="1">
      <c r="A1" s="15" t="s">
        <v>10</v>
      </c>
      <c r="B1" s="15" t="s">
        <v>2</v>
      </c>
    </row>
    <row r="2" spans="1:2" ht="16.5" thickTop="1" thickBot="1">
      <c r="A2" s="17" t="s">
        <v>9</v>
      </c>
      <c r="B2" s="18">
        <v>3762837.12</v>
      </c>
    </row>
    <row r="3" spans="1:2" ht="15.75" thickBot="1">
      <c r="A3" s="17" t="s">
        <v>11</v>
      </c>
      <c r="B3" s="18">
        <v>4001826.01</v>
      </c>
    </row>
    <row r="4" spans="1:2" ht="15.75" thickBot="1">
      <c r="A4" s="17" t="s">
        <v>12</v>
      </c>
      <c r="B4" s="18">
        <v>4695251.96</v>
      </c>
    </row>
    <row r="5" spans="1:2" ht="15.75" thickBot="1">
      <c r="A5" s="17" t="s">
        <v>13</v>
      </c>
      <c r="B5" s="18">
        <v>5884550</v>
      </c>
    </row>
    <row r="6" spans="1:2" ht="15.75" thickBot="1">
      <c r="A6" s="17" t="s">
        <v>14</v>
      </c>
      <c r="B6" s="18">
        <v>6116056.1699999999</v>
      </c>
    </row>
    <row r="7" spans="1:2" ht="15.75" thickBot="1">
      <c r="A7" s="17" t="s">
        <v>15</v>
      </c>
      <c r="B7" s="18">
        <v>6260541.21</v>
      </c>
    </row>
    <row r="8" spans="1:2" ht="15.75" thickBot="1">
      <c r="A8" s="17" t="s">
        <v>16</v>
      </c>
      <c r="B8" s="18">
        <v>6310276.0700000003</v>
      </c>
    </row>
    <row r="9" spans="1:2" ht="15.75" thickBot="1">
      <c r="A9" s="17" t="s">
        <v>17</v>
      </c>
      <c r="B9" s="18">
        <v>6351031.1900000004</v>
      </c>
    </row>
    <row r="10" spans="1:2" ht="15.75" thickBot="1">
      <c r="A10" s="17" t="s">
        <v>18</v>
      </c>
      <c r="B10" s="18">
        <v>6352684.0999999996</v>
      </c>
    </row>
    <row r="11" spans="1:2" ht="15.75" thickBot="1">
      <c r="A11" s="17" t="s">
        <v>19</v>
      </c>
      <c r="B11" s="18">
        <v>6410813.2199999997</v>
      </c>
    </row>
    <row r="12" spans="1:2" ht="15.75" thickBot="1">
      <c r="A12" s="17" t="s">
        <v>20</v>
      </c>
      <c r="B12" s="18">
        <v>6451114.3099999996</v>
      </c>
    </row>
    <row r="13" spans="1:2" ht="15.75" thickBot="1">
      <c r="A13" s="17" t="s">
        <v>21</v>
      </c>
      <c r="B13" s="18">
        <v>6550509.7000000002</v>
      </c>
    </row>
    <row r="14" spans="1:2" ht="15.75" thickBot="1">
      <c r="A14" s="17" t="s">
        <v>22</v>
      </c>
      <c r="B14" s="18">
        <v>6626039</v>
      </c>
    </row>
    <row r="15" spans="1:2" ht="15.75" thickBot="1">
      <c r="A15" s="17" t="s">
        <v>23</v>
      </c>
      <c r="B15" s="18">
        <v>6670472.4100000001</v>
      </c>
    </row>
    <row r="16" spans="1:2" ht="15.75" thickBot="1">
      <c r="A16" s="17" t="s">
        <v>24</v>
      </c>
      <c r="B16" s="18">
        <v>6922394.2199999997</v>
      </c>
    </row>
    <row r="17" spans="1:2" ht="15.75" thickBot="1">
      <c r="A17" s="17" t="s">
        <v>25</v>
      </c>
      <c r="B17" s="18">
        <v>7149623.5300000003</v>
      </c>
    </row>
    <row r="18" spans="1:2" ht="15.75" thickBot="1">
      <c r="A18" s="17" t="s">
        <v>26</v>
      </c>
      <c r="B18" s="18">
        <v>7154490.6299999999</v>
      </c>
    </row>
    <row r="19" spans="1:2" ht="15.75" thickBot="1">
      <c r="A19" s="17" t="s">
        <v>27</v>
      </c>
      <c r="B19" s="18">
        <v>7241223.7800000003</v>
      </c>
    </row>
    <row r="20" spans="1:2" ht="15.75" thickBot="1">
      <c r="A20" s="17" t="s">
        <v>28</v>
      </c>
      <c r="B20" s="18">
        <v>7455390.46</v>
      </c>
    </row>
    <row r="21" spans="1:2" ht="15.75" thickBot="1">
      <c r="A21" s="17" t="s">
        <v>29</v>
      </c>
      <c r="B21" s="18">
        <v>7542500.8399999999</v>
      </c>
    </row>
    <row r="22" spans="1:2" ht="15.75" thickBot="1">
      <c r="A22" s="17" t="s">
        <v>30</v>
      </c>
      <c r="B22" s="18">
        <v>8273021.6100000003</v>
      </c>
    </row>
    <row r="23" spans="1:2" ht="15.75" thickBot="1">
      <c r="A23" s="17" t="s">
        <v>31</v>
      </c>
      <c r="B23" s="18">
        <v>9005641.5399999991</v>
      </c>
    </row>
    <row r="24" spans="1:2" ht="15.75" thickBot="1">
      <c r="A24" s="17"/>
      <c r="B24" s="17"/>
    </row>
    <row r="25" spans="1:2" ht="15.75" thickBot="1">
      <c r="A25" s="17"/>
      <c r="B25" s="17"/>
    </row>
    <row r="26" spans="1:2" ht="15.75" thickBot="1">
      <c r="A26" s="17"/>
      <c r="B2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ETP III EVALUACIÓN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Maria Cano Correa</dc:creator>
  <cp:lastModifiedBy>Diana Lorena Marin Montoya</cp:lastModifiedBy>
  <dcterms:created xsi:type="dcterms:W3CDTF">2019-06-19T20:25:31Z</dcterms:created>
  <dcterms:modified xsi:type="dcterms:W3CDTF">2023-11-17T20:00:12Z</dcterms:modified>
</cp:coreProperties>
</file>