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75" activeTab="0"/>
  </bookViews>
  <sheets>
    <sheet name="Sheet1" sheetId="1" r:id="rId1"/>
    <sheet name="Hoja1" sheetId="2" r:id="rId2"/>
  </sheets>
  <definedNames>
    <definedName name="_xlnm.Print_Area" localSheetId="0">'Sheet1'!$B$1:$L$66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<sst xmlns="http://schemas.openxmlformats.org/spreadsheetml/2006/main" count="133" uniqueCount="107">
  <si>
    <t>DATOS DEL INFORME</t>
  </si>
  <si>
    <t>Fecha de Presentación</t>
  </si>
  <si>
    <t>Nombre del Contratista</t>
  </si>
  <si>
    <t>Nombre del Supervisor</t>
  </si>
  <si>
    <t>DATOS DEL CONTRATO Y/O CONVENIO</t>
  </si>
  <si>
    <t>Rubro o Proyecto</t>
  </si>
  <si>
    <t>Vigencia</t>
  </si>
  <si>
    <t>CDP N°</t>
  </si>
  <si>
    <t>Fecha de CDP</t>
  </si>
  <si>
    <t>Valor</t>
  </si>
  <si>
    <t>Valor Contrato Inicial</t>
  </si>
  <si>
    <t>Requisitos para el perfeccionamiento</t>
  </si>
  <si>
    <t>Valor total</t>
  </si>
  <si>
    <t>Plazo</t>
  </si>
  <si>
    <t>N° de Registro Presupuestal</t>
  </si>
  <si>
    <t>Fecha de Iniciación</t>
  </si>
  <si>
    <t>Fecha Registro Presupuestal</t>
  </si>
  <si>
    <t>Fecha de Terminación</t>
  </si>
  <si>
    <t>Fecha Suscripción</t>
  </si>
  <si>
    <t>Modificaciones al Contrato</t>
  </si>
  <si>
    <t>Información Financiera</t>
  </si>
  <si>
    <t>Pagos</t>
  </si>
  <si>
    <t>Fecha</t>
  </si>
  <si>
    <t>Numero</t>
  </si>
  <si>
    <t>Forma de Pago</t>
  </si>
  <si>
    <t>Tiempo</t>
  </si>
  <si>
    <t>Amortización</t>
  </si>
  <si>
    <t>%</t>
  </si>
  <si>
    <t>Tema de aclaración o de alcance</t>
  </si>
  <si>
    <t>Valor Neto</t>
  </si>
  <si>
    <t>Soporte</t>
  </si>
  <si>
    <t>EJECUCIÓN DE ACTIVIDADES FRENTE A LAS OBLIGACIONES DURANTE EL PERIODO REPORTADO</t>
  </si>
  <si>
    <t>Obligaciones Contractuales</t>
  </si>
  <si>
    <t>Actividades Realizadas</t>
  </si>
  <si>
    <t>Soportes</t>
  </si>
  <si>
    <t>Productos a entregar</t>
  </si>
  <si>
    <t>Gestión de avance (diligenciar en el caso de que el informe no esté asociado a un entregable durante el periodo reportado)</t>
  </si>
  <si>
    <t>Productos entregados</t>
  </si>
  <si>
    <t>% de Ejecución</t>
  </si>
  <si>
    <t>Dificultades Técnicas, administrativas y financieras para la ejecución del objeto contractual</t>
  </si>
  <si>
    <t>causas</t>
  </si>
  <si>
    <t>alternativa solución</t>
  </si>
  <si>
    <t>Fecha solución</t>
  </si>
  <si>
    <t>Gestión</t>
  </si>
  <si>
    <t>Resultados</t>
  </si>
  <si>
    <t>OBSERVACIONES Y RECOMENDACIONES</t>
  </si>
  <si>
    <t>SUSCRIPCIÓN DEL INFORME</t>
  </si>
  <si>
    <t>Nombre.:</t>
  </si>
  <si>
    <t>Cargo.:</t>
  </si>
  <si>
    <t>Firma.:</t>
  </si>
  <si>
    <t>Supervisor</t>
  </si>
  <si>
    <t>Copias: Supervisor del Contrato y Asistencia Legal</t>
  </si>
  <si>
    <t>Contrato No.:</t>
  </si>
  <si>
    <t>Tipo:</t>
  </si>
  <si>
    <t xml:space="preserve">Convenio No.: </t>
  </si>
  <si>
    <t>Tipo.:</t>
  </si>
  <si>
    <t>Fecha de suscripción</t>
  </si>
  <si>
    <t>Póliza No.:</t>
  </si>
  <si>
    <t>Fecha de póliza</t>
  </si>
  <si>
    <t>% Pagado</t>
  </si>
  <si>
    <t>DIRECCION EJECUTIVA DE ADMINISTRACION JUDICIAL
INFORME SUPERVISION Y/O INTERVENTORA</t>
  </si>
  <si>
    <t xml:space="preserve">% Anticipo: NO HAY ANTICIPO </t>
  </si>
  <si>
    <t>T O T A L ………………………………………………………………………………</t>
  </si>
  <si>
    <t>N/A</t>
  </si>
  <si>
    <t>William Rafael Mulford Velásquez</t>
  </si>
  <si>
    <t>WILLIAM RAFAEL MULFORD VELÁSQUEZ</t>
  </si>
  <si>
    <t>Período del Informe</t>
  </si>
  <si>
    <t xml:space="preserve">El Contratista ha cumplido con el objeto del contrato </t>
  </si>
  <si>
    <t xml:space="preserve">SERVICIOS </t>
  </si>
  <si>
    <t xml:space="preserve">Servicio de Aseo, Cafeteria </t>
  </si>
  <si>
    <t>A-02-02-02-06</t>
  </si>
  <si>
    <t>A-02-02-02-08</t>
  </si>
  <si>
    <t xml:space="preserve">12  Meses </t>
  </si>
  <si>
    <t>Director Centro de Adminstración del  Palacio</t>
  </si>
  <si>
    <t xml:space="preserve"> Operario de aseo tiempo completo (108), Operario de cafetería tiempo completo (65), Operario de mantenimiento (13), Coordinador de tiempo completo (6) </t>
  </si>
  <si>
    <t>Unión Temporal Ecolimpieza</t>
  </si>
  <si>
    <t>Prestar el servicio integral de aseo, cafetería y mantenimiento básico en las sedes donde funcionan las Altas Cortes, Consejo Superior de la Judicatura, Dirección Ejecutiva de Administración Judicial, incluidos insumos, elementos, maquinaria y servicios especiales</t>
  </si>
  <si>
    <t>Prestar el servicio integral de aseo, cafetería y mantenimiento básico en las sedes donde funcionan las Altas Cortes, Dirección Ejecutiva de Administración Judicial, incluidos insumos, elementos, maquinaria y servicios especiales</t>
  </si>
  <si>
    <t>Valor Total de Contrato y/o Convenio : $4,568.617.743,53</t>
  </si>
  <si>
    <t>141720-60320-61120-37420-18320-621-1221-1821-2221-5021</t>
  </si>
  <si>
    <t>27/11/220-07/01/2021</t>
  </si>
  <si>
    <t>389423420-389432220-389449120-389456120-389475420-389421220-389437620-389453020-389471520-389478320</t>
  </si>
  <si>
    <t>8082921-8091721-8098421-8103321-8108621-8100421-8096221-8088021-8073021</t>
  </si>
  <si>
    <t>42586121-42606121-42614321-42618921-42623621-42632521-42648721-42652021-42657121-42596621-42608021-42616221-42621121-42647021-42650021-42653721-42662821-42653721-42662821</t>
  </si>
  <si>
    <t>52824921-52892021-52896321-52915721-56655121-52753521-52827821-52894921-52902821-56644121-</t>
  </si>
  <si>
    <t xml:space="preserve">RUBRO  </t>
  </si>
  <si>
    <t>A-02-02-02-008</t>
  </si>
  <si>
    <t>A-02-02-02-006</t>
  </si>
  <si>
    <t xml:space="preserve">Unidad </t>
  </si>
  <si>
    <t>FACTURA</t>
  </si>
  <si>
    <t>RP</t>
  </si>
  <si>
    <t>VALOR</t>
  </si>
  <si>
    <t>FE 431</t>
  </si>
  <si>
    <t>FE 426</t>
  </si>
  <si>
    <t>FE 432</t>
  </si>
  <si>
    <t>FE 427</t>
  </si>
  <si>
    <t>FE 433</t>
  </si>
  <si>
    <t>FE 428</t>
  </si>
  <si>
    <t xml:space="preserve">FE 434 </t>
  </si>
  <si>
    <t>FE 429</t>
  </si>
  <si>
    <t xml:space="preserve">FE 435 </t>
  </si>
  <si>
    <t>FE 430</t>
  </si>
  <si>
    <t>1 de mayo de 2021 al 31 de mayo de 2021</t>
  </si>
  <si>
    <t>170 de 2020</t>
  </si>
  <si>
    <t>112314421-112316821-112322321-112334421-112340221-112315521-112318221-112329321-112337621-112344221-</t>
  </si>
  <si>
    <t>Como supervisor del contrato 170 de 2020 certifico que Union Temporal Ecolimpieza , Contratista , cumplió con el Servicio Aseo y Cafeteria, insumos  del período comprendido entre el 1 de mayo  de 2021 y al 31 de mayo de 2021, como consta en la facturas FE 520-FE 521-FE 522-FE 523-FE 524-FE 525 FE 526-FE 527- FE 528-FE529 por un valor total de  $ 347.018.838 como se evidencia en el siguiente cuadro :</t>
  </si>
  <si>
    <t>Factura FE 520-521-522-523-524-525-526-527-528-529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</si>
</sst>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-&quot;$&quot;* #,##0_-;\-&quot;$&quot;* #,##0_-;_-&quot;$&quot;* &quot;-&quot;??_-;_-@_-"/>
    <numFmt numFmtId="195" formatCode="[$-240A]d&quot; de &quot;mmmm&quot; de &quot;yyyy;@"/>
    <numFmt numFmtId="196" formatCode="[$$-240A]#,##0;\-[$$-240A]#,##0"/>
    <numFmt numFmtId="197" formatCode="mmm\-yyyy"/>
    <numFmt numFmtId="198" formatCode="_-[$$-240A]\ * #,##0.00_ ;_-[$$-240A]\ * \-#,##0.00\ ;_-[$$-240A]\ * &quot;-&quot;??_ ;_-@_ 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[$-240A]dddd\,\ dd&quot; de &quot;mmmm&quot; de &quot;yyyy"/>
    <numFmt numFmtId="204" formatCode="0.0%"/>
    <numFmt numFmtId="205" formatCode="&quot;$&quot;\ #,##0"/>
    <numFmt numFmtId="206" formatCode="[$$-240A]\ #,##0"/>
    <numFmt numFmtId="207" formatCode="&quot;$&quot;\ #,##0.0"/>
    <numFmt numFmtId="208" formatCode="&quot;$&quot;\ #,##0.00"/>
    <numFmt numFmtId="209" formatCode="[$-240A]dddd\,\ d\ &quot;de&quot;\ mmmm\ &quot;de&quot;\ yyyy"/>
    <numFmt numFmtId="210" formatCode="_-* #,##0.0\ &quot;€&quot;_-;\-* #,##0.0\ &quot;€&quot;_-;_-* &quot;-&quot;\ &quot;€&quot;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204" fontId="8" fillId="0" borderId="11" xfId="54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95" fontId="7" fillId="0" borderId="12" xfId="0" applyNumberFormat="1" applyFont="1" applyFill="1" applyBorder="1" applyAlignment="1" applyProtection="1">
      <alignment horizontal="left" vertical="center" wrapText="1"/>
      <protection/>
    </xf>
    <xf numFmtId="195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1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82" fontId="7" fillId="0" borderId="11" xfId="50" applyFont="1" applyFill="1" applyBorder="1" applyAlignment="1" applyProtection="1">
      <alignment horizontal="center" vertical="center" wrapText="1"/>
      <protection/>
    </xf>
    <xf numFmtId="9" fontId="7" fillId="0" borderId="14" xfId="54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justify" vertical="center" wrapText="1"/>
      <protection/>
    </xf>
    <xf numFmtId="0" fontId="10" fillId="0" borderId="16" xfId="0" applyNumberFormat="1" applyFont="1" applyFill="1" applyBorder="1" applyAlignment="1" applyProtection="1">
      <alignment horizontal="justify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vertical="center" wrapText="1"/>
      <protection/>
    </xf>
    <xf numFmtId="6" fontId="10" fillId="0" borderId="17" xfId="0" applyNumberFormat="1" applyFont="1" applyFill="1" applyBorder="1" applyAlignment="1" applyProtection="1">
      <alignment vertical="center" wrapText="1"/>
      <protection/>
    </xf>
    <xf numFmtId="0" fontId="10" fillId="0" borderId="17" xfId="0" applyNumberFormat="1" applyFont="1" applyFill="1" applyBorder="1" applyAlignment="1" applyProtection="1">
      <alignment horizontal="justify" vertical="center" wrapText="1"/>
      <protection/>
    </xf>
    <xf numFmtId="0" fontId="4" fillId="0" borderId="11" xfId="0" applyNumberFormat="1" applyFont="1" applyFill="1" applyBorder="1" applyAlignment="1" applyProtection="1">
      <alignment vertical="top"/>
      <protection/>
    </xf>
    <xf numFmtId="182" fontId="7" fillId="0" borderId="11" xfId="50" applyNumberFormat="1" applyFont="1" applyFill="1" applyBorder="1" applyAlignment="1" applyProtection="1">
      <alignment horizontal="center" vertical="center" wrapText="1"/>
      <protection/>
    </xf>
    <xf numFmtId="14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14" fontId="7" fillId="0" borderId="11" xfId="0" applyNumberFormat="1" applyFont="1" applyFill="1" applyBorder="1" applyAlignment="1" applyProtection="1">
      <alignment horizontal="left" vertical="center" wrapText="1"/>
      <protection/>
    </xf>
    <xf numFmtId="14" fontId="7" fillId="0" borderId="14" xfId="0" applyNumberFormat="1" applyFont="1" applyFill="1" applyBorder="1" applyAlignment="1" applyProtection="1">
      <alignment horizontal="center" vertical="center" wrapText="1"/>
      <protection/>
    </xf>
    <xf numFmtId="169" fontId="7" fillId="0" borderId="11" xfId="49" applyFont="1" applyFill="1" applyBorder="1" applyAlignment="1" applyProtection="1">
      <alignment horizontal="left" vertical="center" wrapText="1"/>
      <protection/>
    </xf>
    <xf numFmtId="195" fontId="7" fillId="0" borderId="11" xfId="0" applyNumberFormat="1" applyFont="1" applyFill="1" applyBorder="1" applyAlignment="1" applyProtection="1">
      <alignment horizontal="left" vertical="center" wrapText="1"/>
      <protection/>
    </xf>
    <xf numFmtId="195" fontId="7" fillId="0" borderId="12" xfId="0" applyNumberFormat="1" applyFont="1" applyFill="1" applyBorder="1" applyAlignment="1" applyProtection="1">
      <alignment horizontal="left" vertical="center" wrapText="1"/>
      <protection/>
    </xf>
    <xf numFmtId="195" fontId="7" fillId="0" borderId="14" xfId="0" applyNumberFormat="1" applyFont="1" applyFill="1" applyBorder="1" applyAlignment="1" applyProtection="1">
      <alignment horizontal="left" vertical="center" wrapText="1"/>
      <protection/>
    </xf>
    <xf numFmtId="208" fontId="7" fillId="0" borderId="12" xfId="49" applyNumberFormat="1" applyFont="1" applyFill="1" applyBorder="1" applyAlignment="1" applyProtection="1">
      <alignment vertical="center" wrapText="1"/>
      <protection/>
    </xf>
    <xf numFmtId="208" fontId="7" fillId="0" borderId="14" xfId="49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208" fontId="7" fillId="0" borderId="12" xfId="49" applyNumberFormat="1" applyFont="1" applyFill="1" applyBorder="1" applyAlignment="1" applyProtection="1">
      <alignment horizontal="right" vertical="center" wrapText="1"/>
      <protection/>
    </xf>
    <xf numFmtId="208" fontId="7" fillId="0" borderId="14" xfId="49" applyNumberFormat="1" applyFont="1" applyFill="1" applyBorder="1" applyAlignment="1" applyProtection="1">
      <alignment horizontal="righ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95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169" fontId="7" fillId="0" borderId="12" xfId="49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3</xdr:col>
      <xdr:colOff>742950</xdr:colOff>
      <xdr:row>1</xdr:row>
      <xdr:rowOff>523875</xdr:rowOff>
    </xdr:to>
    <xdr:pic>
      <xdr:nvPicPr>
        <xdr:cNvPr id="1" name="Imagen 4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2876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65</xdr:row>
      <xdr:rowOff>85725</xdr:rowOff>
    </xdr:from>
    <xdr:to>
      <xdr:col>3</xdr:col>
      <xdr:colOff>628650</xdr:colOff>
      <xdr:row>65</xdr:row>
      <xdr:rowOff>571500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26879550"/>
          <a:ext cx="1704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60</xdr:row>
      <xdr:rowOff>533400</xdr:rowOff>
    </xdr:from>
    <xdr:to>
      <xdr:col>6</xdr:col>
      <xdr:colOff>1219200</xdr:colOff>
      <xdr:row>61</xdr:row>
      <xdr:rowOff>66675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24784050"/>
          <a:ext cx="5610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2"/>
  <sheetViews>
    <sheetView showGridLines="0" tabSelected="1" view="pageBreakPreview" zoomScale="55" zoomScaleNormal="55" zoomScaleSheetLayoutView="55" zoomScalePageLayoutView="0" workbookViewId="0" topLeftCell="A1">
      <selection activeCell="B7" sqref="B7:L7"/>
    </sheetView>
  </sheetViews>
  <sheetFormatPr defaultColWidth="11.421875" defaultRowHeight="12.75"/>
  <cols>
    <col min="1" max="1" width="3.140625" style="3" customWidth="1"/>
    <col min="2" max="2" width="13.00390625" style="3" customWidth="1"/>
    <col min="3" max="3" width="20.00390625" style="3" customWidth="1"/>
    <col min="4" max="4" width="13.421875" style="3" customWidth="1"/>
    <col min="5" max="5" width="16.421875" style="3" customWidth="1"/>
    <col min="6" max="6" width="6.140625" style="3" customWidth="1"/>
    <col min="7" max="7" width="26.57421875" style="3" customWidth="1"/>
    <col min="8" max="8" width="25.57421875" style="3" customWidth="1"/>
    <col min="9" max="9" width="43.140625" style="3" customWidth="1"/>
    <col min="10" max="10" width="22.00390625" style="3" hidden="1" customWidth="1"/>
    <col min="11" max="11" width="12.7109375" style="3" customWidth="1"/>
    <col min="12" max="12" width="26.140625" style="3" customWidth="1"/>
    <col min="13" max="13" width="11.421875" style="3" customWidth="1"/>
    <col min="14" max="14" width="19.421875" style="3" bestFit="1" customWidth="1"/>
    <col min="15" max="16384" width="11.421875" style="3" customWidth="1"/>
  </cols>
  <sheetData>
    <row r="1" spans="2:12" ht="19.5" customHeight="1">
      <c r="B1" s="65"/>
      <c r="C1" s="65"/>
      <c r="D1" s="65" t="s">
        <v>60</v>
      </c>
      <c r="E1" s="65"/>
      <c r="F1" s="65"/>
      <c r="G1" s="65"/>
      <c r="H1" s="65"/>
      <c r="I1" s="65"/>
      <c r="J1" s="65"/>
      <c r="K1" s="65"/>
      <c r="L1" s="65"/>
    </row>
    <row r="2" spans="2:12" ht="42.7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2:12" ht="19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9.5" customHeight="1">
      <c r="B4" s="68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2:12" ht="37.5" customHeight="1">
      <c r="B5" s="32" t="s">
        <v>1</v>
      </c>
      <c r="C5" s="33"/>
      <c r="D5" s="32" t="s">
        <v>66</v>
      </c>
      <c r="E5" s="54"/>
      <c r="F5" s="33"/>
      <c r="G5" s="32" t="s">
        <v>2</v>
      </c>
      <c r="H5" s="54"/>
      <c r="I5" s="54"/>
      <c r="J5" s="33"/>
      <c r="K5" s="32" t="s">
        <v>3</v>
      </c>
      <c r="L5" s="33"/>
    </row>
    <row r="6" spans="2:12" ht="35.25" customHeight="1">
      <c r="B6" s="42">
        <v>44370</v>
      </c>
      <c r="C6" s="43"/>
      <c r="D6" s="42" t="s">
        <v>102</v>
      </c>
      <c r="E6" s="66"/>
      <c r="F6" s="67"/>
      <c r="G6" s="34" t="s">
        <v>75</v>
      </c>
      <c r="H6" s="34"/>
      <c r="I6" s="34"/>
      <c r="J6" s="34"/>
      <c r="K6" s="46" t="s">
        <v>64</v>
      </c>
      <c r="L6" s="48"/>
    </row>
    <row r="7" spans="2:12" ht="19.5" customHeight="1">
      <c r="B7" s="37" t="s">
        <v>4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2:12" ht="31.5" customHeight="1">
      <c r="B8" s="8" t="s">
        <v>52</v>
      </c>
      <c r="C8" s="8" t="s">
        <v>103</v>
      </c>
      <c r="D8" s="8" t="s">
        <v>53</v>
      </c>
      <c r="E8" s="32" t="s">
        <v>68</v>
      </c>
      <c r="F8" s="54"/>
      <c r="G8" s="33"/>
      <c r="H8" s="8" t="s">
        <v>54</v>
      </c>
      <c r="I8" s="7"/>
      <c r="J8" s="8" t="s">
        <v>55</v>
      </c>
      <c r="K8" s="46"/>
      <c r="L8" s="48"/>
    </row>
    <row r="9" spans="2:12" ht="52.5" customHeight="1">
      <c r="B9" s="34" t="s">
        <v>76</v>
      </c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2:12" ht="19.5" customHeight="1">
      <c r="B10" s="32" t="s">
        <v>5</v>
      </c>
      <c r="C10" s="54"/>
      <c r="D10" s="54"/>
      <c r="E10" s="54"/>
      <c r="F10" s="33"/>
      <c r="G10" s="8" t="s">
        <v>6</v>
      </c>
      <c r="H10" s="8" t="s">
        <v>7</v>
      </c>
      <c r="I10" s="32" t="s">
        <v>8</v>
      </c>
      <c r="J10" s="33"/>
      <c r="K10" s="36" t="s">
        <v>9</v>
      </c>
      <c r="L10" s="36"/>
    </row>
    <row r="11" spans="2:12" ht="19.5" customHeight="1">
      <c r="B11" s="46" t="s">
        <v>70</v>
      </c>
      <c r="C11" s="69"/>
      <c r="D11" s="69"/>
      <c r="E11" s="69"/>
      <c r="F11" s="17"/>
      <c r="G11" s="8">
        <v>2020</v>
      </c>
      <c r="H11" s="8">
        <v>37220</v>
      </c>
      <c r="I11" s="15">
        <v>44041</v>
      </c>
      <c r="J11" s="16"/>
      <c r="K11" s="70">
        <v>33600000</v>
      </c>
      <c r="L11" s="67"/>
    </row>
    <row r="12" spans="2:12" ht="19.5" customHeight="1">
      <c r="B12" s="46" t="s">
        <v>70</v>
      </c>
      <c r="C12" s="69"/>
      <c r="D12" s="69"/>
      <c r="E12" s="69"/>
      <c r="F12" s="17"/>
      <c r="G12" s="8">
        <v>2020</v>
      </c>
      <c r="H12" s="8">
        <v>12820</v>
      </c>
      <c r="I12" s="15">
        <v>44041</v>
      </c>
      <c r="J12" s="16"/>
      <c r="K12" s="70">
        <v>24746679.67</v>
      </c>
      <c r="L12" s="67"/>
    </row>
    <row r="13" spans="2:12" ht="19.5" customHeight="1">
      <c r="B13" s="46" t="s">
        <v>70</v>
      </c>
      <c r="C13" s="69"/>
      <c r="D13" s="69"/>
      <c r="E13" s="69"/>
      <c r="F13" s="17"/>
      <c r="G13" s="8">
        <v>2020</v>
      </c>
      <c r="H13" s="8">
        <v>12420</v>
      </c>
      <c r="I13" s="15">
        <v>44041</v>
      </c>
      <c r="J13" s="16"/>
      <c r="K13" s="70">
        <v>23794884</v>
      </c>
      <c r="L13" s="67"/>
    </row>
    <row r="14" spans="2:12" ht="19.5" customHeight="1">
      <c r="B14" s="46" t="s">
        <v>70</v>
      </c>
      <c r="C14" s="69"/>
      <c r="D14" s="69"/>
      <c r="E14" s="69"/>
      <c r="F14" s="17"/>
      <c r="G14" s="8">
        <v>2020</v>
      </c>
      <c r="H14" s="8">
        <v>11620</v>
      </c>
      <c r="I14" s="15">
        <v>44041</v>
      </c>
      <c r="J14" s="16"/>
      <c r="K14" s="70">
        <v>9517954</v>
      </c>
      <c r="L14" s="67"/>
    </row>
    <row r="15" spans="2:12" ht="19.5" customHeight="1">
      <c r="B15" s="46" t="s">
        <v>70</v>
      </c>
      <c r="C15" s="69"/>
      <c r="D15" s="69"/>
      <c r="E15" s="69"/>
      <c r="F15" s="17"/>
      <c r="G15" s="8">
        <v>2020</v>
      </c>
      <c r="H15" s="8">
        <v>6920</v>
      </c>
      <c r="I15" s="15">
        <v>44041</v>
      </c>
      <c r="J15" s="16"/>
      <c r="K15" s="70">
        <v>2855386</v>
      </c>
      <c r="L15" s="67"/>
    </row>
    <row r="16" spans="2:12" ht="19.5" customHeight="1">
      <c r="B16" s="46" t="s">
        <v>71</v>
      </c>
      <c r="C16" s="69"/>
      <c r="D16" s="69"/>
      <c r="E16" s="69"/>
      <c r="F16" s="17"/>
      <c r="G16" s="8">
        <v>2020</v>
      </c>
      <c r="H16" s="8">
        <v>37220</v>
      </c>
      <c r="I16" s="15">
        <v>44041</v>
      </c>
      <c r="J16" s="16"/>
      <c r="K16" s="70">
        <v>103458532</v>
      </c>
      <c r="L16" s="67"/>
    </row>
    <row r="17" spans="2:12" ht="19.5" customHeight="1">
      <c r="B17" s="46" t="s">
        <v>71</v>
      </c>
      <c r="C17" s="69"/>
      <c r="D17" s="69"/>
      <c r="E17" s="69"/>
      <c r="F17" s="17"/>
      <c r="G17" s="8">
        <v>2020</v>
      </c>
      <c r="H17" s="8">
        <v>12820</v>
      </c>
      <c r="I17" s="15">
        <v>44041</v>
      </c>
      <c r="J17" s="16"/>
      <c r="K17" s="70">
        <v>74240038.23</v>
      </c>
      <c r="L17" s="67"/>
    </row>
    <row r="18" spans="2:12" ht="19.5" customHeight="1">
      <c r="B18" s="46" t="s">
        <v>71</v>
      </c>
      <c r="C18" s="69"/>
      <c r="D18" s="69"/>
      <c r="E18" s="69"/>
      <c r="F18" s="17"/>
      <c r="G18" s="8">
        <v>2020</v>
      </c>
      <c r="H18" s="8">
        <v>12420</v>
      </c>
      <c r="I18" s="15">
        <v>44041</v>
      </c>
      <c r="J18" s="16"/>
      <c r="K18" s="70">
        <v>71384652</v>
      </c>
      <c r="L18" s="67"/>
    </row>
    <row r="19" spans="2:12" ht="19.5" customHeight="1">
      <c r="B19" s="46" t="s">
        <v>71</v>
      </c>
      <c r="C19" s="69"/>
      <c r="D19" s="69"/>
      <c r="E19" s="69"/>
      <c r="F19" s="17"/>
      <c r="G19" s="8">
        <v>2020</v>
      </c>
      <c r="H19" s="8">
        <v>11620</v>
      </c>
      <c r="I19" s="15">
        <v>44041</v>
      </c>
      <c r="J19" s="16"/>
      <c r="K19" s="70">
        <v>28553861</v>
      </c>
      <c r="L19" s="67"/>
    </row>
    <row r="20" spans="2:12" ht="19.5" customHeight="1">
      <c r="B20" s="46" t="s">
        <v>71</v>
      </c>
      <c r="C20" s="69"/>
      <c r="D20" s="69"/>
      <c r="E20" s="69"/>
      <c r="F20" s="17"/>
      <c r="G20" s="8">
        <v>2020</v>
      </c>
      <c r="H20" s="8">
        <v>6920</v>
      </c>
      <c r="I20" s="15">
        <v>44041</v>
      </c>
      <c r="J20" s="16"/>
      <c r="K20" s="70">
        <v>8566158</v>
      </c>
      <c r="L20" s="67"/>
    </row>
    <row r="21" spans="2:12" ht="19.5" customHeight="1">
      <c r="B21" s="46" t="s">
        <v>71</v>
      </c>
      <c r="C21" s="69"/>
      <c r="D21" s="69"/>
      <c r="E21" s="69"/>
      <c r="F21" s="17"/>
      <c r="G21" s="8">
        <v>2021</v>
      </c>
      <c r="H21" s="8">
        <v>49320</v>
      </c>
      <c r="I21" s="15">
        <v>44162</v>
      </c>
      <c r="J21" s="16"/>
      <c r="K21" s="70">
        <v>1130732903.63</v>
      </c>
      <c r="L21" s="67"/>
    </row>
    <row r="22" spans="2:12" ht="19.5" customHeight="1">
      <c r="B22" s="46" t="s">
        <v>71</v>
      </c>
      <c r="C22" s="69"/>
      <c r="D22" s="69"/>
      <c r="E22" s="69"/>
      <c r="F22" s="17"/>
      <c r="G22" s="8">
        <v>2021</v>
      </c>
      <c r="H22" s="8">
        <v>49420</v>
      </c>
      <c r="I22" s="15">
        <v>44162</v>
      </c>
      <c r="J22" s="16"/>
      <c r="K22" s="70">
        <v>816640418</v>
      </c>
      <c r="L22" s="67"/>
    </row>
    <row r="23" spans="2:12" ht="19.5" customHeight="1">
      <c r="B23" s="46" t="s">
        <v>71</v>
      </c>
      <c r="C23" s="69"/>
      <c r="D23" s="69"/>
      <c r="E23" s="69"/>
      <c r="F23" s="17"/>
      <c r="G23" s="8">
        <v>2021</v>
      </c>
      <c r="H23" s="8">
        <v>49520</v>
      </c>
      <c r="I23" s="15">
        <v>44162</v>
      </c>
      <c r="J23" s="16"/>
      <c r="K23" s="70">
        <v>785231172</v>
      </c>
      <c r="L23" s="67"/>
    </row>
    <row r="24" spans="2:12" ht="19.5" customHeight="1">
      <c r="B24" s="46" t="s">
        <v>71</v>
      </c>
      <c r="C24" s="69"/>
      <c r="D24" s="69"/>
      <c r="E24" s="69"/>
      <c r="F24" s="17"/>
      <c r="G24" s="8">
        <v>2021</v>
      </c>
      <c r="H24" s="8">
        <v>49620</v>
      </c>
      <c r="I24" s="15">
        <v>44162</v>
      </c>
      <c r="J24" s="16"/>
      <c r="K24" s="70">
        <v>314092471</v>
      </c>
      <c r="L24" s="67"/>
    </row>
    <row r="25" spans="2:12" ht="19.5" customHeight="1">
      <c r="B25" s="46" t="s">
        <v>71</v>
      </c>
      <c r="C25" s="69"/>
      <c r="D25" s="69"/>
      <c r="E25" s="69"/>
      <c r="F25" s="17"/>
      <c r="G25" s="8">
        <v>2021</v>
      </c>
      <c r="H25" s="8">
        <v>49720</v>
      </c>
      <c r="I25" s="15">
        <v>44162</v>
      </c>
      <c r="J25" s="16"/>
      <c r="K25" s="70">
        <v>94227738</v>
      </c>
      <c r="L25" s="67"/>
    </row>
    <row r="26" spans="2:12" ht="19.5" customHeight="1">
      <c r="B26" s="46" t="s">
        <v>70</v>
      </c>
      <c r="C26" s="69"/>
      <c r="D26" s="69"/>
      <c r="E26" s="69"/>
      <c r="F26" s="17"/>
      <c r="G26" s="8">
        <v>2021</v>
      </c>
      <c r="H26" s="8">
        <v>6321</v>
      </c>
      <c r="I26" s="15">
        <v>44203</v>
      </c>
      <c r="J26" s="16"/>
      <c r="K26" s="70">
        <v>376910963</v>
      </c>
      <c r="L26" s="67"/>
    </row>
    <row r="27" spans="2:12" ht="19.5" customHeight="1">
      <c r="B27" s="46" t="s">
        <v>70</v>
      </c>
      <c r="C27" s="69"/>
      <c r="D27" s="69"/>
      <c r="E27" s="69"/>
      <c r="F27" s="17"/>
      <c r="G27" s="8">
        <v>2021</v>
      </c>
      <c r="H27" s="8">
        <v>3121</v>
      </c>
      <c r="I27" s="15">
        <v>44203</v>
      </c>
      <c r="J27" s="16"/>
      <c r="K27" s="70">
        <v>272213469</v>
      </c>
      <c r="L27" s="67"/>
    </row>
    <row r="28" spans="2:12" ht="19.5" customHeight="1">
      <c r="B28" s="46" t="s">
        <v>70</v>
      </c>
      <c r="C28" s="69"/>
      <c r="D28" s="69"/>
      <c r="E28" s="69"/>
      <c r="F28" s="17"/>
      <c r="G28" s="8">
        <v>2021</v>
      </c>
      <c r="H28" s="8">
        <v>2521</v>
      </c>
      <c r="I28" s="15">
        <v>44204</v>
      </c>
      <c r="J28" s="16"/>
      <c r="K28" s="70">
        <v>261743724</v>
      </c>
      <c r="L28" s="67"/>
    </row>
    <row r="29" spans="2:12" ht="19.5" customHeight="1">
      <c r="B29" s="46" t="s">
        <v>70</v>
      </c>
      <c r="C29" s="69"/>
      <c r="D29" s="69"/>
      <c r="E29" s="69"/>
      <c r="F29" s="17"/>
      <c r="G29" s="8">
        <v>2021</v>
      </c>
      <c r="H29" s="8">
        <v>2021</v>
      </c>
      <c r="I29" s="15">
        <v>44204</v>
      </c>
      <c r="J29" s="16"/>
      <c r="K29" s="70">
        <v>104697494</v>
      </c>
      <c r="L29" s="67"/>
    </row>
    <row r="30" spans="2:12" ht="19.5" customHeight="1">
      <c r="B30" s="46" t="s">
        <v>70</v>
      </c>
      <c r="C30" s="69"/>
      <c r="D30" s="69"/>
      <c r="E30" s="69"/>
      <c r="F30" s="17"/>
      <c r="G30" s="8">
        <v>2021</v>
      </c>
      <c r="H30" s="8">
        <v>2121</v>
      </c>
      <c r="I30" s="15">
        <v>44208</v>
      </c>
      <c r="J30" s="16"/>
      <c r="K30" s="70">
        <v>31409246</v>
      </c>
      <c r="L30" s="67"/>
    </row>
    <row r="31" spans="2:12" ht="28.5" customHeight="1">
      <c r="B31" s="46" t="s">
        <v>62</v>
      </c>
      <c r="C31" s="47"/>
      <c r="D31" s="47"/>
      <c r="E31" s="47"/>
      <c r="F31" s="48"/>
      <c r="G31" s="8"/>
      <c r="H31" s="8"/>
      <c r="I31" s="42"/>
      <c r="J31" s="43"/>
      <c r="K31" s="44">
        <f>SUM(K11:K30)</f>
        <v>4568617743.530001</v>
      </c>
      <c r="L31" s="45"/>
    </row>
    <row r="32" spans="2:12" ht="29.25" customHeight="1">
      <c r="B32" s="32" t="s">
        <v>10</v>
      </c>
      <c r="C32" s="33"/>
      <c r="D32" s="32" t="s">
        <v>12</v>
      </c>
      <c r="E32" s="33"/>
      <c r="F32" s="32" t="s">
        <v>56</v>
      </c>
      <c r="G32" s="33"/>
      <c r="H32" s="8" t="s">
        <v>13</v>
      </c>
      <c r="I32" s="32" t="s">
        <v>15</v>
      </c>
      <c r="J32" s="33"/>
      <c r="K32" s="32" t="s">
        <v>17</v>
      </c>
      <c r="L32" s="33"/>
    </row>
    <row r="33" spans="2:12" ht="39.75" customHeight="1">
      <c r="B33" s="49">
        <f>K31</f>
        <v>4568617743.530001</v>
      </c>
      <c r="C33" s="50"/>
      <c r="D33" s="49">
        <f>B33</f>
        <v>4568617743.530001</v>
      </c>
      <c r="E33" s="50"/>
      <c r="F33" s="41">
        <v>44161</v>
      </c>
      <c r="G33" s="41"/>
      <c r="H33" s="7" t="s">
        <v>72</v>
      </c>
      <c r="I33" s="41">
        <v>44166</v>
      </c>
      <c r="J33" s="41"/>
      <c r="K33" s="42">
        <v>44530</v>
      </c>
      <c r="L33" s="43"/>
    </row>
    <row r="34" spans="2:12" ht="19.5" customHeight="1">
      <c r="B34" s="37" t="s">
        <v>11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2:12" ht="33" customHeight="1">
      <c r="B35" s="32" t="s">
        <v>57</v>
      </c>
      <c r="C35" s="33"/>
      <c r="D35" s="32" t="s">
        <v>58</v>
      </c>
      <c r="E35" s="33"/>
      <c r="F35" s="32" t="s">
        <v>14</v>
      </c>
      <c r="G35" s="54"/>
      <c r="H35" s="33"/>
      <c r="I35" s="32" t="s">
        <v>16</v>
      </c>
      <c r="J35" s="33"/>
      <c r="K35" s="32" t="s">
        <v>18</v>
      </c>
      <c r="L35" s="33"/>
    </row>
    <row r="36" spans="2:12" ht="49.5" customHeight="1">
      <c r="B36" s="35">
        <v>2007160</v>
      </c>
      <c r="C36" s="35"/>
      <c r="D36" s="35" t="s">
        <v>63</v>
      </c>
      <c r="E36" s="35"/>
      <c r="F36" s="46" t="s">
        <v>79</v>
      </c>
      <c r="G36" s="47"/>
      <c r="H36" s="48"/>
      <c r="I36" s="41" t="s">
        <v>80</v>
      </c>
      <c r="J36" s="41"/>
      <c r="K36" s="42">
        <v>44161</v>
      </c>
      <c r="L36" s="43"/>
    </row>
    <row r="37" spans="2:12" ht="19.5" customHeight="1">
      <c r="B37" s="37" t="s">
        <v>19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2:12" ht="34.5" customHeight="1">
      <c r="B38" s="7"/>
      <c r="C38" s="32" t="s">
        <v>23</v>
      </c>
      <c r="D38" s="33"/>
      <c r="E38" s="32" t="s">
        <v>22</v>
      </c>
      <c r="F38" s="33"/>
      <c r="G38" s="8" t="s">
        <v>25</v>
      </c>
      <c r="H38" s="32" t="s">
        <v>9</v>
      </c>
      <c r="I38" s="33"/>
      <c r="J38" s="32" t="s">
        <v>28</v>
      </c>
      <c r="K38" s="54"/>
      <c r="L38" s="33"/>
    </row>
    <row r="39" spans="2:12" ht="21" customHeight="1">
      <c r="B39" s="7"/>
      <c r="C39" s="34"/>
      <c r="D39" s="34"/>
      <c r="E39" s="38"/>
      <c r="F39" s="34"/>
      <c r="G39" s="7"/>
      <c r="H39" s="40"/>
      <c r="I39" s="40"/>
      <c r="J39" s="34"/>
      <c r="K39" s="34"/>
      <c r="L39" s="34"/>
    </row>
    <row r="40" spans="2:12" ht="19.5" customHeight="1">
      <c r="B40" s="37" t="s">
        <v>20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1" spans="2:12" ht="19.5" customHeight="1">
      <c r="B41" s="34" t="s">
        <v>78</v>
      </c>
      <c r="C41" s="34"/>
      <c r="D41" s="34"/>
      <c r="E41" s="34"/>
      <c r="F41" s="34"/>
      <c r="G41" s="34"/>
      <c r="H41" s="35" t="s">
        <v>61</v>
      </c>
      <c r="I41" s="35"/>
      <c r="J41" s="35"/>
      <c r="K41" s="35"/>
      <c r="L41" s="35"/>
    </row>
    <row r="42" spans="2:12" ht="19.5" customHeight="1">
      <c r="B42" s="36" t="s">
        <v>21</v>
      </c>
      <c r="C42" s="36"/>
      <c r="D42" s="36"/>
      <c r="E42" s="36"/>
      <c r="F42" s="36"/>
      <c r="G42" s="36"/>
      <c r="H42" s="36" t="s">
        <v>26</v>
      </c>
      <c r="I42" s="36"/>
      <c r="J42" s="36"/>
      <c r="K42" s="36"/>
      <c r="L42" s="36"/>
    </row>
    <row r="43" spans="2:12" ht="27.75" customHeight="1">
      <c r="B43" s="32" t="s">
        <v>22</v>
      </c>
      <c r="C43" s="33"/>
      <c r="D43" s="32" t="s">
        <v>24</v>
      </c>
      <c r="E43" s="33"/>
      <c r="F43" s="8" t="s">
        <v>59</v>
      </c>
      <c r="G43" s="8" t="s">
        <v>9</v>
      </c>
      <c r="H43" s="8" t="s">
        <v>27</v>
      </c>
      <c r="I43" s="32" t="s">
        <v>9</v>
      </c>
      <c r="J43" s="33"/>
      <c r="K43" s="8" t="s">
        <v>29</v>
      </c>
      <c r="L43" s="8" t="s">
        <v>30</v>
      </c>
    </row>
    <row r="44" spans="2:12" ht="116.25" customHeight="1">
      <c r="B44" s="30">
        <v>44559</v>
      </c>
      <c r="C44" s="31"/>
      <c r="D44" s="30" t="s">
        <v>81</v>
      </c>
      <c r="E44" s="31"/>
      <c r="F44" s="8"/>
      <c r="G44" s="20">
        <f>122057699+40685899</f>
        <v>162743598</v>
      </c>
      <c r="H44" s="21">
        <f>G44/$K$31</f>
        <v>0.035622064951806205</v>
      </c>
      <c r="I44" s="12"/>
      <c r="J44" s="14"/>
      <c r="K44" s="8"/>
      <c r="L44" s="8"/>
    </row>
    <row r="45" spans="2:12" ht="116.25" customHeight="1">
      <c r="B45" s="30">
        <v>44222</v>
      </c>
      <c r="C45" s="31"/>
      <c r="D45" s="30" t="s">
        <v>82</v>
      </c>
      <c r="E45" s="39"/>
      <c r="F45" s="8"/>
      <c r="G45" s="20">
        <f>122057699+40685899</f>
        <v>162743598</v>
      </c>
      <c r="H45" s="21">
        <f>G45/$K$31</f>
        <v>0.035622064951806205</v>
      </c>
      <c r="I45" s="12"/>
      <c r="J45" s="14"/>
      <c r="K45" s="8"/>
      <c r="L45" s="8"/>
    </row>
    <row r="46" spans="2:12" ht="152.25" customHeight="1">
      <c r="B46" s="30">
        <v>44259</v>
      </c>
      <c r="C46" s="31"/>
      <c r="D46" s="30" t="s">
        <v>83</v>
      </c>
      <c r="E46" s="39"/>
      <c r="F46" s="18"/>
      <c r="G46" s="20">
        <v>336867885.67</v>
      </c>
      <c r="H46" s="21">
        <f>G46/$K$31</f>
        <v>0.07373518744199307</v>
      </c>
      <c r="I46" s="12"/>
      <c r="J46" s="19"/>
      <c r="K46" s="8"/>
      <c r="L46" s="8"/>
    </row>
    <row r="47" spans="2:12" ht="99" customHeight="1">
      <c r="B47" s="30">
        <v>44272</v>
      </c>
      <c r="C47" s="31"/>
      <c r="D47" s="30" t="s">
        <v>84</v>
      </c>
      <c r="E47" s="39"/>
      <c r="F47" s="18"/>
      <c r="G47" s="20">
        <v>336867885.67</v>
      </c>
      <c r="H47" s="21">
        <f>G47/$K$31</f>
        <v>0.07373518744199307</v>
      </c>
      <c r="I47" s="12"/>
      <c r="J47" s="19"/>
      <c r="K47" s="8"/>
      <c r="L47" s="8"/>
    </row>
    <row r="48" spans="2:12" ht="102" customHeight="1">
      <c r="B48" s="30">
        <v>44336</v>
      </c>
      <c r="C48" s="31"/>
      <c r="D48" s="30" t="s">
        <v>104</v>
      </c>
      <c r="E48" s="31"/>
      <c r="F48" s="28"/>
      <c r="G48" s="29">
        <v>346071406</v>
      </c>
      <c r="H48" s="21">
        <f>G48/$K$31</f>
        <v>0.07574969617234895</v>
      </c>
      <c r="I48" s="28"/>
      <c r="J48" s="28"/>
      <c r="K48" s="28"/>
      <c r="L48" s="28"/>
    </row>
    <row r="49" spans="2:12" ht="19.5" customHeight="1">
      <c r="B49" s="37" t="s">
        <v>31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</row>
    <row r="50" spans="2:12" ht="19.5" customHeight="1">
      <c r="B50" s="32" t="s">
        <v>32</v>
      </c>
      <c r="C50" s="54"/>
      <c r="D50" s="54"/>
      <c r="E50" s="33"/>
      <c r="F50" s="32" t="s">
        <v>33</v>
      </c>
      <c r="G50" s="54"/>
      <c r="H50" s="54"/>
      <c r="I50" s="33"/>
      <c r="J50" s="32" t="s">
        <v>34</v>
      </c>
      <c r="K50" s="54"/>
      <c r="L50" s="33"/>
    </row>
    <row r="51" spans="2:12" ht="53.25" customHeight="1">
      <c r="B51" s="56" t="s">
        <v>77</v>
      </c>
      <c r="C51" s="57"/>
      <c r="D51" s="57"/>
      <c r="E51" s="58"/>
      <c r="F51" s="56" t="s">
        <v>69</v>
      </c>
      <c r="G51" s="57"/>
      <c r="H51" s="57"/>
      <c r="I51" s="58"/>
      <c r="J51" s="56" t="s">
        <v>106</v>
      </c>
      <c r="K51" s="57"/>
      <c r="L51" s="58"/>
    </row>
    <row r="52" spans="2:12" ht="15">
      <c r="B52" s="34" t="s">
        <v>35</v>
      </c>
      <c r="C52" s="34"/>
      <c r="D52" s="34"/>
      <c r="E52" s="34"/>
      <c r="F52" s="34" t="s">
        <v>37</v>
      </c>
      <c r="G52" s="34"/>
      <c r="H52" s="34"/>
      <c r="I52" s="34"/>
      <c r="J52" s="46" t="s">
        <v>22</v>
      </c>
      <c r="K52" s="48"/>
      <c r="L52" s="7" t="s">
        <v>38</v>
      </c>
    </row>
    <row r="53" spans="2:12" ht="41.25" customHeight="1">
      <c r="B53" s="55"/>
      <c r="C53" s="55"/>
      <c r="D53" s="55"/>
      <c r="E53" s="55"/>
      <c r="F53" s="59" t="s">
        <v>74</v>
      </c>
      <c r="G53" s="59"/>
      <c r="H53" s="59"/>
      <c r="I53" s="59"/>
      <c r="J53" s="51"/>
      <c r="K53" s="53"/>
      <c r="L53" s="11">
        <v>0.31</v>
      </c>
    </row>
    <row r="54" spans="2:12" ht="15">
      <c r="B54" s="37" t="s">
        <v>36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2:12" ht="18.75" customHeight="1">
      <c r="B55" s="51" t="s">
        <v>67</v>
      </c>
      <c r="C55" s="52"/>
      <c r="D55" s="52"/>
      <c r="E55" s="52"/>
      <c r="F55" s="52"/>
      <c r="G55" s="52"/>
      <c r="H55" s="52"/>
      <c r="I55" s="52"/>
      <c r="J55" s="52"/>
      <c r="K55" s="52"/>
      <c r="L55" s="53"/>
    </row>
    <row r="56" spans="2:12" ht="15">
      <c r="B56" s="37" t="s">
        <v>39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2:12" ht="15">
      <c r="B57" s="32" t="s">
        <v>40</v>
      </c>
      <c r="C57" s="33"/>
      <c r="D57" s="32" t="s">
        <v>41</v>
      </c>
      <c r="E57" s="54"/>
      <c r="F57" s="33"/>
      <c r="G57" s="8" t="s">
        <v>42</v>
      </c>
      <c r="H57" s="32" t="s">
        <v>43</v>
      </c>
      <c r="I57" s="54"/>
      <c r="J57" s="33"/>
      <c r="K57" s="32" t="s">
        <v>44</v>
      </c>
      <c r="L57" s="33"/>
    </row>
    <row r="58" spans="2:12" ht="15">
      <c r="B58" s="12"/>
      <c r="C58" s="14"/>
      <c r="D58" s="12"/>
      <c r="E58" s="13"/>
      <c r="F58" s="14"/>
      <c r="G58" s="8"/>
      <c r="H58" s="12"/>
      <c r="I58" s="13"/>
      <c r="J58" s="14"/>
      <c r="K58" s="12"/>
      <c r="L58" s="14"/>
    </row>
    <row r="59" spans="2:12" ht="15">
      <c r="B59" s="60"/>
      <c r="C59" s="61"/>
      <c r="D59" s="51"/>
      <c r="E59" s="52"/>
      <c r="F59" s="53"/>
      <c r="G59" s="10"/>
      <c r="H59" s="51"/>
      <c r="I59" s="52"/>
      <c r="J59" s="53"/>
      <c r="K59" s="51"/>
      <c r="L59" s="53"/>
    </row>
    <row r="60" spans="2:12" ht="33.75" customHeight="1">
      <c r="B60" s="37" t="s">
        <v>45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</row>
    <row r="61" spans="2:12" ht="130.5" customHeight="1">
      <c r="B61" s="60" t="s">
        <v>105</v>
      </c>
      <c r="C61" s="63"/>
      <c r="D61" s="63"/>
      <c r="E61" s="63"/>
      <c r="F61" s="63"/>
      <c r="G61" s="63"/>
      <c r="H61" s="63"/>
      <c r="I61" s="63"/>
      <c r="J61" s="63"/>
      <c r="K61" s="63"/>
      <c r="L61" s="61"/>
    </row>
    <row r="62" spans="2:12" ht="15">
      <c r="B62" s="37" t="s">
        <v>46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2:12" ht="15">
      <c r="B63" s="9" t="s">
        <v>50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2:12" ht="17.25" customHeight="1">
      <c r="B64" s="9" t="s">
        <v>47</v>
      </c>
      <c r="C64" s="34" t="s">
        <v>65</v>
      </c>
      <c r="D64" s="34"/>
      <c r="E64" s="34"/>
      <c r="F64" s="34"/>
      <c r="G64" s="34"/>
      <c r="H64" s="34"/>
      <c r="I64" s="34"/>
      <c r="J64" s="34"/>
      <c r="K64" s="34"/>
      <c r="L64" s="34"/>
    </row>
    <row r="65" spans="2:12" ht="22.5" customHeight="1">
      <c r="B65" s="9" t="s">
        <v>48</v>
      </c>
      <c r="C65" s="34" t="s">
        <v>73</v>
      </c>
      <c r="D65" s="34"/>
      <c r="E65" s="34"/>
      <c r="F65" s="34"/>
      <c r="G65" s="34"/>
      <c r="H65" s="34"/>
      <c r="I65" s="34"/>
      <c r="J65" s="34"/>
      <c r="K65" s="34"/>
      <c r="L65" s="34"/>
    </row>
    <row r="66" spans="2:12" ht="53.25" customHeight="1">
      <c r="B66" s="9" t="s">
        <v>49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2:12" ht="19.5" customHeight="1"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2:12" ht="20.25" customHeight="1">
      <c r="B68" s="64"/>
      <c r="C68" s="62"/>
      <c r="D68" s="62"/>
      <c r="E68" s="62"/>
      <c r="F68" s="62"/>
      <c r="G68" s="62"/>
      <c r="H68" s="62"/>
      <c r="I68" s="62"/>
      <c r="J68" s="62"/>
      <c r="K68" s="62"/>
      <c r="L68" s="62"/>
    </row>
    <row r="69" spans="2:12" ht="29.25" customHeight="1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89.25" customHeight="1">
      <c r="B70" s="62" t="s">
        <v>51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</row>
    <row r="71" spans="2:12" ht="24.7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2:12" ht="20.2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ht="48.75" customHeight="1"/>
    <row r="74" ht="41.25" customHeight="1"/>
    <row r="75" ht="24" customHeight="1"/>
    <row r="76" ht="19.5" customHeight="1"/>
    <row r="77" ht="19.5" customHeight="1"/>
    <row r="78" ht="19.5" customHeight="1"/>
    <row r="79" ht="19.5" customHeight="1"/>
    <row r="80" ht="29.25" customHeight="1"/>
    <row r="81" ht="19.5" customHeight="1"/>
    <row r="82" ht="19.5" customHeight="1"/>
    <row r="83" ht="10.5" customHeight="1"/>
    <row r="84" ht="27.7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</sheetData>
  <sheetProtection/>
  <mergeCells count="142">
    <mergeCell ref="B30:E30"/>
    <mergeCell ref="B45:C45"/>
    <mergeCell ref="D45:E45"/>
    <mergeCell ref="K30:L30"/>
    <mergeCell ref="K20:L20"/>
    <mergeCell ref="K21:L21"/>
    <mergeCell ref="K22:L22"/>
    <mergeCell ref="K23:L23"/>
    <mergeCell ref="K24:L24"/>
    <mergeCell ref="K25:L25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B22:E22"/>
    <mergeCell ref="B23:E23"/>
    <mergeCell ref="B29:E29"/>
    <mergeCell ref="K28:L28"/>
    <mergeCell ref="B24:E24"/>
    <mergeCell ref="B26:E26"/>
    <mergeCell ref="K29:L29"/>
    <mergeCell ref="B25:E25"/>
    <mergeCell ref="D35:E35"/>
    <mergeCell ref="B34:L34"/>
    <mergeCell ref="J38:L38"/>
    <mergeCell ref="H38:I38"/>
    <mergeCell ref="I35:J35"/>
    <mergeCell ref="B35:C35"/>
    <mergeCell ref="K26:L26"/>
    <mergeCell ref="K27:L27"/>
    <mergeCell ref="F35:H35"/>
    <mergeCell ref="B15:E15"/>
    <mergeCell ref="B21:E21"/>
    <mergeCell ref="B16:E16"/>
    <mergeCell ref="B17:E17"/>
    <mergeCell ref="B18:E18"/>
    <mergeCell ref="B19:E19"/>
    <mergeCell ref="B20:E20"/>
    <mergeCell ref="B52:E52"/>
    <mergeCell ref="B51:E51"/>
    <mergeCell ref="B50:E50"/>
    <mergeCell ref="J51:L51"/>
    <mergeCell ref="B27:E27"/>
    <mergeCell ref="C38:D38"/>
    <mergeCell ref="I31:J31"/>
    <mergeCell ref="D43:E43"/>
    <mergeCell ref="F36:H36"/>
    <mergeCell ref="B28:E28"/>
    <mergeCell ref="F50:I50"/>
    <mergeCell ref="D5:F5"/>
    <mergeCell ref="G5:J5"/>
    <mergeCell ref="K5:L5"/>
    <mergeCell ref="B6:C6"/>
    <mergeCell ref="E8:G8"/>
    <mergeCell ref="B11:E11"/>
    <mergeCell ref="B12:E12"/>
    <mergeCell ref="B13:E13"/>
    <mergeCell ref="B14:E14"/>
    <mergeCell ref="B7:L7"/>
    <mergeCell ref="I33:J33"/>
    <mergeCell ref="D32:E32"/>
    <mergeCell ref="D33:E33"/>
    <mergeCell ref="B10:F10"/>
    <mergeCell ref="K8:L8"/>
    <mergeCell ref="I10:J10"/>
    <mergeCell ref="I32:J32"/>
    <mergeCell ref="B9:L9"/>
    <mergeCell ref="K10:L10"/>
    <mergeCell ref="D1:L2"/>
    <mergeCell ref="D6:F6"/>
    <mergeCell ref="G6:J6"/>
    <mergeCell ref="K6:L6"/>
    <mergeCell ref="B1:C2"/>
    <mergeCell ref="B4:L4"/>
    <mergeCell ref="B5:C5"/>
    <mergeCell ref="B70:L70"/>
    <mergeCell ref="C64:L64"/>
    <mergeCell ref="C65:L65"/>
    <mergeCell ref="C66:L66"/>
    <mergeCell ref="K59:L59"/>
    <mergeCell ref="B61:L61"/>
    <mergeCell ref="B68:L68"/>
    <mergeCell ref="C63:L63"/>
    <mergeCell ref="D59:F59"/>
    <mergeCell ref="B60:L60"/>
    <mergeCell ref="B62:L62"/>
    <mergeCell ref="F32:G32"/>
    <mergeCell ref="J52:K52"/>
    <mergeCell ref="F53:I53"/>
    <mergeCell ref="B59:C59"/>
    <mergeCell ref="K35:L35"/>
    <mergeCell ref="K57:L57"/>
    <mergeCell ref="D57:F57"/>
    <mergeCell ref="H59:J59"/>
    <mergeCell ref="B49:L49"/>
    <mergeCell ref="B57:C57"/>
    <mergeCell ref="B55:L55"/>
    <mergeCell ref="H57:J57"/>
    <mergeCell ref="B56:L56"/>
    <mergeCell ref="B54:L54"/>
    <mergeCell ref="J50:L50"/>
    <mergeCell ref="F52:I52"/>
    <mergeCell ref="J53:K53"/>
    <mergeCell ref="B53:E53"/>
    <mergeCell ref="F51:I51"/>
    <mergeCell ref="K33:L33"/>
    <mergeCell ref="K32:L32"/>
    <mergeCell ref="K31:L31"/>
    <mergeCell ref="B32:C32"/>
    <mergeCell ref="B31:F31"/>
    <mergeCell ref="F33:G33"/>
    <mergeCell ref="B33:C33"/>
    <mergeCell ref="D36:E36"/>
    <mergeCell ref="H39:I39"/>
    <mergeCell ref="I36:J36"/>
    <mergeCell ref="K36:L36"/>
    <mergeCell ref="J39:L39"/>
    <mergeCell ref="C39:D39"/>
    <mergeCell ref="B36:C36"/>
    <mergeCell ref="B37:L37"/>
    <mergeCell ref="I43:J43"/>
    <mergeCell ref="H41:L41"/>
    <mergeCell ref="B42:G42"/>
    <mergeCell ref="B40:L40"/>
    <mergeCell ref="E39:F39"/>
    <mergeCell ref="B47:C47"/>
    <mergeCell ref="D47:E47"/>
    <mergeCell ref="D46:E46"/>
    <mergeCell ref="H42:L42"/>
    <mergeCell ref="B43:C43"/>
    <mergeCell ref="B48:C48"/>
    <mergeCell ref="D48:E48"/>
    <mergeCell ref="B44:C44"/>
    <mergeCell ref="B46:C46"/>
    <mergeCell ref="E38:F38"/>
    <mergeCell ref="B41:G41"/>
    <mergeCell ref="D44:E44"/>
  </mergeCells>
  <printOptions/>
  <pageMargins left="0.3937007874015748" right="0.3937007874015748" top="0.3937007874015748" bottom="0.3937007874015748" header="0.5905511811023623" footer="0.1968503937007874"/>
  <pageSetup fitToHeight="2" horizontalDpi="300" verticalDpi="300" orientation="portrait" scale="41" r:id="rId2"/>
  <rowBreaks count="1" manualBreakCount="1">
    <brk id="48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I10"/>
  <sheetViews>
    <sheetView zoomScalePageLayoutView="0" workbookViewId="0" topLeftCell="A1">
      <selection activeCell="B3" sqref="B3:J11"/>
    </sheetView>
  </sheetViews>
  <sheetFormatPr defaultColWidth="11.421875" defaultRowHeight="12.75"/>
  <cols>
    <col min="1" max="1" width="30.57421875" style="0" customWidth="1"/>
    <col min="2" max="2" width="1.421875" style="0" customWidth="1"/>
    <col min="10" max="10" width="1.57421875" style="0" customWidth="1"/>
  </cols>
  <sheetData>
    <row r="3" ht="13.5" thickBot="1"/>
    <row r="4" spans="3:9" ht="13.5" thickBot="1">
      <c r="C4" s="22" t="s">
        <v>85</v>
      </c>
      <c r="D4" s="71" t="s">
        <v>86</v>
      </c>
      <c r="E4" s="72"/>
      <c r="F4" s="73"/>
      <c r="G4" s="71" t="s">
        <v>87</v>
      </c>
      <c r="H4" s="72"/>
      <c r="I4" s="73"/>
    </row>
    <row r="5" spans="3:9" ht="13.5" thickBot="1">
      <c r="C5" s="23" t="s">
        <v>88</v>
      </c>
      <c r="D5" s="24" t="s">
        <v>89</v>
      </c>
      <c r="E5" s="24" t="s">
        <v>90</v>
      </c>
      <c r="F5" s="24" t="s">
        <v>91</v>
      </c>
      <c r="G5" s="24" t="s">
        <v>89</v>
      </c>
      <c r="H5" s="24" t="s">
        <v>90</v>
      </c>
      <c r="I5" s="24" t="s">
        <v>91</v>
      </c>
    </row>
    <row r="6" spans="3:9" ht="13.5" thickBot="1">
      <c r="C6" s="23">
        <v>2</v>
      </c>
      <c r="D6" s="25" t="s">
        <v>92</v>
      </c>
      <c r="E6" s="25">
        <v>5021</v>
      </c>
      <c r="F6" s="26">
        <v>82488906</v>
      </c>
      <c r="G6" s="27" t="s">
        <v>93</v>
      </c>
      <c r="H6" s="27">
        <v>5021</v>
      </c>
      <c r="I6" s="26">
        <v>42096800</v>
      </c>
    </row>
    <row r="7" spans="3:9" ht="13.5" thickBot="1">
      <c r="C7" s="23">
        <v>3</v>
      </c>
      <c r="D7" s="25" t="s">
        <v>94</v>
      </c>
      <c r="E7" s="25">
        <v>2221</v>
      </c>
      <c r="F7" s="26">
        <v>59575320</v>
      </c>
      <c r="G7" s="27" t="s">
        <v>95</v>
      </c>
      <c r="H7" s="27">
        <v>2221</v>
      </c>
      <c r="I7" s="26">
        <v>30403245</v>
      </c>
    </row>
    <row r="8" spans="3:9" ht="13.5" thickBot="1">
      <c r="C8" s="23">
        <v>4</v>
      </c>
      <c r="D8" s="25" t="s">
        <v>96</v>
      </c>
      <c r="E8" s="25">
        <v>1821</v>
      </c>
      <c r="F8" s="26">
        <v>57283961</v>
      </c>
      <c r="G8" s="27" t="s">
        <v>97</v>
      </c>
      <c r="H8" s="27">
        <v>1821</v>
      </c>
      <c r="I8" s="26">
        <v>29233889</v>
      </c>
    </row>
    <row r="9" spans="3:9" ht="13.5" thickBot="1">
      <c r="C9" s="23">
        <v>5</v>
      </c>
      <c r="D9" s="25" t="s">
        <v>98</v>
      </c>
      <c r="E9" s="25">
        <v>1221</v>
      </c>
      <c r="F9" s="26">
        <v>22913586</v>
      </c>
      <c r="G9" s="27" t="s">
        <v>99</v>
      </c>
      <c r="H9" s="27">
        <v>1221</v>
      </c>
      <c r="I9" s="26">
        <v>11693556</v>
      </c>
    </row>
    <row r="10" spans="3:9" ht="13.5" thickBot="1">
      <c r="C10" s="23">
        <v>8</v>
      </c>
      <c r="D10" s="25" t="s">
        <v>100</v>
      </c>
      <c r="E10" s="25">
        <v>621</v>
      </c>
      <c r="F10" s="26">
        <v>6874076</v>
      </c>
      <c r="G10" s="27" t="s">
        <v>101</v>
      </c>
      <c r="H10" s="27">
        <v>621</v>
      </c>
      <c r="I10" s="26">
        <v>3508067</v>
      </c>
    </row>
  </sheetData>
  <sheetProtection/>
  <mergeCells count="2">
    <mergeCell ref="D4:F4"/>
    <mergeCell ref="G4:I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escaner DEAJ procesos AL</dc:creator>
  <cp:keywords/>
  <dc:description/>
  <cp:lastModifiedBy>Usuario de Windows</cp:lastModifiedBy>
  <cp:lastPrinted>2020-02-19T15:21:43Z</cp:lastPrinted>
  <dcterms:created xsi:type="dcterms:W3CDTF">2014-11-20T18:21:57Z</dcterms:created>
  <dcterms:modified xsi:type="dcterms:W3CDTF">2021-06-23T17:36:48Z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0x010100BC3E01337B641F4B85A1E6FEA8D7DF1E</vt:lpwstr>
  </property>
</Properties>
</file>