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NANDO\Documents\CERTIFICACION PAGO O DE C 45990 Y 45991 UNIPLES\"/>
    </mc:Choice>
  </mc:AlternateContent>
  <bookViews>
    <workbookView xWindow="0" yWindow="0" windowWidth="20490" windowHeight="7455"/>
  </bookViews>
  <sheets>
    <sheet name="CERTIFICACION PARA PAGO" sheetId="1" r:id="rId1"/>
    <sheet name="CUADRO DE LIQUIDACION TOTA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F9" i="2" l="1"/>
  <c r="F8" i="2"/>
  <c r="F7" i="2"/>
  <c r="F6" i="2"/>
  <c r="F5" i="2"/>
  <c r="F4" i="2"/>
  <c r="F3" i="2"/>
  <c r="F2" i="2"/>
  <c r="F10" i="2" s="1"/>
  <c r="I23" i="1" l="1"/>
  <c r="C24" i="1" l="1"/>
  <c r="G15" i="1" l="1"/>
</calcChain>
</file>

<file path=xl/sharedStrings.xml><?xml version="1.0" encoding="utf-8"?>
<sst xmlns="http://schemas.openxmlformats.org/spreadsheetml/2006/main" count="55" uniqueCount="46">
  <si>
    <t>OBJETO DEL CONTRATO</t>
  </si>
  <si>
    <t>Contratar en nombre de LA NACIÓN - CONSEJO SUPERIOR DE LA JUDICATURA -  DIRECCIÓN EJECUTIVA SECCIONAL DE ADMINISTRACIÓN JUDICIAL DE TUNJA, el suministro de insumos de impresión para los despachos de los Distritos Judiciales de Tunja, Santa Rosa de Viterbo y Yopal, Consejo Seccional de la Judicatura de Boyacá y Casanare, Sala Disciplinaria y Dirección Ejecutiva Seccional de Administración Judicial de Tunja.</t>
  </si>
  <si>
    <t>CONTRATATISTA</t>
  </si>
  <si>
    <t>Uniples S.A. identificada con NIT. 811.021.363.  Ubicada : Calle 80 Vía Siberia km 1.3 Parque Empresarial Terrapuerto Bodega 23, Cota - Cu6ndinamarca teléfono +57 1 5936870. Email: maria.ateorthua@uniples.com</t>
  </si>
  <si>
    <t>PLAZOS</t>
  </si>
  <si>
    <t>INICIAL</t>
  </si>
  <si>
    <t>FINAL</t>
  </si>
  <si>
    <t>ADICION 01</t>
  </si>
  <si>
    <t>ADICION 02</t>
  </si>
  <si>
    <t>VALOR CONTRATO INICIAL</t>
  </si>
  <si>
    <t>VALOR ADICION 01</t>
  </si>
  <si>
    <t>VALOR ADICION 02</t>
  </si>
  <si>
    <t>VALOR TOTAL DEL CONTRATO</t>
  </si>
  <si>
    <t>PAGOS</t>
  </si>
  <si>
    <t>RPC  08</t>
  </si>
  <si>
    <t>MES</t>
  </si>
  <si>
    <t>VALOR</t>
  </si>
  <si>
    <t xml:space="preserve">SALDO </t>
  </si>
  <si>
    <t>RPC  02</t>
  </si>
  <si>
    <t xml:space="preserve">ADICION </t>
  </si>
  <si>
    <t>OBLIGACION</t>
  </si>
  <si>
    <r>
      <rPr>
        <b/>
        <sz val="9"/>
        <color indexed="8"/>
        <rFont val="Calibri Light"/>
        <family val="2"/>
      </rPr>
      <t xml:space="preserve"> </t>
    </r>
    <r>
      <rPr>
        <sz val="9"/>
        <color indexed="8"/>
        <rFont val="Calibri Light"/>
        <family val="2"/>
      </rPr>
      <t>Procede el descuento por estampilla “pro-desarrollo de la Universidad Pedagógica y Tecnológica de Colombia” equivalente al 1% del valor del contrato antes del IVA, de conformidad con lo establecido en la Ordenanza 030 del 25 de octubre de 2005, expedida por la Asamblea de Boyacá</t>
    </r>
  </si>
  <si>
    <t>SALDOS A FAVOR DE LA DIRECCION EJECUTIVA SECCIONAL DE ADMINISTRACION JUDICIAL DE TUNJA</t>
  </si>
  <si>
    <t>RPC 02</t>
  </si>
  <si>
    <t>EL SUSCRITO SUPERVISOR CERTIFICA PAGOS ORDENES DE COMPRA Nos. 45990 y 45991 DE 2020</t>
  </si>
  <si>
    <t xml:space="preserve">SE CANCELAN PARCIALMENTE LAS FACTURAS Nos. FE-213639 y FE-213667 correspondiente  al suministro de consumibles de impresión con destino a los despachos de los Distritos Judiciales de Tunja, Santa Rosa de Viterbo y Yopal, Consejo Seccional de la Judicatura de Boyacá y Casanare, Sala Disciplinaria y Dirección Ejecutiva Seccional de Administración Judicial de Tunja. </t>
  </si>
  <si>
    <t>TERCER PAGO</t>
  </si>
  <si>
    <t>No. ingreso</t>
  </si>
  <si>
    <t>codigo</t>
  </si>
  <si>
    <t>descripcion</t>
  </si>
  <si>
    <t xml:space="preserve">valor </t>
  </si>
  <si>
    <t xml:space="preserve">cantidad </t>
  </si>
  <si>
    <t>total</t>
  </si>
  <si>
    <t>110702055</t>
  </si>
  <si>
    <t>TONER OKIDATA 45807129 PARA IMPRESORA ES4132/ ES4192MFP/ ES5112/ ES5162MFP -12.000 PAG.</t>
  </si>
  <si>
    <t>110702085</t>
  </si>
  <si>
    <t>TONER CF287X HP 87X HIGH YIELD BLACK ORIGINAL LASER JET</t>
  </si>
  <si>
    <t>110702190</t>
  </si>
  <si>
    <t>TONER IMPRESORA  HP. CE390A - IMP M602</t>
  </si>
  <si>
    <t>TONER HP6655</t>
  </si>
  <si>
    <t>TONER HP 5001</t>
  </si>
  <si>
    <t>TONER OKI B431</t>
  </si>
  <si>
    <t>TONER ES5112</t>
  </si>
  <si>
    <t>DRUM ES5112</t>
  </si>
  <si>
    <t>TOTAL</t>
  </si>
  <si>
    <t>HERNANDO RODRIGUEZ OROZCO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</si>
</sst>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[Red]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theme="1"/>
      <name val="Calibri Light"/>
      <family val="2"/>
    </font>
    <font>
      <b/>
      <i/>
      <sz val="10"/>
      <color theme="1"/>
      <name val="Calibri Light"/>
      <family val="2"/>
    </font>
    <font>
      <sz val="10"/>
      <color theme="1"/>
      <name val="Calibri Light"/>
      <family val="2"/>
    </font>
    <font>
      <b/>
      <i/>
      <sz val="11"/>
      <color theme="1"/>
      <name val="Calibri Light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indexed="8"/>
      <name val="Calibri Light"/>
      <family val="2"/>
    </font>
    <font>
      <b/>
      <sz val="9"/>
      <color indexed="8"/>
      <name val="Calibri Light"/>
      <family val="2"/>
    </font>
    <font>
      <b/>
      <i/>
      <sz val="13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Franklin Gothic Book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 wrapText="1"/>
    </xf>
    <xf numFmtId="14" fontId="6" fillId="0" borderId="11" xfId="0" applyNumberFormat="1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9" fillId="2" borderId="13" xfId="0" applyFont="1" applyFill="1" applyBorder="1" applyAlignment="1">
      <alignment horizontal="center"/>
    </xf>
    <xf numFmtId="43" fontId="2" fillId="2" borderId="13" xfId="1" applyFont="1" applyFill="1" applyBorder="1"/>
    <xf numFmtId="43" fontId="9" fillId="2" borderId="13" xfId="1" applyFont="1" applyFill="1" applyBorder="1" applyAlignment="1">
      <alignment horizontal="center"/>
    </xf>
    <xf numFmtId="0" fontId="11" fillId="0" borderId="13" xfId="0" applyFont="1" applyFill="1" applyBorder="1" applyAlignment="1"/>
    <xf numFmtId="2" fontId="11" fillId="0" borderId="13" xfId="0" applyNumberFormat="1" applyFont="1" applyFill="1" applyBorder="1" applyAlignment="1"/>
    <xf numFmtId="43" fontId="9" fillId="0" borderId="13" xfId="1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43" fontId="0" fillId="0" borderId="13" xfId="0" applyNumberFormat="1" applyBorder="1"/>
    <xf numFmtId="0" fontId="0" fillId="0" borderId="13" xfId="0" applyFill="1" applyBorder="1"/>
    <xf numFmtId="43" fontId="1" fillId="0" borderId="13" xfId="1" applyFont="1" applyBorder="1"/>
    <xf numFmtId="0" fontId="0" fillId="0" borderId="13" xfId="0" applyBorder="1"/>
    <xf numFmtId="0" fontId="0" fillId="0" borderId="28" xfId="0" applyBorder="1"/>
    <xf numFmtId="0" fontId="0" fillId="0" borderId="0" xfId="0" applyBorder="1"/>
    <xf numFmtId="0" fontId="0" fillId="0" borderId="29" xfId="0" applyBorder="1"/>
    <xf numFmtId="0" fontId="17" fillId="0" borderId="2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8" fillId="0" borderId="0" xfId="0" applyFont="1" applyBorder="1"/>
    <xf numFmtId="0" fontId="9" fillId="2" borderId="0" xfId="0" applyFont="1" applyFill="1" applyBorder="1" applyAlignment="1">
      <alignment horizontal="center"/>
    </xf>
    <xf numFmtId="164" fontId="0" fillId="0" borderId="13" xfId="0" applyNumberFormat="1" applyBorder="1"/>
    <xf numFmtId="43" fontId="1" fillId="0" borderId="0" xfId="1" applyFont="1" applyBorder="1"/>
    <xf numFmtId="43" fontId="2" fillId="2" borderId="0" xfId="1" applyFont="1" applyFill="1" applyBorder="1"/>
    <xf numFmtId="2" fontId="0" fillId="0" borderId="0" xfId="0" applyNumberFormat="1" applyBorder="1"/>
    <xf numFmtId="43" fontId="0" fillId="0" borderId="0" xfId="0" applyNumberFormat="1" applyBorder="1"/>
    <xf numFmtId="0" fontId="0" fillId="0" borderId="0" xfId="0" applyFill="1" applyBorder="1"/>
    <xf numFmtId="0" fontId="0" fillId="3" borderId="13" xfId="0" applyFill="1" applyBorder="1"/>
    <xf numFmtId="0" fontId="0" fillId="4" borderId="13" xfId="0" applyFill="1" applyBorder="1"/>
    <xf numFmtId="0" fontId="0" fillId="5" borderId="13" xfId="0" applyFill="1" applyBorder="1"/>
    <xf numFmtId="0" fontId="0" fillId="6" borderId="13" xfId="0" applyFill="1" applyBorder="1"/>
    <xf numFmtId="0" fontId="19" fillId="7" borderId="13" xfId="0" applyFont="1" applyFill="1" applyBorder="1"/>
    <xf numFmtId="43" fontId="0" fillId="0" borderId="0" xfId="0" applyNumberFormat="1"/>
    <xf numFmtId="0" fontId="2" fillId="0" borderId="13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textRotation="255" wrapText="1"/>
    </xf>
    <xf numFmtId="0" fontId="12" fillId="2" borderId="13" xfId="0" applyFont="1" applyFill="1" applyBorder="1" applyAlignment="1">
      <alignment horizontal="center" textRotation="255"/>
    </xf>
    <xf numFmtId="0" fontId="13" fillId="0" borderId="13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40</xdr:row>
      <xdr:rowOff>0</xdr:rowOff>
    </xdr:from>
    <xdr:to>
      <xdr:col>6</xdr:col>
      <xdr:colOff>1323013</xdr:colOff>
      <xdr:row>41</xdr:row>
      <xdr:rowOff>41168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0575" y="10448925"/>
          <a:ext cx="2085013" cy="231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topLeftCell="B37" zoomScaleNormal="100" workbookViewId="0">
      <selection activeCell="G46" sqref="G46"/>
    </sheetView>
  </sheetViews>
  <sheetFormatPr baseColWidth="10" defaultRowHeight="15" x14ac:dyDescent="0.25"/>
  <cols>
    <col min="1" max="1" width="15" customWidth="1"/>
    <col min="2" max="2" width="14.140625" customWidth="1"/>
    <col min="3" max="3" width="17" customWidth="1"/>
    <col min="7" max="7" width="20.42578125" customWidth="1"/>
    <col min="9" max="9" width="14.28515625" customWidth="1"/>
    <col min="10" max="10" width="15.7109375" customWidth="1"/>
    <col min="12" max="12" width="18.28515625" customWidth="1"/>
  </cols>
  <sheetData>
    <row r="1" spans="1:13" x14ac:dyDescent="0.25">
      <c r="A1" s="40" t="s">
        <v>24</v>
      </c>
      <c r="B1" s="41"/>
      <c r="C1" s="41"/>
      <c r="D1" s="41"/>
      <c r="E1" s="41"/>
      <c r="F1" s="41"/>
      <c r="G1" s="42"/>
    </row>
    <row r="2" spans="1:13" ht="21" customHeight="1" x14ac:dyDescent="0.25">
      <c r="A2" s="43"/>
      <c r="B2" s="44"/>
      <c r="C2" s="44"/>
      <c r="D2" s="44"/>
      <c r="E2" s="44"/>
      <c r="F2" s="44"/>
      <c r="G2" s="45"/>
    </row>
    <row r="3" spans="1:13" ht="17.25" x14ac:dyDescent="0.25">
      <c r="A3" s="46" t="s">
        <v>0</v>
      </c>
      <c r="B3" s="47"/>
      <c r="C3" s="47"/>
      <c r="D3" s="47"/>
      <c r="E3" s="47"/>
      <c r="F3" s="47"/>
      <c r="G3" s="48"/>
    </row>
    <row r="4" spans="1:13" x14ac:dyDescent="0.25">
      <c r="A4" s="49" t="s">
        <v>1</v>
      </c>
      <c r="B4" s="50"/>
      <c r="C4" s="50"/>
      <c r="D4" s="50"/>
      <c r="E4" s="50"/>
      <c r="F4" s="50"/>
      <c r="G4" s="51"/>
    </row>
    <row r="5" spans="1:13" ht="45" customHeight="1" x14ac:dyDescent="0.25">
      <c r="A5" s="49"/>
      <c r="B5" s="52"/>
      <c r="C5" s="52"/>
      <c r="D5" s="52"/>
      <c r="E5" s="52"/>
      <c r="F5" s="52"/>
      <c r="G5" s="53"/>
    </row>
    <row r="6" spans="1:13" ht="17.25" x14ac:dyDescent="0.25">
      <c r="A6" s="46" t="s">
        <v>2</v>
      </c>
      <c r="B6" s="47"/>
      <c r="C6" s="47"/>
      <c r="D6" s="47"/>
      <c r="E6" s="47"/>
      <c r="F6" s="47"/>
      <c r="G6" s="48"/>
    </row>
    <row r="7" spans="1:13" ht="34.5" customHeight="1" thickBot="1" x14ac:dyDescent="0.3">
      <c r="A7" s="54" t="s">
        <v>3</v>
      </c>
      <c r="B7" s="55"/>
      <c r="C7" s="55"/>
      <c r="D7" s="55"/>
      <c r="E7" s="55"/>
      <c r="F7" s="55"/>
      <c r="G7" s="56"/>
    </row>
    <row r="8" spans="1:13" ht="18" thickBot="1" x14ac:dyDescent="0.3">
      <c r="A8" s="57" t="s">
        <v>4</v>
      </c>
      <c r="B8" s="58"/>
      <c r="C8" s="58"/>
      <c r="D8" s="58"/>
      <c r="E8" s="58"/>
      <c r="F8" s="58"/>
      <c r="G8" s="59"/>
    </row>
    <row r="9" spans="1:13" ht="15.75" thickBot="1" x14ac:dyDescent="0.3">
      <c r="A9" s="1"/>
      <c r="B9" s="2" t="s">
        <v>5</v>
      </c>
      <c r="C9" s="3" t="s">
        <v>6</v>
      </c>
      <c r="D9" s="60" t="s">
        <v>7</v>
      </c>
      <c r="E9" s="61"/>
      <c r="F9" s="60" t="s">
        <v>8</v>
      </c>
      <c r="G9" s="62"/>
    </row>
    <row r="10" spans="1:13" x14ac:dyDescent="0.25">
      <c r="A10" s="4"/>
      <c r="B10" s="5">
        <v>43900</v>
      </c>
      <c r="C10" s="5">
        <v>43929</v>
      </c>
      <c r="D10" s="6"/>
      <c r="F10" s="6"/>
      <c r="G10" s="7"/>
    </row>
    <row r="11" spans="1:13" x14ac:dyDescent="0.25">
      <c r="A11" s="63"/>
      <c r="B11" s="64"/>
      <c r="C11" s="64"/>
      <c r="D11" s="64"/>
      <c r="E11" s="64"/>
      <c r="F11" s="64"/>
      <c r="G11" s="65"/>
    </row>
    <row r="12" spans="1:13" x14ac:dyDescent="0.25">
      <c r="A12" s="39" t="s">
        <v>9</v>
      </c>
      <c r="B12" s="39"/>
      <c r="C12" s="39"/>
      <c r="D12" s="39"/>
      <c r="E12" s="39"/>
      <c r="F12" s="39"/>
      <c r="G12" s="15">
        <v>212180570</v>
      </c>
    </row>
    <row r="13" spans="1:13" x14ac:dyDescent="0.25">
      <c r="A13" s="39" t="s">
        <v>10</v>
      </c>
      <c r="B13" s="39"/>
      <c r="C13" s="39"/>
      <c r="D13" s="39"/>
      <c r="E13" s="39"/>
      <c r="F13" s="39"/>
      <c r="G13" s="17"/>
    </row>
    <row r="14" spans="1:13" x14ac:dyDescent="0.25">
      <c r="A14" s="39" t="s">
        <v>11</v>
      </c>
      <c r="B14" s="39"/>
      <c r="C14" s="39"/>
      <c r="D14" s="39"/>
      <c r="E14" s="39"/>
      <c r="F14" s="39"/>
      <c r="G14" s="17">
        <v>0</v>
      </c>
    </row>
    <row r="15" spans="1:13" x14ac:dyDescent="0.25">
      <c r="A15" s="39" t="s">
        <v>12</v>
      </c>
      <c r="B15" s="39"/>
      <c r="C15" s="39"/>
      <c r="D15" s="39"/>
      <c r="E15" s="39"/>
      <c r="F15" s="39"/>
      <c r="G15" s="17">
        <f>+G12+G13</f>
        <v>212180570</v>
      </c>
      <c r="H15" s="26"/>
      <c r="I15" s="26"/>
      <c r="J15" s="28"/>
      <c r="K15" s="20"/>
      <c r="L15" s="20"/>
      <c r="M15" s="20"/>
    </row>
    <row r="16" spans="1:13" ht="17.25" x14ac:dyDescent="0.25">
      <c r="A16" s="72" t="s">
        <v>13</v>
      </c>
      <c r="B16" s="72"/>
      <c r="C16" s="72"/>
      <c r="D16" s="72"/>
      <c r="E16" s="72"/>
      <c r="F16" s="72"/>
      <c r="G16" s="72"/>
      <c r="H16" s="26"/>
      <c r="I16" s="26"/>
      <c r="J16" s="28"/>
      <c r="K16" s="20"/>
      <c r="L16" s="20"/>
      <c r="M16" s="20"/>
    </row>
    <row r="17" spans="1:13" x14ac:dyDescent="0.25">
      <c r="A17" s="8" t="s">
        <v>14</v>
      </c>
      <c r="B17" s="8">
        <v>37320</v>
      </c>
      <c r="C17" s="17"/>
      <c r="D17" s="73" t="s">
        <v>5</v>
      </c>
      <c r="E17" s="8"/>
      <c r="F17" s="8"/>
      <c r="G17" s="9"/>
      <c r="H17" s="26"/>
      <c r="I17" s="26"/>
      <c r="J17" s="29"/>
      <c r="K17" s="20"/>
      <c r="L17" s="32"/>
      <c r="M17" s="20"/>
    </row>
    <row r="18" spans="1:13" x14ac:dyDescent="0.25">
      <c r="A18" s="8" t="s">
        <v>14</v>
      </c>
      <c r="B18" s="8">
        <v>37420</v>
      </c>
      <c r="C18" s="17">
        <v>46719400</v>
      </c>
      <c r="D18" s="73"/>
      <c r="E18" s="8"/>
      <c r="F18" s="8"/>
      <c r="G18" s="9"/>
      <c r="H18" s="26"/>
      <c r="I18" s="26"/>
      <c r="J18" s="20"/>
      <c r="K18" s="20"/>
      <c r="L18" s="30"/>
      <c r="M18" s="20"/>
    </row>
    <row r="19" spans="1:13" x14ac:dyDescent="0.25">
      <c r="A19" s="8" t="s">
        <v>15</v>
      </c>
      <c r="B19" s="8" t="s">
        <v>16</v>
      </c>
      <c r="C19" s="10" t="s">
        <v>17</v>
      </c>
      <c r="D19" s="73"/>
      <c r="E19" s="8"/>
      <c r="F19" s="8"/>
      <c r="G19" s="10"/>
      <c r="H19" s="26"/>
      <c r="I19" s="20"/>
      <c r="J19" s="31"/>
      <c r="K19" s="20"/>
      <c r="L19" s="20"/>
      <c r="M19" s="20"/>
    </row>
    <row r="20" spans="1:13" x14ac:dyDescent="0.25">
      <c r="A20" s="11" t="s">
        <v>26</v>
      </c>
      <c r="B20" s="12">
        <v>46719400</v>
      </c>
      <c r="C20" s="13"/>
      <c r="D20" s="73"/>
      <c r="E20" s="14"/>
      <c r="F20" s="13"/>
      <c r="G20" s="15"/>
      <c r="H20" s="20"/>
      <c r="I20" s="20"/>
      <c r="J20" s="20"/>
      <c r="K20" s="20"/>
      <c r="L20" s="20"/>
      <c r="M20" s="20"/>
    </row>
    <row r="21" spans="1:13" x14ac:dyDescent="0.25">
      <c r="A21" s="8" t="s">
        <v>18</v>
      </c>
      <c r="B21" s="8">
        <v>10520</v>
      </c>
      <c r="C21" s="9">
        <v>7347060</v>
      </c>
      <c r="D21" s="74" t="s">
        <v>19</v>
      </c>
      <c r="E21" s="8"/>
      <c r="F21" s="8"/>
      <c r="G21" s="15"/>
      <c r="H21" s="20"/>
      <c r="I21" s="20"/>
      <c r="J21" s="20"/>
      <c r="K21" s="20"/>
      <c r="L21" s="20"/>
      <c r="M21" s="20"/>
    </row>
    <row r="22" spans="1:13" x14ac:dyDescent="0.25">
      <c r="A22" s="8" t="s">
        <v>23</v>
      </c>
      <c r="B22" s="8">
        <v>10620</v>
      </c>
      <c r="C22" s="27">
        <v>1642200</v>
      </c>
      <c r="D22" s="74"/>
      <c r="E22" s="8"/>
      <c r="F22" s="8"/>
      <c r="G22" s="15"/>
      <c r="H22" s="20"/>
      <c r="I22" s="20"/>
      <c r="J22" s="20"/>
      <c r="K22" s="20"/>
      <c r="L22" s="20"/>
      <c r="M22" s="20"/>
    </row>
    <row r="23" spans="1:13" x14ac:dyDescent="0.25">
      <c r="A23" s="8" t="s">
        <v>20</v>
      </c>
      <c r="B23" s="8" t="s">
        <v>16</v>
      </c>
      <c r="C23" s="10" t="s">
        <v>17</v>
      </c>
      <c r="D23" s="74"/>
      <c r="E23" s="8"/>
      <c r="F23" s="8"/>
      <c r="G23" s="10"/>
      <c r="H23" s="20"/>
      <c r="I23" s="30">
        <f>B20+B24</f>
        <v>47266800</v>
      </c>
      <c r="J23" s="20"/>
      <c r="K23" s="20"/>
      <c r="L23" s="20"/>
      <c r="M23" s="20"/>
    </row>
    <row r="24" spans="1:13" x14ac:dyDescent="0.25">
      <c r="A24" s="11" t="s">
        <v>26</v>
      </c>
      <c r="B24" s="12">
        <v>547400</v>
      </c>
      <c r="C24" s="15">
        <f>C21+C22</f>
        <v>8989260</v>
      </c>
      <c r="D24" s="74"/>
      <c r="E24" s="16"/>
      <c r="F24" s="17"/>
      <c r="G24" s="15"/>
      <c r="H24" s="20"/>
      <c r="I24" s="20"/>
      <c r="J24" s="20"/>
      <c r="K24" s="20"/>
      <c r="L24" s="20"/>
      <c r="M24" s="20"/>
    </row>
    <row r="25" spans="1:13" x14ac:dyDescent="0.25">
      <c r="A25" s="18"/>
      <c r="B25" s="17"/>
      <c r="C25" s="15"/>
      <c r="D25" s="74"/>
      <c r="E25" s="16"/>
      <c r="F25" s="17"/>
      <c r="G25" s="15"/>
      <c r="H25" s="20"/>
      <c r="I25" s="20"/>
      <c r="J25" s="20"/>
      <c r="K25" s="20"/>
      <c r="L25" s="20"/>
      <c r="M25" s="20"/>
    </row>
    <row r="26" spans="1:13" ht="40.5" customHeight="1" x14ac:dyDescent="0.25">
      <c r="A26" s="75" t="s">
        <v>21</v>
      </c>
      <c r="B26" s="52"/>
      <c r="C26" s="52"/>
      <c r="D26" s="52"/>
      <c r="E26" s="52"/>
      <c r="F26" s="52"/>
      <c r="G26" s="52"/>
      <c r="H26" s="20"/>
      <c r="I26" s="20"/>
      <c r="J26" s="20"/>
      <c r="K26" s="20"/>
      <c r="L26" s="20"/>
      <c r="M26" s="20"/>
    </row>
    <row r="27" spans="1:13" x14ac:dyDescent="0.25">
      <c r="A27" s="76" t="s">
        <v>25</v>
      </c>
      <c r="B27" s="77"/>
      <c r="C27" s="77"/>
      <c r="D27" s="77"/>
      <c r="E27" s="77"/>
      <c r="F27" s="77"/>
      <c r="G27" s="77"/>
      <c r="H27" s="20"/>
      <c r="I27" s="20"/>
      <c r="J27" s="20"/>
      <c r="K27" s="20"/>
      <c r="L27" s="20"/>
      <c r="M27" s="20"/>
    </row>
    <row r="28" spans="1:13" x14ac:dyDescent="0.25">
      <c r="A28" s="78"/>
      <c r="B28" s="79"/>
      <c r="C28" s="79"/>
      <c r="D28" s="79"/>
      <c r="E28" s="79"/>
      <c r="F28" s="79"/>
      <c r="G28" s="80"/>
    </row>
    <row r="29" spans="1:13" ht="137.25" customHeight="1" x14ac:dyDescent="0.25">
      <c r="A29" s="81"/>
      <c r="B29" s="82"/>
      <c r="C29" s="82"/>
      <c r="D29" s="82"/>
      <c r="E29" s="82"/>
      <c r="F29" s="82"/>
      <c r="G29" s="83"/>
    </row>
    <row r="30" spans="1:13" ht="17.25" x14ac:dyDescent="0.25">
      <c r="A30" s="66"/>
      <c r="B30" s="67"/>
      <c r="C30" s="67"/>
      <c r="D30" s="67"/>
      <c r="E30" s="67"/>
      <c r="F30" s="67"/>
      <c r="G30" s="68"/>
    </row>
    <row r="31" spans="1:13" ht="17.25" x14ac:dyDescent="0.25">
      <c r="A31" s="66"/>
      <c r="B31" s="67"/>
      <c r="C31" s="67"/>
      <c r="D31" s="67"/>
      <c r="E31" s="67"/>
      <c r="F31" s="67"/>
      <c r="G31" s="68"/>
    </row>
    <row r="32" spans="1:13" ht="17.25" x14ac:dyDescent="0.25">
      <c r="A32" s="66"/>
      <c r="B32" s="67"/>
      <c r="C32" s="67"/>
      <c r="D32" s="67"/>
      <c r="E32" s="67"/>
      <c r="F32" s="67"/>
      <c r="G32" s="68"/>
    </row>
    <row r="33" spans="1:9" ht="15.75" thickBot="1" x14ac:dyDescent="0.3">
      <c r="A33" s="19"/>
      <c r="B33" s="20"/>
      <c r="C33" s="20"/>
      <c r="D33" s="20"/>
      <c r="E33" s="20"/>
      <c r="F33" s="20"/>
      <c r="G33" s="21"/>
    </row>
    <row r="34" spans="1:9" ht="16.5" thickBot="1" x14ac:dyDescent="0.3">
      <c r="A34" s="69" t="s">
        <v>22</v>
      </c>
      <c r="B34" s="70"/>
      <c r="C34" s="70"/>
      <c r="D34" s="70"/>
      <c r="E34" s="70"/>
      <c r="F34" s="70"/>
      <c r="G34" s="71"/>
    </row>
    <row r="35" spans="1:9" x14ac:dyDescent="0.25">
      <c r="A35" s="22"/>
      <c r="B35" s="23"/>
      <c r="C35" s="23"/>
      <c r="D35" s="23"/>
      <c r="E35" s="23"/>
      <c r="F35" s="23"/>
      <c r="G35" s="24"/>
    </row>
    <row r="36" spans="1:9" x14ac:dyDescent="0.25">
      <c r="A36" s="8" t="s">
        <v>14</v>
      </c>
      <c r="B36" s="8">
        <v>37320</v>
      </c>
      <c r="C36" s="17">
        <v>0</v>
      </c>
      <c r="D36" s="25"/>
      <c r="E36" s="8" t="s">
        <v>18</v>
      </c>
      <c r="F36" s="8">
        <v>10520</v>
      </c>
      <c r="G36" s="9">
        <v>7347060</v>
      </c>
    </row>
    <row r="37" spans="1:9" x14ac:dyDescent="0.25">
      <c r="A37" s="8" t="s">
        <v>14</v>
      </c>
      <c r="B37" s="8">
        <v>37420</v>
      </c>
      <c r="C37" s="17"/>
      <c r="D37" s="20"/>
      <c r="E37" s="8" t="s">
        <v>23</v>
      </c>
      <c r="F37" s="8">
        <v>10620</v>
      </c>
      <c r="G37" s="27">
        <v>1642200</v>
      </c>
    </row>
    <row r="38" spans="1:9" x14ac:dyDescent="0.25">
      <c r="G38" s="38">
        <f>SUM(G36:G37)</f>
        <v>8989260</v>
      </c>
    </row>
    <row r="42" spans="1:9" x14ac:dyDescent="0.25">
      <c r="F42" s="84" t="s">
        <v>45</v>
      </c>
      <c r="G42" s="84"/>
      <c r="H42" s="84"/>
      <c r="I42" s="84"/>
    </row>
  </sheetData>
  <mergeCells count="23">
    <mergeCell ref="F42:I42"/>
    <mergeCell ref="A30:G30"/>
    <mergeCell ref="A31:G31"/>
    <mergeCell ref="A32:G32"/>
    <mergeCell ref="A34:G34"/>
    <mergeCell ref="A15:F15"/>
    <mergeCell ref="A16:G16"/>
    <mergeCell ref="D17:D20"/>
    <mergeCell ref="D21:D25"/>
    <mergeCell ref="A26:G26"/>
    <mergeCell ref="A27:G29"/>
    <mergeCell ref="A14:F14"/>
    <mergeCell ref="A1:G2"/>
    <mergeCell ref="A3:G3"/>
    <mergeCell ref="A4:G5"/>
    <mergeCell ref="A6:G6"/>
    <mergeCell ref="A7:G7"/>
    <mergeCell ref="A8:G8"/>
    <mergeCell ref="D9:E9"/>
    <mergeCell ref="F9:G9"/>
    <mergeCell ref="A11:G11"/>
    <mergeCell ref="A12:F12"/>
    <mergeCell ref="A13:F13"/>
  </mergeCells>
  <pageMargins left="0.7" right="0.7" top="0.75" bottom="0.75" header="0.3" footer="0.3"/>
  <pageSetup paperSize="12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I13" sqref="I13"/>
    </sheetView>
  </sheetViews>
  <sheetFormatPr baseColWidth="10" defaultRowHeight="15" x14ac:dyDescent="0.25"/>
  <sheetData>
    <row r="1" spans="1:6" x14ac:dyDescent="0.25">
      <c r="A1" s="18" t="s">
        <v>27</v>
      </c>
      <c r="B1" s="18" t="s">
        <v>28</v>
      </c>
      <c r="C1" s="18" t="s">
        <v>29</v>
      </c>
      <c r="D1" s="18" t="s">
        <v>30</v>
      </c>
      <c r="E1" s="18" t="s">
        <v>31</v>
      </c>
      <c r="F1" s="18" t="s">
        <v>32</v>
      </c>
    </row>
    <row r="2" spans="1:6" x14ac:dyDescent="0.25">
      <c r="A2" s="33">
        <v>460</v>
      </c>
      <c r="B2" s="18" t="s">
        <v>33</v>
      </c>
      <c r="C2" s="18" t="s">
        <v>34</v>
      </c>
      <c r="D2" s="18">
        <v>384370</v>
      </c>
      <c r="E2" s="18">
        <v>144</v>
      </c>
      <c r="F2" s="18">
        <f>D2*E2</f>
        <v>55349280</v>
      </c>
    </row>
    <row r="3" spans="1:6" x14ac:dyDescent="0.25">
      <c r="A3" s="34">
        <v>465</v>
      </c>
      <c r="B3" s="18" t="s">
        <v>35</v>
      </c>
      <c r="C3" s="18" t="s">
        <v>36</v>
      </c>
      <c r="D3" s="18">
        <v>642600</v>
      </c>
      <c r="E3" s="18">
        <v>42</v>
      </c>
      <c r="F3" s="18">
        <f t="shared" ref="F3:F9" si="0">D3*E3</f>
        <v>26989200</v>
      </c>
    </row>
    <row r="4" spans="1:6" x14ac:dyDescent="0.25">
      <c r="A4" s="34">
        <v>465</v>
      </c>
      <c r="B4" s="18" t="s">
        <v>37</v>
      </c>
      <c r="C4" s="18" t="s">
        <v>38</v>
      </c>
      <c r="D4" s="18">
        <v>999600</v>
      </c>
      <c r="E4" s="18">
        <v>8</v>
      </c>
      <c r="F4" s="18">
        <f t="shared" si="0"/>
        <v>7996800</v>
      </c>
    </row>
    <row r="5" spans="1:6" x14ac:dyDescent="0.25">
      <c r="A5" s="35">
        <v>477</v>
      </c>
      <c r="B5" s="18">
        <v>110702190</v>
      </c>
      <c r="C5" s="16" t="s">
        <v>39</v>
      </c>
      <c r="D5" s="16">
        <v>999600</v>
      </c>
      <c r="E5" s="16">
        <v>10</v>
      </c>
      <c r="F5" s="18">
        <f t="shared" si="0"/>
        <v>9996000</v>
      </c>
    </row>
    <row r="6" spans="1:6" x14ac:dyDescent="0.25">
      <c r="A6" s="35">
        <v>477</v>
      </c>
      <c r="B6" s="18"/>
      <c r="C6" s="16" t="s">
        <v>40</v>
      </c>
      <c r="D6" s="16">
        <v>642600</v>
      </c>
      <c r="E6" s="16">
        <v>58</v>
      </c>
      <c r="F6" s="18">
        <f t="shared" si="0"/>
        <v>37270800</v>
      </c>
    </row>
    <row r="7" spans="1:6" x14ac:dyDescent="0.25">
      <c r="A7" s="36">
        <v>468</v>
      </c>
      <c r="B7" s="18">
        <v>110702327</v>
      </c>
      <c r="C7" s="18" t="s">
        <v>41</v>
      </c>
      <c r="D7" s="18">
        <v>738990</v>
      </c>
      <c r="E7" s="18">
        <v>9</v>
      </c>
      <c r="F7" s="16">
        <f t="shared" si="0"/>
        <v>6650910</v>
      </c>
    </row>
    <row r="8" spans="1:6" x14ac:dyDescent="0.25">
      <c r="A8" s="36">
        <v>468</v>
      </c>
      <c r="B8" s="18">
        <v>110702055</v>
      </c>
      <c r="C8" s="16" t="s">
        <v>42</v>
      </c>
      <c r="D8" s="16">
        <v>384370</v>
      </c>
      <c r="E8" s="16">
        <v>66</v>
      </c>
      <c r="F8" s="16">
        <f t="shared" si="0"/>
        <v>25368420</v>
      </c>
    </row>
    <row r="9" spans="1:6" x14ac:dyDescent="0.25">
      <c r="A9" s="36">
        <v>468</v>
      </c>
      <c r="B9" s="18">
        <v>112072017</v>
      </c>
      <c r="C9" s="16" t="s">
        <v>43</v>
      </c>
      <c r="D9" s="16">
        <v>479570</v>
      </c>
      <c r="E9" s="16">
        <v>70</v>
      </c>
      <c r="F9" s="16">
        <f t="shared" si="0"/>
        <v>33569900</v>
      </c>
    </row>
    <row r="10" spans="1:6" x14ac:dyDescent="0.25">
      <c r="E10" s="18" t="s">
        <v>44</v>
      </c>
      <c r="F10" s="37">
        <f>SUM(F2:F9)</f>
        <v>203191310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CERTIFICACION PARA PAGO</vt:lpstr>
      <vt:lpstr>CUADRO DE LIQUIDACION TOTAL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</dc:creator>
  <cp:lastModifiedBy>HERNANDO</cp:lastModifiedBy>
  <dcterms:created xsi:type="dcterms:W3CDTF">2020-07-29T21:14:14Z</dcterms:created>
  <dcterms:modified xsi:type="dcterms:W3CDTF">2021-10-19T22:48:30Z</dcterms:modified>
</cp:coreProperties>
</file>