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ERNANDO\Documents\ORDEN DE COMPR 75903 CONSUMIBLES DE IMPRESION MARCA HP VENEPLAS\"/>
    </mc:Choice>
  </mc:AlternateContent>
  <bookViews>
    <workbookView xWindow="0" yWindow="0" windowWidth="20490" windowHeight="7455"/>
  </bookViews>
  <sheets>
    <sheet name="CERTIFICACION" sheetId="1" r:id="rId1"/>
    <sheet name="EXCE INGRESO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2" l="1"/>
  <c r="H7" i="2"/>
  <c r="F8" i="2"/>
  <c r="F7" i="2"/>
  <c r="H9" i="2" l="1"/>
  <c r="C22" i="1"/>
</calcChain>
</file>

<file path=xl/sharedStrings.xml><?xml version="1.0" encoding="utf-8"?>
<sst xmlns="http://schemas.openxmlformats.org/spreadsheetml/2006/main" count="64" uniqueCount="54">
  <si>
    <t>OBJETO DEL CONTRATO</t>
  </si>
  <si>
    <t>CONTRATATISTA</t>
  </si>
  <si>
    <t>PLAZOS</t>
  </si>
  <si>
    <t>INICIAL</t>
  </si>
  <si>
    <t>FINAL</t>
  </si>
  <si>
    <t>ADICION 01</t>
  </si>
  <si>
    <t>ADICION 02</t>
  </si>
  <si>
    <t>VALOR CONTRATO INICIAL</t>
  </si>
  <si>
    <t>VALOR ADICION 01</t>
  </si>
  <si>
    <t>VALOR ADICION 02</t>
  </si>
  <si>
    <t>VALOR TOTAL DEL CONTRATO</t>
  </si>
  <si>
    <t>PAGOS</t>
  </si>
  <si>
    <t>RPC  08</t>
  </si>
  <si>
    <t>MES</t>
  </si>
  <si>
    <t>VALOR</t>
  </si>
  <si>
    <t xml:space="preserve">SALDO </t>
  </si>
  <si>
    <t>PRIMER PAGO</t>
  </si>
  <si>
    <t>RPC  02</t>
  </si>
  <si>
    <t xml:space="preserve">ADICION </t>
  </si>
  <si>
    <t>OBLIGACION</t>
  </si>
  <si>
    <r>
      <rPr>
        <b/>
        <sz val="9"/>
        <color indexed="8"/>
        <rFont val="Calibri Light"/>
        <family val="2"/>
      </rPr>
      <t xml:space="preserve"> </t>
    </r>
    <r>
      <rPr>
        <sz val="9"/>
        <color indexed="8"/>
        <rFont val="Calibri Light"/>
        <family val="2"/>
      </rPr>
      <t>Procede el descuento por estampilla “pro-desarrollo de la Universidad Pedagógica y Tecnológica de Colombia” equivalente al 1% del valor del contrato antes del IVA, de conformidad con lo establecido en la Ordenanza 030 del 25 de octubre de 2005, expedida por la Asamblea de Boyacá</t>
    </r>
  </si>
  <si>
    <t>SALDOS A FAVOR DE LA DIRECCION EJECUTIVA SECCIONAL DE ADMINISTRACION JUDICIAL DE TUNJA</t>
  </si>
  <si>
    <t>CODIGO</t>
  </si>
  <si>
    <t>DESCRIPCION</t>
  </si>
  <si>
    <t>IVA</t>
  </si>
  <si>
    <t>VALOR IVA</t>
  </si>
  <si>
    <t>TOTAL</t>
  </si>
  <si>
    <t>RPC</t>
  </si>
  <si>
    <t>PROVEEDOR</t>
  </si>
  <si>
    <t>EL SUSCRITO SUPERVISOR CERTIFICA PAGOS ORDENES DE COMPRA No. 75903 DE 2021</t>
  </si>
  <si>
    <t>Compra de consumibles de
impresión, originales (tóner, fusor y drum) de la
marca HP, con destino a los despachos de los
Distritos Judiciales de Tunja, Santa Rosa de Viterbo
y Yopal, Consejo Seccional de la Judicatura de
Boyacá y Casanare, Sala Disciplinaria y Dirección
Ejecutiva Seccional de Administración Judicial de
Tunja.</t>
  </si>
  <si>
    <t xml:space="preserve">FACTURA </t>
  </si>
  <si>
    <t>CSFE80</t>
  </si>
  <si>
    <t>FE-213639</t>
  </si>
  <si>
    <t xml:space="preserve">VALOR </t>
  </si>
  <si>
    <t>CANTIDAD</t>
  </si>
  <si>
    <t xml:space="preserve">VALOR + IVA </t>
  </si>
  <si>
    <t>ORDENES DE COMPRA</t>
  </si>
  <si>
    <t>TONER CF287X HP 87X HIGH YIELD BLACK ORIGINAL LASER JET</t>
  </si>
  <si>
    <t>110702085</t>
  </si>
  <si>
    <t>TONER IMPRESORA  HP. CE390A - IMP M602</t>
  </si>
  <si>
    <t>110702190</t>
  </si>
  <si>
    <t>NIT</t>
  </si>
  <si>
    <t xml:space="preserve">ORDEN DE COMPRA  </t>
  </si>
  <si>
    <t>75903 DE 2021</t>
  </si>
  <si>
    <t>ENTRADA</t>
  </si>
  <si>
    <t>FECCHA</t>
  </si>
  <si>
    <t>75903 DE 2022</t>
  </si>
  <si>
    <t>UNIDAD</t>
  </si>
  <si>
    <t>VENEPLAS</t>
  </si>
  <si>
    <t>Veneplast Ltda
N.I.T. 9000197378</t>
  </si>
  <si>
    <t>???</t>
  </si>
  <si>
    <t xml:space="preserve">SE CANCELAN PARCIALMENTE LAS FACTURAS Nos. FV-1638 y VP-1642 correspondiente  al suministro de consumibles de impresión con destino a los despachos de los Distritos Judiciales de Tunja, Santa Rosa de Viterbo y Yopal, Consejo Seccional de la Judicatura de Boyacá y Casanare, Sala Disciplinaria y Dirección Ejecutiva Seccional de Administración Judicial de Tunja. </t>
  </si>
  <si>
    <t>????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</si>
</sst>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;[Red]#,##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9"/>
      <color theme="1"/>
      <name val="Calibri Light"/>
      <family val="2"/>
    </font>
    <font>
      <b/>
      <i/>
      <sz val="10"/>
      <color theme="1"/>
      <name val="Calibri Light"/>
      <family val="2"/>
    </font>
    <font>
      <sz val="10"/>
      <color theme="1"/>
      <name val="Calibri Light"/>
      <family val="2"/>
    </font>
    <font>
      <b/>
      <i/>
      <sz val="11"/>
      <color theme="1"/>
      <name val="Calibri Light"/>
      <family val="2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9"/>
      <color indexed="8"/>
      <name val="Calibri Light"/>
      <family val="2"/>
    </font>
    <font>
      <b/>
      <sz val="9"/>
      <color indexed="8"/>
      <name val="Calibri Light"/>
      <family val="2"/>
    </font>
    <font>
      <b/>
      <i/>
      <sz val="13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0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left" vertical="center" wrapText="1"/>
    </xf>
    <xf numFmtId="14" fontId="7" fillId="0" borderId="11" xfId="0" applyNumberFormat="1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9" fillId="2" borderId="26" xfId="0" applyFont="1" applyFill="1" applyBorder="1" applyAlignment="1">
      <alignment horizontal="left" vertical="center" wrapText="1"/>
    </xf>
    <xf numFmtId="0" fontId="9" fillId="2" borderId="27" xfId="0" applyFont="1" applyFill="1" applyBorder="1" applyAlignment="1">
      <alignment horizontal="left" vertical="center" wrapText="1"/>
    </xf>
    <xf numFmtId="0" fontId="9" fillId="2" borderId="14" xfId="0" applyFont="1" applyFill="1" applyBorder="1" applyAlignment="1">
      <alignment horizontal="left" vertical="center" wrapText="1"/>
    </xf>
    <xf numFmtId="0" fontId="3" fillId="0" borderId="13" xfId="0" applyFont="1" applyBorder="1" applyAlignment="1">
      <alignment horizontal="left"/>
    </xf>
    <xf numFmtId="43" fontId="0" fillId="0" borderId="13" xfId="0" applyNumberFormat="1" applyBorder="1"/>
    <xf numFmtId="43" fontId="1" fillId="0" borderId="13" xfId="1" applyFont="1" applyBorder="1"/>
    <xf numFmtId="0" fontId="10" fillId="2" borderId="0" xfId="0" applyFont="1" applyFill="1" applyBorder="1" applyAlignment="1">
      <alignment horizontal="center"/>
    </xf>
    <xf numFmtId="43" fontId="1" fillId="0" borderId="0" xfId="1" applyFont="1" applyBorder="1"/>
    <xf numFmtId="0" fontId="0" fillId="0" borderId="0" xfId="0" applyBorder="1"/>
    <xf numFmtId="0" fontId="5" fillId="0" borderId="13" xfId="0" applyFont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/>
    </xf>
    <xf numFmtId="0" fontId="11" fillId="2" borderId="13" xfId="0" applyFont="1" applyFill="1" applyBorder="1" applyAlignment="1">
      <alignment horizontal="center" vertical="center" textRotation="255" wrapText="1"/>
    </xf>
    <xf numFmtId="43" fontId="3" fillId="2" borderId="13" xfId="1" applyFont="1" applyFill="1" applyBorder="1"/>
    <xf numFmtId="43" fontId="3" fillId="2" borderId="0" xfId="1" applyFont="1" applyFill="1" applyBorder="1"/>
    <xf numFmtId="0" fontId="0" fillId="0" borderId="0" xfId="0" applyFill="1" applyBorder="1"/>
    <xf numFmtId="43" fontId="10" fillId="2" borderId="13" xfId="1" applyFont="1" applyFill="1" applyBorder="1" applyAlignment="1">
      <alignment horizontal="center"/>
    </xf>
    <xf numFmtId="43" fontId="0" fillId="0" borderId="0" xfId="0" applyNumberFormat="1" applyBorder="1"/>
    <xf numFmtId="0" fontId="12" fillId="0" borderId="13" xfId="0" applyFont="1" applyFill="1" applyBorder="1" applyAlignment="1"/>
    <xf numFmtId="43" fontId="10" fillId="0" borderId="13" xfId="1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3" fillId="2" borderId="13" xfId="0" applyFont="1" applyFill="1" applyBorder="1" applyAlignment="1">
      <alignment horizontal="center" textRotation="255"/>
    </xf>
    <xf numFmtId="2" fontId="0" fillId="0" borderId="0" xfId="0" applyNumberFormat="1" applyBorder="1"/>
    <xf numFmtId="2" fontId="12" fillId="0" borderId="13" xfId="0" applyNumberFormat="1" applyFont="1" applyFill="1" applyBorder="1" applyAlignment="1"/>
    <xf numFmtId="0" fontId="0" fillId="0" borderId="13" xfId="0" applyFill="1" applyBorder="1"/>
    <xf numFmtId="0" fontId="0" fillId="0" borderId="13" xfId="0" applyBorder="1"/>
    <xf numFmtId="0" fontId="14" fillId="0" borderId="13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0" fillId="0" borderId="28" xfId="0" applyBorder="1"/>
    <xf numFmtId="0" fontId="0" fillId="0" borderId="29" xfId="0" applyBorder="1"/>
    <xf numFmtId="0" fontId="17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29" xfId="0" applyFont="1" applyBorder="1" applyAlignment="1">
      <alignment horizontal="center"/>
    </xf>
    <xf numFmtId="0" fontId="19" fillId="0" borderId="0" xfId="0" applyFont="1" applyBorder="1"/>
    <xf numFmtId="164" fontId="0" fillId="0" borderId="13" xfId="0" applyNumberFormat="1" applyBorder="1"/>
    <xf numFmtId="0" fontId="0" fillId="3" borderId="13" xfId="0" applyFill="1" applyBorder="1"/>
    <xf numFmtId="9" fontId="0" fillId="0" borderId="13" xfId="0" applyNumberFormat="1" applyBorder="1"/>
    <xf numFmtId="0" fontId="0" fillId="4" borderId="13" xfId="0" applyFill="1" applyBorder="1"/>
    <xf numFmtId="0" fontId="0" fillId="0" borderId="30" xfId="0" applyFill="1" applyBorder="1"/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2" fillId="0" borderId="13" xfId="0" applyFont="1" applyBorder="1"/>
    <xf numFmtId="0" fontId="0" fillId="5" borderId="13" xfId="0" applyFill="1" applyBorder="1"/>
    <xf numFmtId="0" fontId="3" fillId="5" borderId="13" xfId="0" applyFont="1" applyFill="1" applyBorder="1"/>
    <xf numFmtId="0" fontId="0" fillId="0" borderId="0" xfId="0" applyFill="1"/>
    <xf numFmtId="15" fontId="0" fillId="0" borderId="0" xfId="0" applyNumberFormat="1" applyFill="1"/>
    <xf numFmtId="15" fontId="0" fillId="0" borderId="13" xfId="0" applyNumberFormat="1" applyFill="1" applyBorder="1"/>
    <xf numFmtId="0" fontId="0" fillId="0" borderId="13" xfId="0" applyBorder="1" applyAlignment="1">
      <alignment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tabSelected="1" workbookViewId="0">
      <selection activeCell="A25" sqref="A25:G27"/>
    </sheetView>
  </sheetViews>
  <sheetFormatPr baseColWidth="10" defaultRowHeight="15" x14ac:dyDescent="0.25"/>
  <cols>
    <col min="1" max="1" width="15" customWidth="1"/>
    <col min="2" max="2" width="17.140625" customWidth="1"/>
    <col min="3" max="3" width="17" customWidth="1"/>
    <col min="7" max="7" width="17" customWidth="1"/>
    <col min="9" max="9" width="14.28515625" customWidth="1"/>
    <col min="10" max="10" width="15.7109375" customWidth="1"/>
    <col min="12" max="12" width="18.28515625" customWidth="1"/>
  </cols>
  <sheetData>
    <row r="1" spans="1:13" x14ac:dyDescent="0.25">
      <c r="A1" s="1" t="s">
        <v>29</v>
      </c>
      <c r="B1" s="2"/>
      <c r="C1" s="2"/>
      <c r="D1" s="2"/>
      <c r="E1" s="2"/>
      <c r="F1" s="2"/>
      <c r="G1" s="3"/>
    </row>
    <row r="2" spans="1:13" ht="43.5" customHeight="1" x14ac:dyDescent="0.25">
      <c r="A2" s="4"/>
      <c r="B2" s="5"/>
      <c r="C2" s="5"/>
      <c r="D2" s="5"/>
      <c r="E2" s="5"/>
      <c r="F2" s="5"/>
      <c r="G2" s="6"/>
    </row>
    <row r="3" spans="1:13" ht="17.25" x14ac:dyDescent="0.25">
      <c r="A3" s="7" t="s">
        <v>0</v>
      </c>
      <c r="B3" s="8"/>
      <c r="C3" s="8"/>
      <c r="D3" s="8"/>
      <c r="E3" s="8"/>
      <c r="F3" s="8"/>
      <c r="G3" s="9"/>
    </row>
    <row r="4" spans="1:13" x14ac:dyDescent="0.25">
      <c r="A4" s="78" t="s">
        <v>30</v>
      </c>
      <c r="B4" s="79"/>
      <c r="C4" s="79"/>
      <c r="D4" s="79"/>
      <c r="E4" s="79"/>
      <c r="F4" s="79"/>
      <c r="G4" s="80"/>
    </row>
    <row r="5" spans="1:13" ht="43.5" customHeight="1" x14ac:dyDescent="0.25">
      <c r="A5" s="78"/>
      <c r="B5" s="81"/>
      <c r="C5" s="81"/>
      <c r="D5" s="81"/>
      <c r="E5" s="81"/>
      <c r="F5" s="81"/>
      <c r="G5" s="82"/>
    </row>
    <row r="6" spans="1:13" ht="17.25" x14ac:dyDescent="0.25">
      <c r="A6" s="7" t="s">
        <v>1</v>
      </c>
      <c r="B6" s="8"/>
      <c r="C6" s="8"/>
      <c r="D6" s="8"/>
      <c r="E6" s="8"/>
      <c r="F6" s="8"/>
      <c r="G6" s="9"/>
    </row>
    <row r="7" spans="1:13" ht="29.25" customHeight="1" thickBot="1" x14ac:dyDescent="0.3">
      <c r="A7" s="10" t="s">
        <v>50</v>
      </c>
      <c r="B7" s="11"/>
      <c r="C7" s="11"/>
      <c r="D7" s="11"/>
      <c r="E7" s="11"/>
      <c r="F7" s="11"/>
      <c r="G7" s="12"/>
    </row>
    <row r="8" spans="1:13" ht="18" thickBot="1" x14ac:dyDescent="0.3">
      <c r="A8" s="13" t="s">
        <v>2</v>
      </c>
      <c r="B8" s="14"/>
      <c r="C8" s="14"/>
      <c r="D8" s="14"/>
      <c r="E8" s="14"/>
      <c r="F8" s="14"/>
      <c r="G8" s="15"/>
    </row>
    <row r="9" spans="1:13" ht="15.75" thickBot="1" x14ac:dyDescent="0.3">
      <c r="A9" s="16"/>
      <c r="B9" s="17" t="s">
        <v>3</v>
      </c>
      <c r="C9" s="18" t="s">
        <v>4</v>
      </c>
      <c r="D9" s="19" t="s">
        <v>5</v>
      </c>
      <c r="E9" s="20"/>
      <c r="F9" s="19" t="s">
        <v>6</v>
      </c>
      <c r="G9" s="21"/>
    </row>
    <row r="10" spans="1:13" x14ac:dyDescent="0.25">
      <c r="A10" s="22"/>
      <c r="B10" s="23">
        <v>44453</v>
      </c>
      <c r="C10" s="23">
        <v>44475</v>
      </c>
      <c r="D10" s="24"/>
      <c r="F10" s="24"/>
      <c r="G10" s="25"/>
    </row>
    <row r="11" spans="1:13" x14ac:dyDescent="0.25">
      <c r="A11" s="26"/>
      <c r="B11" s="27"/>
      <c r="C11" s="27"/>
      <c r="D11" s="27"/>
      <c r="E11" s="27"/>
      <c r="F11" s="27"/>
      <c r="G11" s="28"/>
    </row>
    <row r="12" spans="1:13" x14ac:dyDescent="0.25">
      <c r="A12" s="29" t="s">
        <v>7</v>
      </c>
      <c r="B12" s="29"/>
      <c r="C12" s="29"/>
      <c r="D12" s="29"/>
      <c r="E12" s="29"/>
      <c r="F12" s="29"/>
      <c r="G12" s="30">
        <v>142224904.91999999</v>
      </c>
    </row>
    <row r="13" spans="1:13" x14ac:dyDescent="0.25">
      <c r="A13" s="29" t="s">
        <v>8</v>
      </c>
      <c r="B13" s="29"/>
      <c r="C13" s="29"/>
      <c r="D13" s="29"/>
      <c r="E13" s="29"/>
      <c r="F13" s="29"/>
      <c r="G13" s="31"/>
    </row>
    <row r="14" spans="1:13" x14ac:dyDescent="0.25">
      <c r="A14" s="29" t="s">
        <v>9</v>
      </c>
      <c r="B14" s="29"/>
      <c r="C14" s="29"/>
      <c r="D14" s="29"/>
      <c r="E14" s="29"/>
      <c r="F14" s="29"/>
      <c r="G14" s="31">
        <v>0</v>
      </c>
    </row>
    <row r="15" spans="1:13" x14ac:dyDescent="0.25">
      <c r="A15" s="29" t="s">
        <v>10</v>
      </c>
      <c r="B15" s="29"/>
      <c r="C15" s="29"/>
      <c r="D15" s="29"/>
      <c r="E15" s="29"/>
      <c r="F15" s="29"/>
      <c r="G15" s="31">
        <v>142224904.91999999</v>
      </c>
      <c r="H15" s="32"/>
      <c r="I15" s="32"/>
      <c r="J15" s="33"/>
      <c r="K15" s="34"/>
      <c r="L15" s="34"/>
      <c r="M15" s="34"/>
    </row>
    <row r="16" spans="1:13" ht="17.25" x14ac:dyDescent="0.25">
      <c r="A16" s="35" t="s">
        <v>11</v>
      </c>
      <c r="B16" s="35"/>
      <c r="C16" s="35"/>
      <c r="D16" s="35"/>
      <c r="E16" s="35"/>
      <c r="F16" s="35"/>
      <c r="G16" s="35"/>
      <c r="H16" s="32"/>
      <c r="I16" s="32"/>
      <c r="J16" s="33"/>
      <c r="K16" s="34"/>
      <c r="L16" s="34"/>
      <c r="M16" s="34"/>
    </row>
    <row r="17" spans="1:13" x14ac:dyDescent="0.25">
      <c r="A17" s="36" t="s">
        <v>12</v>
      </c>
      <c r="B17" s="36" t="s">
        <v>51</v>
      </c>
      <c r="C17" s="31">
        <v>138511441.41999999</v>
      </c>
      <c r="D17" s="37" t="s">
        <v>3</v>
      </c>
      <c r="E17" s="36"/>
      <c r="F17" s="36"/>
      <c r="G17" s="38"/>
      <c r="H17" s="32"/>
      <c r="I17" s="32"/>
      <c r="J17" s="39"/>
      <c r="K17" s="34"/>
      <c r="L17" s="40"/>
      <c r="M17" s="34"/>
    </row>
    <row r="18" spans="1:13" x14ac:dyDescent="0.25">
      <c r="A18" s="36" t="s">
        <v>13</v>
      </c>
      <c r="B18" s="36" t="s">
        <v>14</v>
      </c>
      <c r="C18" s="41" t="s">
        <v>15</v>
      </c>
      <c r="D18" s="37"/>
      <c r="E18" s="36"/>
      <c r="F18" s="36"/>
      <c r="G18" s="41"/>
      <c r="H18" s="32"/>
      <c r="I18" s="34"/>
      <c r="J18" s="42"/>
      <c r="K18" s="34"/>
      <c r="L18" s="34"/>
      <c r="M18" s="34"/>
    </row>
    <row r="19" spans="1:13" x14ac:dyDescent="0.25">
      <c r="A19" s="43" t="s">
        <v>16</v>
      </c>
      <c r="B19" s="31">
        <v>138511441.41999999</v>
      </c>
      <c r="C19" s="44">
        <v>0</v>
      </c>
      <c r="D19" s="37"/>
      <c r="E19" s="45"/>
      <c r="F19" s="44"/>
      <c r="G19" s="30"/>
      <c r="H19" s="34"/>
      <c r="I19" s="34"/>
      <c r="J19" s="34"/>
      <c r="K19" s="34"/>
      <c r="L19" s="34"/>
      <c r="M19" s="34"/>
    </row>
    <row r="20" spans="1:13" x14ac:dyDescent="0.25">
      <c r="A20" s="36" t="s">
        <v>17</v>
      </c>
      <c r="B20" s="36" t="s">
        <v>51</v>
      </c>
      <c r="C20" s="38">
        <v>3713463.5</v>
      </c>
      <c r="D20" s="46" t="s">
        <v>18</v>
      </c>
      <c r="E20" s="36"/>
      <c r="F20" s="36"/>
      <c r="G20" s="30"/>
      <c r="H20" s="34"/>
      <c r="I20" s="34"/>
      <c r="J20" s="34"/>
      <c r="K20" s="34"/>
      <c r="L20" s="34"/>
      <c r="M20" s="34"/>
    </row>
    <row r="21" spans="1:13" x14ac:dyDescent="0.25">
      <c r="A21" s="36" t="s">
        <v>19</v>
      </c>
      <c r="B21" s="36" t="s">
        <v>14</v>
      </c>
      <c r="C21" s="41" t="s">
        <v>15</v>
      </c>
      <c r="D21" s="46"/>
      <c r="E21" s="36"/>
      <c r="F21" s="36"/>
      <c r="G21" s="41"/>
      <c r="H21" s="34"/>
      <c r="I21" s="47"/>
      <c r="J21" s="34"/>
      <c r="K21" s="34"/>
      <c r="L21" s="34"/>
      <c r="M21" s="34"/>
    </row>
    <row r="22" spans="1:13" x14ac:dyDescent="0.25">
      <c r="A22" s="43" t="s">
        <v>16</v>
      </c>
      <c r="B22" s="48">
        <v>3713463.5</v>
      </c>
      <c r="C22" s="30">
        <f>C20-B22</f>
        <v>0</v>
      </c>
      <c r="D22" s="46"/>
      <c r="E22" s="49"/>
      <c r="F22" s="31"/>
      <c r="G22" s="30"/>
      <c r="H22" s="34"/>
      <c r="I22" s="34"/>
      <c r="J22" s="34"/>
      <c r="K22" s="34"/>
      <c r="L22" s="34"/>
      <c r="M22" s="34"/>
    </row>
    <row r="23" spans="1:13" x14ac:dyDescent="0.25">
      <c r="A23" s="50"/>
      <c r="B23" s="31"/>
      <c r="C23" s="30"/>
      <c r="D23" s="46"/>
      <c r="E23" s="49"/>
      <c r="F23" s="31"/>
      <c r="G23" s="30"/>
      <c r="H23" s="34"/>
      <c r="I23" s="34"/>
      <c r="J23" s="34"/>
      <c r="K23" s="34"/>
      <c r="L23" s="34"/>
      <c r="M23" s="34"/>
    </row>
    <row r="24" spans="1:13" ht="41.25" customHeight="1" x14ac:dyDescent="0.25">
      <c r="A24" s="51" t="s">
        <v>20</v>
      </c>
      <c r="B24" s="52"/>
      <c r="C24" s="52"/>
      <c r="D24" s="52"/>
      <c r="E24" s="52"/>
      <c r="F24" s="52"/>
      <c r="G24" s="52"/>
      <c r="H24" s="34"/>
      <c r="I24" s="34"/>
      <c r="J24" s="34"/>
      <c r="K24" s="34"/>
      <c r="L24" s="34"/>
      <c r="M24" s="34"/>
    </row>
    <row r="25" spans="1:13" x14ac:dyDescent="0.25">
      <c r="A25" s="53" t="s">
        <v>52</v>
      </c>
      <c r="B25" s="54"/>
      <c r="C25" s="54"/>
      <c r="D25" s="54"/>
      <c r="E25" s="54"/>
      <c r="F25" s="54"/>
      <c r="G25" s="54"/>
      <c r="H25" s="34"/>
      <c r="I25" s="34"/>
      <c r="J25" s="34"/>
      <c r="K25" s="34"/>
      <c r="L25" s="34"/>
      <c r="M25" s="34"/>
    </row>
    <row r="26" spans="1:13" x14ac:dyDescent="0.25">
      <c r="A26" s="55"/>
      <c r="B26" s="56"/>
      <c r="C26" s="56"/>
      <c r="D26" s="56"/>
      <c r="E26" s="56"/>
      <c r="F26" s="56"/>
      <c r="G26" s="57"/>
    </row>
    <row r="27" spans="1:13" ht="41.25" customHeight="1" x14ac:dyDescent="0.25">
      <c r="A27" s="58"/>
      <c r="B27" s="59"/>
      <c r="C27" s="59"/>
      <c r="D27" s="59"/>
      <c r="E27" s="59"/>
      <c r="F27" s="59"/>
      <c r="G27" s="60"/>
    </row>
    <row r="28" spans="1:13" ht="17.25" x14ac:dyDescent="0.25">
      <c r="A28" s="61"/>
      <c r="B28" s="62"/>
      <c r="C28" s="62"/>
      <c r="D28" s="62"/>
      <c r="E28" s="62"/>
      <c r="F28" s="62"/>
      <c r="G28" s="63"/>
    </row>
    <row r="29" spans="1:13" ht="17.25" x14ac:dyDescent="0.25">
      <c r="A29" s="61"/>
      <c r="B29" s="62"/>
      <c r="C29" s="62"/>
      <c r="D29" s="62"/>
      <c r="E29" s="62"/>
      <c r="F29" s="62"/>
      <c r="G29" s="63"/>
    </row>
    <row r="30" spans="1:13" ht="17.25" x14ac:dyDescent="0.25">
      <c r="A30" s="61"/>
      <c r="B30" s="62"/>
      <c r="C30" s="62"/>
      <c r="D30" s="62"/>
      <c r="E30" s="62"/>
      <c r="F30" s="62"/>
      <c r="G30" s="63"/>
    </row>
    <row r="31" spans="1:13" ht="15.75" thickBot="1" x14ac:dyDescent="0.3">
      <c r="A31" s="64"/>
      <c r="B31" s="34"/>
      <c r="C31" s="34"/>
      <c r="D31" s="34"/>
      <c r="E31" s="34"/>
      <c r="F31" s="34"/>
      <c r="G31" s="65"/>
    </row>
    <row r="32" spans="1:13" ht="16.5" thickBot="1" x14ac:dyDescent="0.3">
      <c r="A32" s="66" t="s">
        <v>21</v>
      </c>
      <c r="B32" s="67"/>
      <c r="C32" s="67"/>
      <c r="D32" s="67"/>
      <c r="E32" s="67"/>
      <c r="F32" s="67"/>
      <c r="G32" s="68"/>
    </row>
    <row r="33" spans="1:7" x14ac:dyDescent="0.25">
      <c r="A33" s="69"/>
      <c r="B33" s="70"/>
      <c r="C33" s="70"/>
      <c r="D33" s="70"/>
      <c r="E33" s="70"/>
      <c r="F33" s="70"/>
      <c r="G33" s="71"/>
    </row>
    <row r="34" spans="1:7" x14ac:dyDescent="0.25">
      <c r="A34" s="36" t="s">
        <v>12</v>
      </c>
      <c r="B34" s="36" t="s">
        <v>53</v>
      </c>
      <c r="C34" s="31">
        <v>0</v>
      </c>
      <c r="D34" s="72"/>
      <c r="E34" s="36" t="s">
        <v>17</v>
      </c>
      <c r="F34" s="36" t="s">
        <v>53</v>
      </c>
      <c r="G34" s="38"/>
    </row>
    <row r="35" spans="1:7" x14ac:dyDescent="0.25">
      <c r="A35" s="36"/>
      <c r="B35" s="36"/>
      <c r="C35" s="31"/>
      <c r="D35" s="34"/>
      <c r="E35" s="36"/>
      <c r="F35" s="36"/>
      <c r="G35" s="73"/>
    </row>
  </sheetData>
  <mergeCells count="22">
    <mergeCell ref="A28:G28"/>
    <mergeCell ref="A29:G29"/>
    <mergeCell ref="A30:G30"/>
    <mergeCell ref="A32:G32"/>
    <mergeCell ref="A15:F15"/>
    <mergeCell ref="A16:G16"/>
    <mergeCell ref="D17:D19"/>
    <mergeCell ref="D20:D23"/>
    <mergeCell ref="A24:G24"/>
    <mergeCell ref="A25:G27"/>
    <mergeCell ref="D9:E9"/>
    <mergeCell ref="F9:G9"/>
    <mergeCell ref="A11:G11"/>
    <mergeCell ref="A12:F12"/>
    <mergeCell ref="A13:F13"/>
    <mergeCell ref="A14:F14"/>
    <mergeCell ref="A1:G2"/>
    <mergeCell ref="A3:G3"/>
    <mergeCell ref="A4:G5"/>
    <mergeCell ref="A6:G6"/>
    <mergeCell ref="A7:G7"/>
    <mergeCell ref="A8:G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workbookViewId="0">
      <selection activeCell="B11" sqref="B11"/>
    </sheetView>
  </sheetViews>
  <sheetFormatPr baseColWidth="10" defaultRowHeight="15" x14ac:dyDescent="0.25"/>
  <cols>
    <col min="1" max="1" width="26" customWidth="1"/>
    <col min="2" max="2" width="47" customWidth="1"/>
    <col min="3" max="3" width="25.5703125" customWidth="1"/>
    <col min="4" max="4" width="24.140625" bestFit="1" customWidth="1"/>
    <col min="5" max="5" width="24.42578125" customWidth="1"/>
    <col min="6" max="6" width="21.28515625" customWidth="1"/>
    <col min="7" max="7" width="16.140625" customWidth="1"/>
    <col min="8" max="8" width="20.5703125" customWidth="1"/>
  </cols>
  <sheetData>
    <row r="1" spans="1:10" s="40" customFormat="1" x14ac:dyDescent="0.25">
      <c r="A1" s="50" t="s">
        <v>31</v>
      </c>
      <c r="B1" s="76" t="s">
        <v>48</v>
      </c>
      <c r="C1" s="76" t="s">
        <v>43</v>
      </c>
      <c r="D1" s="76" t="s">
        <v>28</v>
      </c>
      <c r="E1" s="49" t="s">
        <v>42</v>
      </c>
      <c r="F1" s="50" t="s">
        <v>45</v>
      </c>
      <c r="G1" s="76" t="s">
        <v>46</v>
      </c>
      <c r="H1" s="50" t="s">
        <v>27</v>
      </c>
      <c r="I1"/>
      <c r="J1"/>
    </row>
    <row r="2" spans="1:10" x14ac:dyDescent="0.25">
      <c r="A2" s="50" t="s">
        <v>32</v>
      </c>
      <c r="B2" s="50">
        <v>2</v>
      </c>
      <c r="C2" s="76" t="s">
        <v>44</v>
      </c>
      <c r="D2" s="76" t="s">
        <v>49</v>
      </c>
      <c r="E2" s="50"/>
      <c r="F2" s="50"/>
      <c r="G2" s="76"/>
      <c r="H2" s="50"/>
    </row>
    <row r="3" spans="1:10" s="86" customFormat="1" x14ac:dyDescent="0.25">
      <c r="A3" s="49" t="s">
        <v>33</v>
      </c>
      <c r="B3" s="49">
        <v>8</v>
      </c>
      <c r="C3" s="76" t="s">
        <v>47</v>
      </c>
      <c r="D3" s="49"/>
      <c r="E3" s="49"/>
      <c r="F3" s="88"/>
      <c r="G3" s="49"/>
      <c r="H3" s="49"/>
    </row>
    <row r="4" spans="1:10" s="86" customFormat="1" x14ac:dyDescent="0.25">
      <c r="F4" s="87"/>
    </row>
    <row r="5" spans="1:10" s="86" customFormat="1" x14ac:dyDescent="0.25">
      <c r="F5" s="87"/>
    </row>
    <row r="6" spans="1:10" x14ac:dyDescent="0.25">
      <c r="A6" s="50" t="s">
        <v>23</v>
      </c>
      <c r="B6" s="76" t="s">
        <v>22</v>
      </c>
      <c r="C6" s="50" t="s">
        <v>34</v>
      </c>
      <c r="D6" s="76" t="s">
        <v>35</v>
      </c>
      <c r="E6" s="50" t="s">
        <v>24</v>
      </c>
      <c r="F6" s="83" t="s">
        <v>25</v>
      </c>
      <c r="G6" s="76" t="s">
        <v>36</v>
      </c>
      <c r="H6" s="49" t="s">
        <v>26</v>
      </c>
      <c r="I6" s="84" t="s">
        <v>37</v>
      </c>
      <c r="J6" s="84" t="s">
        <v>14</v>
      </c>
    </row>
    <row r="7" spans="1:10" ht="45" x14ac:dyDescent="0.25">
      <c r="A7" s="89" t="s">
        <v>38</v>
      </c>
      <c r="B7" s="76" t="s">
        <v>39</v>
      </c>
      <c r="C7" s="50">
        <v>1323458.3700000001</v>
      </c>
      <c r="D7" s="76">
        <v>20</v>
      </c>
      <c r="E7" s="75"/>
      <c r="F7" s="50">
        <f>C7*E7</f>
        <v>0</v>
      </c>
      <c r="G7" s="76"/>
      <c r="H7" s="50">
        <f>C7*D7</f>
        <v>26469167.400000002</v>
      </c>
      <c r="I7" s="85">
        <v>53101</v>
      </c>
      <c r="J7" s="84">
        <v>79717979.452999994</v>
      </c>
    </row>
    <row r="8" spans="1:10" ht="30" x14ac:dyDescent="0.25">
      <c r="A8" s="89" t="s">
        <v>40</v>
      </c>
      <c r="B8" s="76" t="s">
        <v>41</v>
      </c>
      <c r="C8" s="50">
        <v>1218481.75</v>
      </c>
      <c r="D8" s="76">
        <v>95</v>
      </c>
      <c r="E8" s="75"/>
      <c r="F8" s="50">
        <f>C8*E8</f>
        <v>0</v>
      </c>
      <c r="G8" s="76"/>
      <c r="H8" s="50">
        <f>C8*D8</f>
        <v>115755766.25</v>
      </c>
      <c r="I8" s="84"/>
      <c r="J8" s="84"/>
    </row>
    <row r="9" spans="1:10" x14ac:dyDescent="0.25">
      <c r="A9" s="49"/>
      <c r="B9" s="76"/>
      <c r="C9" s="50"/>
      <c r="D9" s="76"/>
      <c r="E9" s="74"/>
      <c r="F9" s="50"/>
      <c r="G9" s="76"/>
      <c r="H9" s="50">
        <f>SUM(H7:H8)</f>
        <v>142224933.65000001</v>
      </c>
      <c r="I9" s="84" t="s">
        <v>26</v>
      </c>
      <c r="J9" s="85">
        <v>79717979.452999994</v>
      </c>
    </row>
    <row r="10" spans="1:10" x14ac:dyDescent="0.25">
      <c r="A10" s="34"/>
      <c r="B10" s="40"/>
      <c r="C10" s="34"/>
      <c r="D10" s="34"/>
      <c r="E10" s="34"/>
      <c r="F10" s="34"/>
      <c r="G10" s="34"/>
      <c r="H10" s="7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CERTIFICACION</vt:lpstr>
      <vt:lpstr>EXCE INGRESO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HERNANDO</dc:creator>
  <cp:lastModifiedBy>HERNANDO</cp:lastModifiedBy>
  <dcterms:created xsi:type="dcterms:W3CDTF">2021-10-25T18:44:44Z</dcterms:created>
  <dcterms:modified xsi:type="dcterms:W3CDTF">2021-10-25T21:43:23Z</dcterms:modified>
</cp:coreProperties>
</file>