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CONTABILIDAD\05. FACTURACIÓN\25. JUDICIAL CALDAS - 112597\02. SEPTIEMBRE\"/>
    </mc:Choice>
  </mc:AlternateContent>
  <xr:revisionPtr revIDLastSave="0" documentId="13_ncr:1_{7EA27D07-1141-4A2B-B8CC-C673F1CBEA21}" xr6:coauthVersionLast="47" xr6:coauthVersionMax="47" xr10:uidLastSave="{00000000-0000-0000-0000-000000000000}"/>
  <bookViews>
    <workbookView xWindow="-120" yWindow="-120" windowWidth="29040" windowHeight="15840" xr2:uid="{96FE5257-607F-4C59-A0F0-13F2C30EA2D0}"/>
  </bookViews>
  <sheets>
    <sheet name="Hoja1" sheetId="1" r:id="rId1"/>
  </sheets>
  <externalReferences>
    <externalReference r:id="rId2"/>
  </externalReferences>
  <definedNames>
    <definedName name="_xlnm._FilterDatabase" localSheetId="0" hidden="1">Hoja1!$A$3:$AJ$410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11" i="1" l="1"/>
  <c r="BN252" i="1"/>
  <c r="AJ252" i="1"/>
  <c r="AJ130" i="1"/>
  <c r="AJ129" i="1"/>
  <c r="AJ128" i="1"/>
  <c r="AJ117" i="1"/>
  <c r="AJ116" i="1"/>
  <c r="AJ115" i="1"/>
  <c r="AJ111" i="1"/>
  <c r="AJ110" i="1"/>
  <c r="AJ109" i="1"/>
  <c r="AJ101" i="1"/>
  <c r="AJ100" i="1"/>
  <c r="AJ96" i="1"/>
  <c r="AJ91" i="1"/>
  <c r="AJ87" i="1"/>
  <c r="AJ80" i="1"/>
  <c r="AJ75" i="1"/>
  <c r="AJ73" i="1"/>
  <c r="AJ63" i="1"/>
  <c r="AJ59" i="1"/>
  <c r="AJ47" i="1"/>
  <c r="AJ44" i="1"/>
  <c r="AJ37" i="1"/>
  <c r="AJ33" i="1"/>
  <c r="AJ32" i="1"/>
  <c r="AJ25" i="1"/>
  <c r="AJ24" i="1"/>
  <c r="AJ6" i="1"/>
  <c r="BL252" i="1"/>
  <c r="BH252" i="1"/>
  <c r="BD252" i="1"/>
  <c r="AZ252" i="1"/>
  <c r="AV252" i="1"/>
  <c r="AR252" i="1"/>
  <c r="AN252" i="1"/>
  <c r="BN130" i="1"/>
  <c r="BM130" i="1"/>
  <c r="BJ130" i="1"/>
  <c r="BI130" i="1"/>
  <c r="BF130" i="1"/>
  <c r="BE130" i="1"/>
  <c r="BB130" i="1"/>
  <c r="BA130" i="1"/>
  <c r="AX130" i="1"/>
  <c r="AW130" i="1"/>
  <c r="AT130" i="1"/>
  <c r="AS130" i="1"/>
  <c r="AP130" i="1"/>
  <c r="AO130" i="1"/>
  <c r="BN129" i="1"/>
  <c r="BK129" i="1"/>
  <c r="BJ129" i="1"/>
  <c r="BG129" i="1"/>
  <c r="BF129" i="1"/>
  <c r="BC129" i="1"/>
  <c r="BB129" i="1"/>
  <c r="AY129" i="1"/>
  <c r="AX129" i="1"/>
  <c r="AU129" i="1"/>
  <c r="AT129" i="1"/>
  <c r="AQ129" i="1"/>
  <c r="AP129" i="1"/>
  <c r="AM129" i="1"/>
  <c r="BK128" i="1"/>
  <c r="BG128" i="1"/>
  <c r="BC128" i="1"/>
  <c r="AY128" i="1"/>
  <c r="AU128" i="1"/>
  <c r="AQ128" i="1"/>
  <c r="AM128" i="1"/>
  <c r="BN115" i="1"/>
  <c r="BJ115" i="1"/>
  <c r="BF115" i="1"/>
  <c r="BB115" i="1"/>
  <c r="AX115" i="1"/>
  <c r="AT115" i="1"/>
  <c r="AP115" i="1"/>
  <c r="BM91" i="1"/>
  <c r="BL91" i="1"/>
  <c r="BI91" i="1"/>
  <c r="BH91" i="1"/>
  <c r="BE91" i="1"/>
  <c r="BD91" i="1"/>
  <c r="BA91" i="1"/>
  <c r="AZ91" i="1"/>
  <c r="AW91" i="1"/>
  <c r="AV91" i="1"/>
  <c r="AS91" i="1"/>
  <c r="AR91" i="1"/>
  <c r="AO91" i="1"/>
  <c r="AN91" i="1"/>
  <c r="BN80" i="1"/>
  <c r="BK80" i="1"/>
  <c r="BJ80" i="1"/>
  <c r="BG80" i="1"/>
  <c r="BF80" i="1"/>
  <c r="BC80" i="1"/>
  <c r="BB80" i="1"/>
  <c r="AY80" i="1"/>
  <c r="AX80" i="1"/>
  <c r="AU80" i="1"/>
  <c r="AT80" i="1"/>
  <c r="AQ80" i="1"/>
  <c r="AP80" i="1"/>
  <c r="AM80" i="1"/>
  <c r="BL75" i="1"/>
  <c r="BK75" i="1"/>
  <c r="BH75" i="1"/>
  <c r="BG75" i="1"/>
  <c r="BD75" i="1"/>
  <c r="BC75" i="1"/>
  <c r="AZ75" i="1"/>
  <c r="AY75" i="1"/>
  <c r="AV75" i="1"/>
  <c r="AU75" i="1"/>
  <c r="AR75" i="1"/>
  <c r="AQ75" i="1"/>
  <c r="AN75" i="1"/>
  <c r="AM75" i="1"/>
  <c r="BN63" i="1"/>
  <c r="BK63" i="1"/>
  <c r="BJ63" i="1"/>
  <c r="BG63" i="1"/>
  <c r="BF63" i="1"/>
  <c r="BC63" i="1"/>
  <c r="BB63" i="1"/>
  <c r="AY63" i="1"/>
  <c r="AX63" i="1"/>
  <c r="AU63" i="1"/>
  <c r="AT63" i="1"/>
  <c r="AQ63" i="1"/>
  <c r="AP63" i="1"/>
  <c r="AM63" i="1"/>
  <c r="BL47" i="1"/>
  <c r="BH47" i="1"/>
  <c r="BD47" i="1"/>
  <c r="AZ47" i="1"/>
  <c r="AV47" i="1"/>
  <c r="AR47" i="1"/>
  <c r="AN47" i="1"/>
  <c r="BL32" i="1"/>
  <c r="BH32" i="1"/>
  <c r="BD32" i="1"/>
  <c r="AZ32" i="1"/>
  <c r="AV32" i="1"/>
  <c r="AR32" i="1"/>
  <c r="AN32" i="1"/>
  <c r="BN25" i="1"/>
  <c r="BJ25" i="1"/>
  <c r="BF25" i="1"/>
  <c r="BB25" i="1"/>
  <c r="AX25" i="1"/>
  <c r="AT25" i="1"/>
  <c r="AP25" i="1"/>
  <c r="BK24" i="1"/>
  <c r="BG24" i="1"/>
  <c r="BC24" i="1"/>
  <c r="AY24" i="1"/>
  <c r="AU24" i="1"/>
  <c r="AQ24" i="1"/>
  <c r="AM24" i="1"/>
  <c r="AL252" i="1"/>
  <c r="AL91" i="1"/>
  <c r="AL80" i="1"/>
  <c r="AL75" i="1"/>
  <c r="AL32" i="1"/>
  <c r="AK252" i="1"/>
  <c r="BK252" i="1" s="1"/>
  <c r="AK130" i="1"/>
  <c r="BL130" i="1" s="1"/>
  <c r="AK129" i="1"/>
  <c r="BM129" i="1" s="1"/>
  <c r="AK128" i="1"/>
  <c r="BN128" i="1" s="1"/>
  <c r="AK117" i="1"/>
  <c r="BK117" i="1" s="1"/>
  <c r="AK116" i="1"/>
  <c r="BL116" i="1" s="1"/>
  <c r="AK115" i="1"/>
  <c r="BM115" i="1" s="1"/>
  <c r="AK111" i="1"/>
  <c r="BN111" i="1" s="1"/>
  <c r="AK110" i="1"/>
  <c r="BK110" i="1" s="1"/>
  <c r="AK109" i="1"/>
  <c r="BL109" i="1" s="1"/>
  <c r="AK101" i="1"/>
  <c r="BM101" i="1" s="1"/>
  <c r="AK100" i="1"/>
  <c r="BN100" i="1" s="1"/>
  <c r="AK96" i="1"/>
  <c r="BK96" i="1" s="1"/>
  <c r="AK91" i="1"/>
  <c r="BK91" i="1" s="1"/>
  <c r="AK87" i="1"/>
  <c r="BM87" i="1" s="1"/>
  <c r="AK80" i="1"/>
  <c r="BM80" i="1" s="1"/>
  <c r="AK75" i="1"/>
  <c r="BN75" i="1" s="1"/>
  <c r="AK73" i="1"/>
  <c r="BL73" i="1" s="1"/>
  <c r="AK63" i="1"/>
  <c r="BM63" i="1" s="1"/>
  <c r="AK59" i="1"/>
  <c r="BN59" i="1" s="1"/>
  <c r="AK47" i="1"/>
  <c r="BK47" i="1" s="1"/>
  <c r="AK44" i="1"/>
  <c r="BL44" i="1" s="1"/>
  <c r="AK37" i="1"/>
  <c r="BM37" i="1" s="1"/>
  <c r="AK33" i="1"/>
  <c r="BN33" i="1" s="1"/>
  <c r="AK32" i="1"/>
  <c r="BK32" i="1" s="1"/>
  <c r="AK25" i="1"/>
  <c r="BL25" i="1" s="1"/>
  <c r="AK24" i="1"/>
  <c r="BM24" i="1" s="1"/>
  <c r="AK6" i="1"/>
  <c r="BN6" i="1" s="1"/>
  <c r="AO252" i="1" l="1"/>
  <c r="AS252" i="1"/>
  <c r="AW252" i="1"/>
  <c r="BA252" i="1"/>
  <c r="BE252" i="1"/>
  <c r="BI252" i="1"/>
  <c r="BM252" i="1"/>
  <c r="AP252" i="1"/>
  <c r="AT252" i="1"/>
  <c r="AX252" i="1"/>
  <c r="BB252" i="1"/>
  <c r="BF252" i="1"/>
  <c r="BJ252" i="1"/>
  <c r="AM252" i="1"/>
  <c r="AQ252" i="1"/>
  <c r="AU252" i="1"/>
  <c r="AY252" i="1"/>
  <c r="BC252" i="1"/>
  <c r="BG252" i="1"/>
  <c r="AL128" i="1"/>
  <c r="AN128" i="1"/>
  <c r="AR128" i="1"/>
  <c r="AV128" i="1"/>
  <c r="AZ128" i="1"/>
  <c r="BD128" i="1"/>
  <c r="BH128" i="1"/>
  <c r="BL128" i="1"/>
  <c r="AL129" i="1"/>
  <c r="AO128" i="1"/>
  <c r="AS128" i="1"/>
  <c r="AW128" i="1"/>
  <c r="BA128" i="1"/>
  <c r="BE128" i="1"/>
  <c r="BI128" i="1"/>
  <c r="BM128" i="1"/>
  <c r="AN129" i="1"/>
  <c r="AR129" i="1"/>
  <c r="AV129" i="1"/>
  <c r="AZ129" i="1"/>
  <c r="BD129" i="1"/>
  <c r="BH129" i="1"/>
  <c r="BL129" i="1"/>
  <c r="AM130" i="1"/>
  <c r="AQ130" i="1"/>
  <c r="AU130" i="1"/>
  <c r="AY130" i="1"/>
  <c r="BC130" i="1"/>
  <c r="BG130" i="1"/>
  <c r="BK130" i="1"/>
  <c r="AL130" i="1"/>
  <c r="AP128" i="1"/>
  <c r="AT128" i="1"/>
  <c r="AX128" i="1"/>
  <c r="BB128" i="1"/>
  <c r="BF128" i="1"/>
  <c r="BJ128" i="1"/>
  <c r="AO129" i="1"/>
  <c r="AS129" i="1"/>
  <c r="AW129" i="1"/>
  <c r="BA129" i="1"/>
  <c r="BE129" i="1"/>
  <c r="BI129" i="1"/>
  <c r="AN130" i="1"/>
  <c r="AR130" i="1"/>
  <c r="AV130" i="1"/>
  <c r="AZ130" i="1"/>
  <c r="BD130" i="1"/>
  <c r="BH130" i="1"/>
  <c r="AL117" i="1"/>
  <c r="AO116" i="1"/>
  <c r="AS116" i="1"/>
  <c r="AW116" i="1"/>
  <c r="BA116" i="1"/>
  <c r="BE116" i="1"/>
  <c r="BI116" i="1"/>
  <c r="BM116" i="1"/>
  <c r="AN117" i="1"/>
  <c r="AR117" i="1"/>
  <c r="AV117" i="1"/>
  <c r="AZ117" i="1"/>
  <c r="BD117" i="1"/>
  <c r="BH117" i="1"/>
  <c r="BL117" i="1"/>
  <c r="AM115" i="1"/>
  <c r="AQ115" i="1"/>
  <c r="AU115" i="1"/>
  <c r="AY115" i="1"/>
  <c r="BC115" i="1"/>
  <c r="BG115" i="1"/>
  <c r="BK115" i="1"/>
  <c r="AP116" i="1"/>
  <c r="AT116" i="1"/>
  <c r="AX116" i="1"/>
  <c r="BB116" i="1"/>
  <c r="BF116" i="1"/>
  <c r="BJ116" i="1"/>
  <c r="BN116" i="1"/>
  <c r="AO117" i="1"/>
  <c r="AS117" i="1"/>
  <c r="AW117" i="1"/>
  <c r="BA117" i="1"/>
  <c r="BE117" i="1"/>
  <c r="BI117" i="1"/>
  <c r="BM117" i="1"/>
  <c r="AL115" i="1"/>
  <c r="AN115" i="1"/>
  <c r="AR115" i="1"/>
  <c r="AV115" i="1"/>
  <c r="AZ115" i="1"/>
  <c r="BD115" i="1"/>
  <c r="BH115" i="1"/>
  <c r="BL115" i="1"/>
  <c r="AM116" i="1"/>
  <c r="AQ116" i="1"/>
  <c r="AU116" i="1"/>
  <c r="AY116" i="1"/>
  <c r="BC116" i="1"/>
  <c r="BG116" i="1"/>
  <c r="BK116" i="1"/>
  <c r="AP117" i="1"/>
  <c r="AT117" i="1"/>
  <c r="AX117" i="1"/>
  <c r="BB117" i="1"/>
  <c r="BF117" i="1"/>
  <c r="BJ117" i="1"/>
  <c r="BN117" i="1"/>
  <c r="AL116" i="1"/>
  <c r="AO115" i="1"/>
  <c r="AS115" i="1"/>
  <c r="AW115" i="1"/>
  <c r="BA115" i="1"/>
  <c r="BE115" i="1"/>
  <c r="BI115" i="1"/>
  <c r="AN116" i="1"/>
  <c r="AR116" i="1"/>
  <c r="AV116" i="1"/>
  <c r="AZ116" i="1"/>
  <c r="BD116" i="1"/>
  <c r="BH116" i="1"/>
  <c r="AM117" i="1"/>
  <c r="AQ117" i="1"/>
  <c r="AU117" i="1"/>
  <c r="AY117" i="1"/>
  <c r="BC117" i="1"/>
  <c r="BG117" i="1"/>
  <c r="AL109" i="1"/>
  <c r="AO109" i="1"/>
  <c r="AS109" i="1"/>
  <c r="AW109" i="1"/>
  <c r="BA109" i="1"/>
  <c r="BE109" i="1"/>
  <c r="BI109" i="1"/>
  <c r="BM109" i="1"/>
  <c r="AN110" i="1"/>
  <c r="AR110" i="1"/>
  <c r="AV110" i="1"/>
  <c r="AZ110" i="1"/>
  <c r="BD110" i="1"/>
  <c r="BH110" i="1"/>
  <c r="BL110" i="1"/>
  <c r="AM111" i="1"/>
  <c r="AQ111" i="1"/>
  <c r="AU111" i="1"/>
  <c r="AY111" i="1"/>
  <c r="BC111" i="1"/>
  <c r="BG111" i="1"/>
  <c r="BK111" i="1"/>
  <c r="AL110" i="1"/>
  <c r="AP109" i="1"/>
  <c r="AT109" i="1"/>
  <c r="AX109" i="1"/>
  <c r="BB109" i="1"/>
  <c r="BF109" i="1"/>
  <c r="BJ109" i="1"/>
  <c r="BN109" i="1"/>
  <c r="AO110" i="1"/>
  <c r="AS110" i="1"/>
  <c r="AW110" i="1"/>
  <c r="BA110" i="1"/>
  <c r="BE110" i="1"/>
  <c r="BI110" i="1"/>
  <c r="BM110" i="1"/>
  <c r="AN111" i="1"/>
  <c r="AR111" i="1"/>
  <c r="AV111" i="1"/>
  <c r="AZ111" i="1"/>
  <c r="BD111" i="1"/>
  <c r="BH111" i="1"/>
  <c r="BL111" i="1"/>
  <c r="AL111" i="1"/>
  <c r="AM109" i="1"/>
  <c r="AQ109" i="1"/>
  <c r="AU109" i="1"/>
  <c r="AY109" i="1"/>
  <c r="BC109" i="1"/>
  <c r="BG109" i="1"/>
  <c r="BK109" i="1"/>
  <c r="AP110" i="1"/>
  <c r="AT110" i="1"/>
  <c r="AX110" i="1"/>
  <c r="BB110" i="1"/>
  <c r="BF110" i="1"/>
  <c r="BJ110" i="1"/>
  <c r="BN110" i="1"/>
  <c r="AO111" i="1"/>
  <c r="AS111" i="1"/>
  <c r="AW111" i="1"/>
  <c r="BA111" i="1"/>
  <c r="BE111" i="1"/>
  <c r="BI111" i="1"/>
  <c r="BM111" i="1"/>
  <c r="AN109" i="1"/>
  <c r="AR109" i="1"/>
  <c r="AV109" i="1"/>
  <c r="AZ109" i="1"/>
  <c r="BD109" i="1"/>
  <c r="BH109" i="1"/>
  <c r="AM110" i="1"/>
  <c r="AQ110" i="1"/>
  <c r="AU110" i="1"/>
  <c r="AY110" i="1"/>
  <c r="BC110" i="1"/>
  <c r="BG110" i="1"/>
  <c r="AP111" i="1"/>
  <c r="AT111" i="1"/>
  <c r="AX111" i="1"/>
  <c r="BB111" i="1"/>
  <c r="BF111" i="1"/>
  <c r="BJ111" i="1"/>
  <c r="AL100" i="1"/>
  <c r="AM100" i="1"/>
  <c r="AQ100" i="1"/>
  <c r="AU100" i="1"/>
  <c r="AY100" i="1"/>
  <c r="BC100" i="1"/>
  <c r="BG100" i="1"/>
  <c r="BK100" i="1"/>
  <c r="AP101" i="1"/>
  <c r="AT101" i="1"/>
  <c r="AX101" i="1"/>
  <c r="BB101" i="1"/>
  <c r="BF101" i="1"/>
  <c r="BJ101" i="1"/>
  <c r="BN101" i="1"/>
  <c r="AL101" i="1"/>
  <c r="AN100" i="1"/>
  <c r="AR100" i="1"/>
  <c r="AV100" i="1"/>
  <c r="AZ100" i="1"/>
  <c r="BD100" i="1"/>
  <c r="BH100" i="1"/>
  <c r="BL100" i="1"/>
  <c r="AM101" i="1"/>
  <c r="AQ101" i="1"/>
  <c r="AU101" i="1"/>
  <c r="AY101" i="1"/>
  <c r="BC101" i="1"/>
  <c r="BG101" i="1"/>
  <c r="BK101" i="1"/>
  <c r="AO100" i="1"/>
  <c r="AS100" i="1"/>
  <c r="AW100" i="1"/>
  <c r="BA100" i="1"/>
  <c r="BE100" i="1"/>
  <c r="BI100" i="1"/>
  <c r="BM100" i="1"/>
  <c r="AN101" i="1"/>
  <c r="AR101" i="1"/>
  <c r="AV101" i="1"/>
  <c r="AZ101" i="1"/>
  <c r="BD101" i="1"/>
  <c r="BH101" i="1"/>
  <c r="BL101" i="1"/>
  <c r="AP100" i="1"/>
  <c r="AT100" i="1"/>
  <c r="AX100" i="1"/>
  <c r="BB100" i="1"/>
  <c r="BF100" i="1"/>
  <c r="BJ100" i="1"/>
  <c r="AO101" i="1"/>
  <c r="AS101" i="1"/>
  <c r="AW101" i="1"/>
  <c r="BA101" i="1"/>
  <c r="BE101" i="1"/>
  <c r="BI101" i="1"/>
  <c r="AN96" i="1"/>
  <c r="AR96" i="1"/>
  <c r="AV96" i="1"/>
  <c r="AZ96" i="1"/>
  <c r="BD96" i="1"/>
  <c r="BH96" i="1"/>
  <c r="BL96" i="1"/>
  <c r="AO96" i="1"/>
  <c r="AS96" i="1"/>
  <c r="AW96" i="1"/>
  <c r="BA96" i="1"/>
  <c r="BE96" i="1"/>
  <c r="BI96" i="1"/>
  <c r="BM96" i="1"/>
  <c r="AL96" i="1"/>
  <c r="AP96" i="1"/>
  <c r="AT96" i="1"/>
  <c r="AX96" i="1"/>
  <c r="BB96" i="1"/>
  <c r="BF96" i="1"/>
  <c r="BJ96" i="1"/>
  <c r="BN96" i="1"/>
  <c r="AM96" i="1"/>
  <c r="AQ96" i="1"/>
  <c r="AU96" i="1"/>
  <c r="AY96" i="1"/>
  <c r="BC96" i="1"/>
  <c r="BG96" i="1"/>
  <c r="AP91" i="1"/>
  <c r="AT91" i="1"/>
  <c r="AX91" i="1"/>
  <c r="BB91" i="1"/>
  <c r="BF91" i="1"/>
  <c r="BJ91" i="1"/>
  <c r="BN91" i="1"/>
  <c r="AM91" i="1"/>
  <c r="AQ91" i="1"/>
  <c r="AU91" i="1"/>
  <c r="AY91" i="1"/>
  <c r="BC91" i="1"/>
  <c r="BG91" i="1"/>
  <c r="AL87" i="1"/>
  <c r="AP87" i="1"/>
  <c r="AT87" i="1"/>
  <c r="AX87" i="1"/>
  <c r="BB87" i="1"/>
  <c r="BF87" i="1"/>
  <c r="BJ87" i="1"/>
  <c r="BN87" i="1"/>
  <c r="AM87" i="1"/>
  <c r="AQ87" i="1"/>
  <c r="AU87" i="1"/>
  <c r="AY87" i="1"/>
  <c r="BC87" i="1"/>
  <c r="BG87" i="1"/>
  <c r="BK87" i="1"/>
  <c r="AN87" i="1"/>
  <c r="AR87" i="1"/>
  <c r="AV87" i="1"/>
  <c r="AZ87" i="1"/>
  <c r="BD87" i="1"/>
  <c r="BH87" i="1"/>
  <c r="BL87" i="1"/>
  <c r="AO87" i="1"/>
  <c r="AS87" i="1"/>
  <c r="AW87" i="1"/>
  <c r="BA87" i="1"/>
  <c r="BE87" i="1"/>
  <c r="BI87" i="1"/>
  <c r="AN80" i="1"/>
  <c r="AR80" i="1"/>
  <c r="AV80" i="1"/>
  <c r="AZ80" i="1"/>
  <c r="BD80" i="1"/>
  <c r="BH80" i="1"/>
  <c r="BL80" i="1"/>
  <c r="AO80" i="1"/>
  <c r="AS80" i="1"/>
  <c r="AW80" i="1"/>
  <c r="BA80" i="1"/>
  <c r="BE80" i="1"/>
  <c r="BI80" i="1"/>
  <c r="AO75" i="1"/>
  <c r="AS75" i="1"/>
  <c r="AW75" i="1"/>
  <c r="BA75" i="1"/>
  <c r="BE75" i="1"/>
  <c r="BI75" i="1"/>
  <c r="BM75" i="1"/>
  <c r="AP75" i="1"/>
  <c r="AT75" i="1"/>
  <c r="AX75" i="1"/>
  <c r="BB75" i="1"/>
  <c r="BF75" i="1"/>
  <c r="BJ75" i="1"/>
  <c r="AO73" i="1"/>
  <c r="AS73" i="1"/>
  <c r="AW73" i="1"/>
  <c r="BA73" i="1"/>
  <c r="BE73" i="1"/>
  <c r="BI73" i="1"/>
  <c r="BM73" i="1"/>
  <c r="AP73" i="1"/>
  <c r="AT73" i="1"/>
  <c r="AX73" i="1"/>
  <c r="BB73" i="1"/>
  <c r="BF73" i="1"/>
  <c r="BJ73" i="1"/>
  <c r="BN73" i="1"/>
  <c r="AL73" i="1"/>
  <c r="AM73" i="1"/>
  <c r="AQ73" i="1"/>
  <c r="AU73" i="1"/>
  <c r="AY73" i="1"/>
  <c r="BC73" i="1"/>
  <c r="BG73" i="1"/>
  <c r="BK73" i="1"/>
  <c r="AN73" i="1"/>
  <c r="AR73" i="1"/>
  <c r="AV73" i="1"/>
  <c r="AZ73" i="1"/>
  <c r="BD73" i="1"/>
  <c r="BH73" i="1"/>
  <c r="AL63" i="1"/>
  <c r="AN63" i="1"/>
  <c r="AR63" i="1"/>
  <c r="AV63" i="1"/>
  <c r="AZ63" i="1"/>
  <c r="BD63" i="1"/>
  <c r="BH63" i="1"/>
  <c r="BL63" i="1"/>
  <c r="AO63" i="1"/>
  <c r="AS63" i="1"/>
  <c r="AW63" i="1"/>
  <c r="BA63" i="1"/>
  <c r="BE63" i="1"/>
  <c r="BI63" i="1"/>
  <c r="AL59" i="1"/>
  <c r="AM59" i="1"/>
  <c r="AQ59" i="1"/>
  <c r="AU59" i="1"/>
  <c r="AY59" i="1"/>
  <c r="BC59" i="1"/>
  <c r="BG59" i="1"/>
  <c r="BK59" i="1"/>
  <c r="AN59" i="1"/>
  <c r="AR59" i="1"/>
  <c r="AV59" i="1"/>
  <c r="AZ59" i="1"/>
  <c r="BD59" i="1"/>
  <c r="BH59" i="1"/>
  <c r="BL59" i="1"/>
  <c r="AO59" i="1"/>
  <c r="AS59" i="1"/>
  <c r="AW59" i="1"/>
  <c r="BA59" i="1"/>
  <c r="BE59" i="1"/>
  <c r="BI59" i="1"/>
  <c r="BM59" i="1"/>
  <c r="AP59" i="1"/>
  <c r="AT59" i="1"/>
  <c r="AX59" i="1"/>
  <c r="BB59" i="1"/>
  <c r="BF59" i="1"/>
  <c r="BJ59" i="1"/>
  <c r="AL47" i="1"/>
  <c r="AO47" i="1"/>
  <c r="AS47" i="1"/>
  <c r="AW47" i="1"/>
  <c r="BA47" i="1"/>
  <c r="BE47" i="1"/>
  <c r="BI47" i="1"/>
  <c r="BM47" i="1"/>
  <c r="AP47" i="1"/>
  <c r="AT47" i="1"/>
  <c r="AX47" i="1"/>
  <c r="BB47" i="1"/>
  <c r="BF47" i="1"/>
  <c r="BJ47" i="1"/>
  <c r="BN47" i="1"/>
  <c r="AM47" i="1"/>
  <c r="AQ47" i="1"/>
  <c r="AU47" i="1"/>
  <c r="AY47" i="1"/>
  <c r="BC47" i="1"/>
  <c r="BG47" i="1"/>
  <c r="AO44" i="1"/>
  <c r="AS44" i="1"/>
  <c r="AW44" i="1"/>
  <c r="BA44" i="1"/>
  <c r="BE44" i="1"/>
  <c r="BI44" i="1"/>
  <c r="BM44" i="1"/>
  <c r="AP44" i="1"/>
  <c r="AT44" i="1"/>
  <c r="AX44" i="1"/>
  <c r="BB44" i="1"/>
  <c r="BF44" i="1"/>
  <c r="BJ44" i="1"/>
  <c r="BN44" i="1"/>
  <c r="AM44" i="1"/>
  <c r="AQ44" i="1"/>
  <c r="AU44" i="1"/>
  <c r="AY44" i="1"/>
  <c r="BC44" i="1"/>
  <c r="BG44" i="1"/>
  <c r="BK44" i="1"/>
  <c r="AL44" i="1"/>
  <c r="AN44" i="1"/>
  <c r="AR44" i="1"/>
  <c r="AV44" i="1"/>
  <c r="AZ44" i="1"/>
  <c r="BD44" i="1"/>
  <c r="BH44" i="1"/>
  <c r="AP37" i="1"/>
  <c r="AT37" i="1"/>
  <c r="AX37" i="1"/>
  <c r="BB37" i="1"/>
  <c r="BF37" i="1"/>
  <c r="BJ37" i="1"/>
  <c r="BN37" i="1"/>
  <c r="AL37" i="1"/>
  <c r="AM37" i="1"/>
  <c r="AQ37" i="1"/>
  <c r="AU37" i="1"/>
  <c r="AY37" i="1"/>
  <c r="BC37" i="1"/>
  <c r="BG37" i="1"/>
  <c r="BK37" i="1"/>
  <c r="AN37" i="1"/>
  <c r="AR37" i="1"/>
  <c r="AV37" i="1"/>
  <c r="AZ37" i="1"/>
  <c r="BD37" i="1"/>
  <c r="BH37" i="1"/>
  <c r="BL37" i="1"/>
  <c r="AO37" i="1"/>
  <c r="AS37" i="1"/>
  <c r="AW37" i="1"/>
  <c r="BA37" i="1"/>
  <c r="BE37" i="1"/>
  <c r="BI37" i="1"/>
  <c r="AM33" i="1"/>
  <c r="AQ33" i="1"/>
  <c r="AU33" i="1"/>
  <c r="AY33" i="1"/>
  <c r="BC33" i="1"/>
  <c r="BG33" i="1"/>
  <c r="BK33" i="1"/>
  <c r="AL33" i="1"/>
  <c r="AO32" i="1"/>
  <c r="AS32" i="1"/>
  <c r="AW32" i="1"/>
  <c r="BA32" i="1"/>
  <c r="BE32" i="1"/>
  <c r="BI32" i="1"/>
  <c r="BM32" i="1"/>
  <c r="AN33" i="1"/>
  <c r="AR33" i="1"/>
  <c r="AV33" i="1"/>
  <c r="AZ33" i="1"/>
  <c r="BD33" i="1"/>
  <c r="BH33" i="1"/>
  <c r="BL33" i="1"/>
  <c r="AP32" i="1"/>
  <c r="AT32" i="1"/>
  <c r="AX32" i="1"/>
  <c r="BB32" i="1"/>
  <c r="BF32" i="1"/>
  <c r="BJ32" i="1"/>
  <c r="BN32" i="1"/>
  <c r="AO33" i="1"/>
  <c r="AS33" i="1"/>
  <c r="AW33" i="1"/>
  <c r="BA33" i="1"/>
  <c r="BE33" i="1"/>
  <c r="BI33" i="1"/>
  <c r="BM33" i="1"/>
  <c r="AM32" i="1"/>
  <c r="AQ32" i="1"/>
  <c r="AU32" i="1"/>
  <c r="AY32" i="1"/>
  <c r="BC32" i="1"/>
  <c r="BG32" i="1"/>
  <c r="AP33" i="1"/>
  <c r="AT33" i="1"/>
  <c r="AX33" i="1"/>
  <c r="BB33" i="1"/>
  <c r="BF33" i="1"/>
  <c r="BJ33" i="1"/>
  <c r="AP24" i="1"/>
  <c r="AT24" i="1"/>
  <c r="AX24" i="1"/>
  <c r="BB24" i="1"/>
  <c r="BF24" i="1"/>
  <c r="BJ24" i="1"/>
  <c r="BN24" i="1"/>
  <c r="AO25" i="1"/>
  <c r="AS25" i="1"/>
  <c r="AW25" i="1"/>
  <c r="BA25" i="1"/>
  <c r="BE25" i="1"/>
  <c r="BI25" i="1"/>
  <c r="BM25" i="1"/>
  <c r="AL24" i="1"/>
  <c r="AN24" i="1"/>
  <c r="AR24" i="1"/>
  <c r="AV24" i="1"/>
  <c r="AZ24" i="1"/>
  <c r="BD24" i="1"/>
  <c r="BH24" i="1"/>
  <c r="BL24" i="1"/>
  <c r="AM25" i="1"/>
  <c r="AQ25" i="1"/>
  <c r="AU25" i="1"/>
  <c r="AY25" i="1"/>
  <c r="BC25" i="1"/>
  <c r="BG25" i="1"/>
  <c r="BK25" i="1"/>
  <c r="AL25" i="1"/>
  <c r="AO24" i="1"/>
  <c r="AS24" i="1"/>
  <c r="AW24" i="1"/>
  <c r="BA24" i="1"/>
  <c r="BE24" i="1"/>
  <c r="BI24" i="1"/>
  <c r="AN25" i="1"/>
  <c r="AR25" i="1"/>
  <c r="AV25" i="1"/>
  <c r="AZ25" i="1"/>
  <c r="BD25" i="1"/>
  <c r="BH25" i="1"/>
  <c r="AU6" i="1"/>
  <c r="BK6" i="1"/>
  <c r="AN6" i="1"/>
  <c r="AR6" i="1"/>
  <c r="AV6" i="1"/>
  <c r="AZ6" i="1"/>
  <c r="BD6" i="1"/>
  <c r="BH6" i="1"/>
  <c r="BL6" i="1"/>
  <c r="AM6" i="1"/>
  <c r="AY6" i="1"/>
  <c r="BG6" i="1"/>
  <c r="AO6" i="1"/>
  <c r="AS6" i="1"/>
  <c r="AW6" i="1"/>
  <c r="BA6" i="1"/>
  <c r="BE6" i="1"/>
  <c r="BI6" i="1"/>
  <c r="BM6" i="1"/>
  <c r="AL6" i="1"/>
  <c r="AQ6" i="1"/>
  <c r="BC6" i="1"/>
  <c r="AP6" i="1"/>
  <c r="AT6" i="1"/>
  <c r="AX6" i="1"/>
  <c r="BB6" i="1"/>
  <c r="BF6" i="1"/>
  <c r="BJ6" i="1"/>
  <c r="AJ5" i="1" l="1"/>
  <c r="F5" i="1" s="1"/>
  <c r="AJ7" i="1"/>
  <c r="F7" i="1" s="1"/>
  <c r="AJ8" i="1"/>
  <c r="F8" i="1" s="1"/>
  <c r="AJ9" i="1"/>
  <c r="F9" i="1" s="1"/>
  <c r="AJ10" i="1"/>
  <c r="F10" i="1" s="1"/>
  <c r="AJ11" i="1"/>
  <c r="F11" i="1" s="1"/>
  <c r="AJ12" i="1"/>
  <c r="F12" i="1" s="1"/>
  <c r="AJ13" i="1"/>
  <c r="F13" i="1" s="1"/>
  <c r="AJ14" i="1"/>
  <c r="F14" i="1" s="1"/>
  <c r="AJ15" i="1"/>
  <c r="F15" i="1" s="1"/>
  <c r="AJ16" i="1"/>
  <c r="F16" i="1" s="1"/>
  <c r="AJ17" i="1"/>
  <c r="F17" i="1" s="1"/>
  <c r="AJ18" i="1"/>
  <c r="F18" i="1" s="1"/>
  <c r="AJ19" i="1"/>
  <c r="F19" i="1" s="1"/>
  <c r="AJ20" i="1"/>
  <c r="F20" i="1" s="1"/>
  <c r="AJ21" i="1"/>
  <c r="F21" i="1" s="1"/>
  <c r="AJ22" i="1"/>
  <c r="F22" i="1" s="1"/>
  <c r="AJ23" i="1"/>
  <c r="F23" i="1" s="1"/>
  <c r="AJ26" i="1"/>
  <c r="F26" i="1" s="1"/>
  <c r="AJ27" i="1"/>
  <c r="F27" i="1" s="1"/>
  <c r="AJ28" i="1"/>
  <c r="F28" i="1" s="1"/>
  <c r="AJ29" i="1"/>
  <c r="F29" i="1" s="1"/>
  <c r="AJ30" i="1"/>
  <c r="F30" i="1" s="1"/>
  <c r="AJ31" i="1"/>
  <c r="F31" i="1" s="1"/>
  <c r="AJ34" i="1"/>
  <c r="F34" i="1" s="1"/>
  <c r="AJ35" i="1"/>
  <c r="F35" i="1" s="1"/>
  <c r="AJ36" i="1"/>
  <c r="F36" i="1" s="1"/>
  <c r="AJ38" i="1"/>
  <c r="F38" i="1" s="1"/>
  <c r="AJ39" i="1"/>
  <c r="F39" i="1" s="1"/>
  <c r="AJ40" i="1"/>
  <c r="F40" i="1" s="1"/>
  <c r="AJ41" i="1"/>
  <c r="F41" i="1" s="1"/>
  <c r="AJ42" i="1"/>
  <c r="F42" i="1" s="1"/>
  <c r="AJ43" i="1"/>
  <c r="F43" i="1" s="1"/>
  <c r="AJ45" i="1"/>
  <c r="F45" i="1" s="1"/>
  <c r="AJ46" i="1"/>
  <c r="F46" i="1" s="1"/>
  <c r="AJ48" i="1"/>
  <c r="F48" i="1" s="1"/>
  <c r="AJ49" i="1"/>
  <c r="F49" i="1" s="1"/>
  <c r="AJ50" i="1"/>
  <c r="F50" i="1" s="1"/>
  <c r="AJ51" i="1"/>
  <c r="F51" i="1" s="1"/>
  <c r="AJ52" i="1"/>
  <c r="F52" i="1" s="1"/>
  <c r="AJ53" i="1"/>
  <c r="F53" i="1" s="1"/>
  <c r="AJ54" i="1"/>
  <c r="F54" i="1" s="1"/>
  <c r="AJ55" i="1"/>
  <c r="F55" i="1" s="1"/>
  <c r="AJ56" i="1"/>
  <c r="F56" i="1" s="1"/>
  <c r="AJ57" i="1"/>
  <c r="F57" i="1" s="1"/>
  <c r="AJ58" i="1"/>
  <c r="F58" i="1" s="1"/>
  <c r="AJ60" i="1"/>
  <c r="F60" i="1" s="1"/>
  <c r="AJ61" i="1"/>
  <c r="F61" i="1" s="1"/>
  <c r="AJ62" i="1"/>
  <c r="F62" i="1" s="1"/>
  <c r="AJ64" i="1"/>
  <c r="F64" i="1" s="1"/>
  <c r="AJ65" i="1"/>
  <c r="F65" i="1" s="1"/>
  <c r="AJ66" i="1"/>
  <c r="F66" i="1" s="1"/>
  <c r="AJ67" i="1"/>
  <c r="F67" i="1" s="1"/>
  <c r="AJ68" i="1"/>
  <c r="F68" i="1" s="1"/>
  <c r="AJ69" i="1"/>
  <c r="F69" i="1" s="1"/>
  <c r="AJ70" i="1"/>
  <c r="F70" i="1" s="1"/>
  <c r="AJ71" i="1"/>
  <c r="F71" i="1" s="1"/>
  <c r="AJ72" i="1"/>
  <c r="F72" i="1" s="1"/>
  <c r="AJ74" i="1"/>
  <c r="F74" i="1" s="1"/>
  <c r="AJ76" i="1"/>
  <c r="F76" i="1" s="1"/>
  <c r="AJ77" i="1"/>
  <c r="F77" i="1" s="1"/>
  <c r="AJ78" i="1"/>
  <c r="F78" i="1" s="1"/>
  <c r="AJ79" i="1"/>
  <c r="F79" i="1" s="1"/>
  <c r="AJ81" i="1"/>
  <c r="F81" i="1" s="1"/>
  <c r="AJ82" i="1"/>
  <c r="F82" i="1" s="1"/>
  <c r="AJ83" i="1"/>
  <c r="F83" i="1" s="1"/>
  <c r="AJ84" i="1"/>
  <c r="F84" i="1" s="1"/>
  <c r="AJ85" i="1"/>
  <c r="F85" i="1" s="1"/>
  <c r="AJ86" i="1"/>
  <c r="F86" i="1" s="1"/>
  <c r="AJ88" i="1"/>
  <c r="F88" i="1" s="1"/>
  <c r="AJ89" i="1"/>
  <c r="F89" i="1" s="1"/>
  <c r="AJ90" i="1"/>
  <c r="F90" i="1" s="1"/>
  <c r="AJ92" i="1"/>
  <c r="F92" i="1" s="1"/>
  <c r="AJ93" i="1"/>
  <c r="F93" i="1" s="1"/>
  <c r="AJ94" i="1"/>
  <c r="F94" i="1" s="1"/>
  <c r="AJ95" i="1"/>
  <c r="F95" i="1" s="1"/>
  <c r="AJ97" i="1"/>
  <c r="F97" i="1" s="1"/>
  <c r="AJ98" i="1"/>
  <c r="F98" i="1" s="1"/>
  <c r="AJ99" i="1"/>
  <c r="F99" i="1" s="1"/>
  <c r="AJ102" i="1"/>
  <c r="F102" i="1" s="1"/>
  <c r="AJ103" i="1"/>
  <c r="F103" i="1" s="1"/>
  <c r="AJ104" i="1"/>
  <c r="F104" i="1" s="1"/>
  <c r="AJ105" i="1"/>
  <c r="F105" i="1" s="1"/>
  <c r="AJ106" i="1"/>
  <c r="F106" i="1" s="1"/>
  <c r="AJ107" i="1"/>
  <c r="F107" i="1" s="1"/>
  <c r="AJ108" i="1"/>
  <c r="F108" i="1" s="1"/>
  <c r="AJ112" i="1"/>
  <c r="F112" i="1" s="1"/>
  <c r="AJ113" i="1"/>
  <c r="F113" i="1" s="1"/>
  <c r="AJ114" i="1"/>
  <c r="F114" i="1" s="1"/>
  <c r="AJ118" i="1"/>
  <c r="F118" i="1" s="1"/>
  <c r="AJ119" i="1"/>
  <c r="F119" i="1" s="1"/>
  <c r="AJ120" i="1"/>
  <c r="F120" i="1" s="1"/>
  <c r="AJ121" i="1"/>
  <c r="F121" i="1" s="1"/>
  <c r="AJ122" i="1"/>
  <c r="F122" i="1" s="1"/>
  <c r="AJ123" i="1"/>
  <c r="F123" i="1" s="1"/>
  <c r="AJ124" i="1"/>
  <c r="F124" i="1" s="1"/>
  <c r="AJ125" i="1"/>
  <c r="F125" i="1" s="1"/>
  <c r="AJ126" i="1"/>
  <c r="F126" i="1" s="1"/>
  <c r="AJ127" i="1"/>
  <c r="F127" i="1" s="1"/>
  <c r="AJ131" i="1"/>
  <c r="F131" i="1" s="1"/>
  <c r="AJ132" i="1"/>
  <c r="F132" i="1" s="1"/>
  <c r="AJ133" i="1"/>
  <c r="F133" i="1" s="1"/>
  <c r="AJ134" i="1"/>
  <c r="F134" i="1" s="1"/>
  <c r="AJ135" i="1"/>
  <c r="F135" i="1" s="1"/>
  <c r="AJ136" i="1"/>
  <c r="F136" i="1" s="1"/>
  <c r="AJ137" i="1"/>
  <c r="F137" i="1" s="1"/>
  <c r="AJ138" i="1"/>
  <c r="F138" i="1" s="1"/>
  <c r="AJ139" i="1"/>
  <c r="F139" i="1" s="1"/>
  <c r="AJ140" i="1"/>
  <c r="F140" i="1" s="1"/>
  <c r="AJ141" i="1"/>
  <c r="F141" i="1" s="1"/>
  <c r="AJ142" i="1"/>
  <c r="F142" i="1" s="1"/>
  <c r="AJ143" i="1"/>
  <c r="F143" i="1" s="1"/>
  <c r="AJ144" i="1"/>
  <c r="F144" i="1" s="1"/>
  <c r="AJ145" i="1"/>
  <c r="F145" i="1" s="1"/>
  <c r="AJ146" i="1"/>
  <c r="F146" i="1" s="1"/>
  <c r="AJ147" i="1"/>
  <c r="F147" i="1" s="1"/>
  <c r="AJ148" i="1"/>
  <c r="F148" i="1" s="1"/>
  <c r="AJ149" i="1"/>
  <c r="F149" i="1" s="1"/>
  <c r="AJ150" i="1"/>
  <c r="F150" i="1" s="1"/>
  <c r="AJ151" i="1"/>
  <c r="F151" i="1" s="1"/>
  <c r="AJ152" i="1"/>
  <c r="F152" i="1" s="1"/>
  <c r="AJ153" i="1"/>
  <c r="F153" i="1" s="1"/>
  <c r="AJ154" i="1"/>
  <c r="F154" i="1" s="1"/>
  <c r="AJ155" i="1"/>
  <c r="F155" i="1" s="1"/>
  <c r="AJ156" i="1"/>
  <c r="F156" i="1" s="1"/>
  <c r="AJ157" i="1"/>
  <c r="F157" i="1" s="1"/>
  <c r="AJ158" i="1"/>
  <c r="F158" i="1" s="1"/>
  <c r="AJ159" i="1"/>
  <c r="F159" i="1" s="1"/>
  <c r="AJ160" i="1"/>
  <c r="F160" i="1" s="1"/>
  <c r="AJ161" i="1"/>
  <c r="F161" i="1" s="1"/>
  <c r="AJ162" i="1"/>
  <c r="F162" i="1" s="1"/>
  <c r="AJ163" i="1"/>
  <c r="F163" i="1" s="1"/>
  <c r="AJ164" i="1"/>
  <c r="F164" i="1" s="1"/>
  <c r="AJ165" i="1"/>
  <c r="F165" i="1" s="1"/>
  <c r="AJ166" i="1"/>
  <c r="F166" i="1" s="1"/>
  <c r="AJ167" i="1"/>
  <c r="F167" i="1" s="1"/>
  <c r="AJ168" i="1"/>
  <c r="F168" i="1" s="1"/>
  <c r="AJ169" i="1"/>
  <c r="F169" i="1" s="1"/>
  <c r="AJ170" i="1"/>
  <c r="F170" i="1" s="1"/>
  <c r="AJ171" i="1"/>
  <c r="F171" i="1" s="1"/>
  <c r="AJ172" i="1"/>
  <c r="F172" i="1" s="1"/>
  <c r="AJ173" i="1"/>
  <c r="F173" i="1" s="1"/>
  <c r="AJ174" i="1"/>
  <c r="F174" i="1" s="1"/>
  <c r="AJ175" i="1"/>
  <c r="F175" i="1" s="1"/>
  <c r="AJ176" i="1"/>
  <c r="F176" i="1" s="1"/>
  <c r="AJ177" i="1"/>
  <c r="F177" i="1" s="1"/>
  <c r="AJ178" i="1"/>
  <c r="F178" i="1" s="1"/>
  <c r="AJ179" i="1"/>
  <c r="F179" i="1" s="1"/>
  <c r="AJ180" i="1"/>
  <c r="F180" i="1" s="1"/>
  <c r="AJ181" i="1"/>
  <c r="F181" i="1" s="1"/>
  <c r="AJ182" i="1"/>
  <c r="F182" i="1" s="1"/>
  <c r="AJ183" i="1"/>
  <c r="F183" i="1" s="1"/>
  <c r="AJ184" i="1"/>
  <c r="F184" i="1" s="1"/>
  <c r="AJ185" i="1"/>
  <c r="F185" i="1" s="1"/>
  <c r="AJ186" i="1"/>
  <c r="F186" i="1" s="1"/>
  <c r="AJ187" i="1"/>
  <c r="F187" i="1" s="1"/>
  <c r="AJ188" i="1"/>
  <c r="F188" i="1" s="1"/>
  <c r="AJ189" i="1"/>
  <c r="F189" i="1" s="1"/>
  <c r="AJ190" i="1"/>
  <c r="F190" i="1" s="1"/>
  <c r="AJ191" i="1"/>
  <c r="F191" i="1" s="1"/>
  <c r="AJ192" i="1"/>
  <c r="F192" i="1" s="1"/>
  <c r="AJ193" i="1"/>
  <c r="F193" i="1" s="1"/>
  <c r="AJ194" i="1"/>
  <c r="F194" i="1" s="1"/>
  <c r="AJ195" i="1"/>
  <c r="F195" i="1" s="1"/>
  <c r="AJ196" i="1"/>
  <c r="F196" i="1" s="1"/>
  <c r="AJ197" i="1"/>
  <c r="F197" i="1" s="1"/>
  <c r="AJ198" i="1"/>
  <c r="F198" i="1" s="1"/>
  <c r="AJ199" i="1"/>
  <c r="F199" i="1" s="1"/>
  <c r="AJ200" i="1"/>
  <c r="F200" i="1" s="1"/>
  <c r="AJ201" i="1"/>
  <c r="F201" i="1" s="1"/>
  <c r="AJ202" i="1"/>
  <c r="F202" i="1" s="1"/>
  <c r="AJ203" i="1"/>
  <c r="F203" i="1" s="1"/>
  <c r="AJ204" i="1"/>
  <c r="F204" i="1" s="1"/>
  <c r="AJ205" i="1"/>
  <c r="F205" i="1" s="1"/>
  <c r="AJ206" i="1"/>
  <c r="F206" i="1" s="1"/>
  <c r="AJ207" i="1"/>
  <c r="F207" i="1" s="1"/>
  <c r="AJ208" i="1"/>
  <c r="F208" i="1" s="1"/>
  <c r="AJ209" i="1"/>
  <c r="F209" i="1" s="1"/>
  <c r="AJ210" i="1"/>
  <c r="F210" i="1" s="1"/>
  <c r="AJ211" i="1"/>
  <c r="F211" i="1" s="1"/>
  <c r="AJ212" i="1"/>
  <c r="F212" i="1" s="1"/>
  <c r="AJ213" i="1"/>
  <c r="F213" i="1" s="1"/>
  <c r="AJ214" i="1"/>
  <c r="F214" i="1" s="1"/>
  <c r="AJ215" i="1"/>
  <c r="F215" i="1" s="1"/>
  <c r="AJ216" i="1"/>
  <c r="F216" i="1" s="1"/>
  <c r="AJ217" i="1"/>
  <c r="F217" i="1" s="1"/>
  <c r="AJ218" i="1"/>
  <c r="F218" i="1" s="1"/>
  <c r="AJ219" i="1"/>
  <c r="F219" i="1" s="1"/>
  <c r="AJ220" i="1"/>
  <c r="F220" i="1" s="1"/>
  <c r="AJ221" i="1"/>
  <c r="F221" i="1" s="1"/>
  <c r="AJ222" i="1"/>
  <c r="F222" i="1" s="1"/>
  <c r="AJ223" i="1"/>
  <c r="F223" i="1" s="1"/>
  <c r="AJ224" i="1"/>
  <c r="F224" i="1" s="1"/>
  <c r="AJ225" i="1"/>
  <c r="F225" i="1" s="1"/>
  <c r="AJ226" i="1"/>
  <c r="F226" i="1" s="1"/>
  <c r="AJ227" i="1"/>
  <c r="F227" i="1" s="1"/>
  <c r="AJ228" i="1"/>
  <c r="F228" i="1" s="1"/>
  <c r="AJ229" i="1"/>
  <c r="F229" i="1" s="1"/>
  <c r="AJ230" i="1"/>
  <c r="F230" i="1" s="1"/>
  <c r="AJ231" i="1"/>
  <c r="F231" i="1" s="1"/>
  <c r="AJ232" i="1"/>
  <c r="F232" i="1" s="1"/>
  <c r="AJ233" i="1"/>
  <c r="F233" i="1" s="1"/>
  <c r="AJ234" i="1"/>
  <c r="F234" i="1" s="1"/>
  <c r="AJ235" i="1"/>
  <c r="F235" i="1" s="1"/>
  <c r="AJ236" i="1"/>
  <c r="F236" i="1" s="1"/>
  <c r="AJ237" i="1"/>
  <c r="F237" i="1" s="1"/>
  <c r="AJ238" i="1"/>
  <c r="F238" i="1" s="1"/>
  <c r="AJ239" i="1"/>
  <c r="F239" i="1" s="1"/>
  <c r="AJ240" i="1"/>
  <c r="F240" i="1" s="1"/>
  <c r="AJ241" i="1"/>
  <c r="F241" i="1" s="1"/>
  <c r="AJ242" i="1"/>
  <c r="F242" i="1" s="1"/>
  <c r="AJ243" i="1"/>
  <c r="F243" i="1" s="1"/>
  <c r="AJ244" i="1"/>
  <c r="F244" i="1" s="1"/>
  <c r="AJ245" i="1"/>
  <c r="F245" i="1" s="1"/>
  <c r="AJ246" i="1"/>
  <c r="F246" i="1" s="1"/>
  <c r="AJ247" i="1"/>
  <c r="F247" i="1" s="1"/>
  <c r="AJ248" i="1"/>
  <c r="F248" i="1" s="1"/>
  <c r="AJ249" i="1"/>
  <c r="F249" i="1" s="1"/>
  <c r="AJ250" i="1"/>
  <c r="F250" i="1" s="1"/>
  <c r="AJ251" i="1"/>
  <c r="F251" i="1" s="1"/>
  <c r="AJ253" i="1"/>
  <c r="F253" i="1" s="1"/>
  <c r="AJ254" i="1"/>
  <c r="F254" i="1" s="1"/>
  <c r="AJ255" i="1"/>
  <c r="F255" i="1" s="1"/>
  <c r="AJ256" i="1"/>
  <c r="F256" i="1" s="1"/>
  <c r="AJ257" i="1"/>
  <c r="F257" i="1" s="1"/>
  <c r="AJ258" i="1"/>
  <c r="F258" i="1" s="1"/>
  <c r="AJ259" i="1"/>
  <c r="F259" i="1" s="1"/>
  <c r="AJ260" i="1"/>
  <c r="F260" i="1" s="1"/>
  <c r="AJ261" i="1"/>
  <c r="F261" i="1" s="1"/>
  <c r="AJ262" i="1"/>
  <c r="F262" i="1" s="1"/>
  <c r="AJ263" i="1"/>
  <c r="F263" i="1" s="1"/>
  <c r="AJ264" i="1"/>
  <c r="F264" i="1" s="1"/>
  <c r="AJ265" i="1"/>
  <c r="F265" i="1" s="1"/>
  <c r="AJ266" i="1"/>
  <c r="F266" i="1" s="1"/>
  <c r="AJ267" i="1"/>
  <c r="F267" i="1" s="1"/>
  <c r="AJ268" i="1"/>
  <c r="F268" i="1" s="1"/>
  <c r="AJ269" i="1"/>
  <c r="F269" i="1" s="1"/>
  <c r="AJ270" i="1"/>
  <c r="F270" i="1" s="1"/>
  <c r="AJ271" i="1"/>
  <c r="F271" i="1" s="1"/>
  <c r="AJ272" i="1"/>
  <c r="F272" i="1" s="1"/>
  <c r="AJ273" i="1"/>
  <c r="F273" i="1" s="1"/>
  <c r="AJ274" i="1"/>
  <c r="F274" i="1" s="1"/>
  <c r="AJ275" i="1"/>
  <c r="F275" i="1" s="1"/>
  <c r="AJ276" i="1"/>
  <c r="F276" i="1" s="1"/>
  <c r="AJ277" i="1"/>
  <c r="F277" i="1" s="1"/>
  <c r="AJ278" i="1"/>
  <c r="F278" i="1" s="1"/>
  <c r="AJ279" i="1"/>
  <c r="F279" i="1" s="1"/>
  <c r="AJ280" i="1"/>
  <c r="F280" i="1" s="1"/>
  <c r="AJ281" i="1"/>
  <c r="F281" i="1" s="1"/>
  <c r="AJ282" i="1"/>
  <c r="F282" i="1" s="1"/>
  <c r="AJ283" i="1"/>
  <c r="F283" i="1" s="1"/>
  <c r="AJ284" i="1"/>
  <c r="F284" i="1" s="1"/>
  <c r="AJ285" i="1"/>
  <c r="F285" i="1" s="1"/>
  <c r="AJ286" i="1"/>
  <c r="F286" i="1" s="1"/>
  <c r="AJ287" i="1"/>
  <c r="F287" i="1" s="1"/>
  <c r="AJ288" i="1"/>
  <c r="F288" i="1" s="1"/>
  <c r="AJ289" i="1"/>
  <c r="F289" i="1" s="1"/>
  <c r="AJ290" i="1"/>
  <c r="F290" i="1" s="1"/>
  <c r="AJ291" i="1"/>
  <c r="F291" i="1" s="1"/>
  <c r="AJ292" i="1"/>
  <c r="F292" i="1" s="1"/>
  <c r="AJ293" i="1"/>
  <c r="F293" i="1" s="1"/>
  <c r="AJ294" i="1"/>
  <c r="F294" i="1" s="1"/>
  <c r="AJ295" i="1"/>
  <c r="F295" i="1" s="1"/>
  <c r="AJ296" i="1"/>
  <c r="F296" i="1" s="1"/>
  <c r="AJ297" i="1"/>
  <c r="F297" i="1" s="1"/>
  <c r="AJ298" i="1"/>
  <c r="F298" i="1" s="1"/>
  <c r="AJ299" i="1"/>
  <c r="F299" i="1" s="1"/>
  <c r="AJ300" i="1"/>
  <c r="F300" i="1" s="1"/>
  <c r="AJ301" i="1"/>
  <c r="F301" i="1" s="1"/>
  <c r="AJ302" i="1"/>
  <c r="F302" i="1" s="1"/>
  <c r="AJ303" i="1"/>
  <c r="F303" i="1" s="1"/>
  <c r="AJ304" i="1"/>
  <c r="F304" i="1" s="1"/>
  <c r="AJ305" i="1"/>
  <c r="F305" i="1" s="1"/>
  <c r="AJ306" i="1"/>
  <c r="F306" i="1" s="1"/>
  <c r="AJ307" i="1"/>
  <c r="F307" i="1" s="1"/>
  <c r="AJ308" i="1"/>
  <c r="F308" i="1" s="1"/>
  <c r="AJ309" i="1"/>
  <c r="F309" i="1" s="1"/>
  <c r="AJ310" i="1"/>
  <c r="F310" i="1" s="1"/>
  <c r="AJ311" i="1"/>
  <c r="F311" i="1" s="1"/>
  <c r="AJ312" i="1"/>
  <c r="F312" i="1" s="1"/>
  <c r="AJ313" i="1"/>
  <c r="F313" i="1" s="1"/>
  <c r="AJ314" i="1"/>
  <c r="F314" i="1" s="1"/>
  <c r="AJ315" i="1"/>
  <c r="F315" i="1" s="1"/>
  <c r="AJ316" i="1"/>
  <c r="F316" i="1" s="1"/>
  <c r="AJ317" i="1"/>
  <c r="F317" i="1" s="1"/>
  <c r="AJ318" i="1"/>
  <c r="F318" i="1" s="1"/>
  <c r="AJ319" i="1"/>
  <c r="F319" i="1" s="1"/>
  <c r="AJ320" i="1"/>
  <c r="F320" i="1" s="1"/>
  <c r="AJ321" i="1"/>
  <c r="F321" i="1" s="1"/>
  <c r="AJ322" i="1"/>
  <c r="F322" i="1" s="1"/>
  <c r="AJ323" i="1"/>
  <c r="F323" i="1" s="1"/>
  <c r="AJ324" i="1"/>
  <c r="F324" i="1" s="1"/>
  <c r="AJ325" i="1"/>
  <c r="F325" i="1" s="1"/>
  <c r="AJ326" i="1"/>
  <c r="F326" i="1" s="1"/>
  <c r="AJ327" i="1"/>
  <c r="F327" i="1" s="1"/>
  <c r="AJ328" i="1"/>
  <c r="F328" i="1" s="1"/>
  <c r="AJ329" i="1"/>
  <c r="F329" i="1" s="1"/>
  <c r="AJ330" i="1"/>
  <c r="F330" i="1" s="1"/>
  <c r="AJ331" i="1"/>
  <c r="F331" i="1" s="1"/>
  <c r="AJ332" i="1"/>
  <c r="F332" i="1" s="1"/>
  <c r="AJ333" i="1"/>
  <c r="F333" i="1" s="1"/>
  <c r="AJ334" i="1"/>
  <c r="F334" i="1" s="1"/>
  <c r="AJ335" i="1"/>
  <c r="F335" i="1" s="1"/>
  <c r="AJ336" i="1"/>
  <c r="F336" i="1" s="1"/>
  <c r="AJ337" i="1"/>
  <c r="F337" i="1" s="1"/>
  <c r="AJ338" i="1"/>
  <c r="F338" i="1" s="1"/>
  <c r="AJ339" i="1"/>
  <c r="F339" i="1" s="1"/>
  <c r="AJ340" i="1"/>
  <c r="F340" i="1" s="1"/>
  <c r="AJ341" i="1"/>
  <c r="F341" i="1" s="1"/>
  <c r="AJ342" i="1"/>
  <c r="F342" i="1" s="1"/>
  <c r="AJ343" i="1"/>
  <c r="F343" i="1" s="1"/>
  <c r="AJ344" i="1"/>
  <c r="F344" i="1" s="1"/>
  <c r="AJ345" i="1"/>
  <c r="F345" i="1" s="1"/>
  <c r="AJ346" i="1"/>
  <c r="F346" i="1" s="1"/>
  <c r="AJ347" i="1"/>
  <c r="F347" i="1" s="1"/>
  <c r="AJ348" i="1"/>
  <c r="F348" i="1" s="1"/>
  <c r="AJ349" i="1"/>
  <c r="F349" i="1" s="1"/>
  <c r="AJ350" i="1"/>
  <c r="F350" i="1" s="1"/>
  <c r="AJ351" i="1"/>
  <c r="F351" i="1" s="1"/>
  <c r="AJ352" i="1"/>
  <c r="F352" i="1" s="1"/>
  <c r="AJ353" i="1"/>
  <c r="F353" i="1" s="1"/>
  <c r="AJ354" i="1"/>
  <c r="F354" i="1" s="1"/>
  <c r="AJ355" i="1"/>
  <c r="F355" i="1" s="1"/>
  <c r="AJ356" i="1"/>
  <c r="F356" i="1" s="1"/>
  <c r="AJ357" i="1"/>
  <c r="F357" i="1" s="1"/>
  <c r="AJ358" i="1"/>
  <c r="F358" i="1" s="1"/>
  <c r="AJ359" i="1"/>
  <c r="F359" i="1" s="1"/>
  <c r="AJ360" i="1"/>
  <c r="F360" i="1" s="1"/>
  <c r="AJ361" i="1"/>
  <c r="F361" i="1" s="1"/>
  <c r="AJ362" i="1"/>
  <c r="F362" i="1" s="1"/>
  <c r="AJ363" i="1"/>
  <c r="F363" i="1" s="1"/>
  <c r="AJ364" i="1"/>
  <c r="F364" i="1" s="1"/>
  <c r="AJ365" i="1"/>
  <c r="F365" i="1" s="1"/>
  <c r="AJ366" i="1"/>
  <c r="F366" i="1" s="1"/>
  <c r="AJ367" i="1"/>
  <c r="F367" i="1" s="1"/>
  <c r="AJ368" i="1"/>
  <c r="F368" i="1" s="1"/>
  <c r="AJ369" i="1"/>
  <c r="F369" i="1" s="1"/>
  <c r="AJ370" i="1"/>
  <c r="F370" i="1" s="1"/>
  <c r="AJ371" i="1"/>
  <c r="F371" i="1" s="1"/>
  <c r="AJ372" i="1"/>
  <c r="F372" i="1" s="1"/>
  <c r="AJ373" i="1"/>
  <c r="F373" i="1" s="1"/>
  <c r="AJ374" i="1"/>
  <c r="F374" i="1" s="1"/>
  <c r="AJ375" i="1"/>
  <c r="F375" i="1" s="1"/>
  <c r="AJ376" i="1"/>
  <c r="F376" i="1" s="1"/>
  <c r="AJ377" i="1"/>
  <c r="F377" i="1" s="1"/>
  <c r="AJ378" i="1"/>
  <c r="F378" i="1" s="1"/>
  <c r="AJ379" i="1"/>
  <c r="F379" i="1" s="1"/>
  <c r="AJ380" i="1"/>
  <c r="F380" i="1" s="1"/>
  <c r="AJ381" i="1"/>
  <c r="F381" i="1" s="1"/>
  <c r="AJ382" i="1"/>
  <c r="F382" i="1" s="1"/>
  <c r="AJ383" i="1"/>
  <c r="F383" i="1" s="1"/>
  <c r="AJ384" i="1"/>
  <c r="F384" i="1" s="1"/>
  <c r="AJ385" i="1"/>
  <c r="F385" i="1" s="1"/>
  <c r="AJ386" i="1"/>
  <c r="F386" i="1" s="1"/>
  <c r="AJ387" i="1"/>
  <c r="F387" i="1" s="1"/>
  <c r="AJ388" i="1"/>
  <c r="F388" i="1" s="1"/>
  <c r="AJ389" i="1"/>
  <c r="F389" i="1" s="1"/>
  <c r="AJ390" i="1"/>
  <c r="F390" i="1" s="1"/>
  <c r="AJ391" i="1"/>
  <c r="F391" i="1" s="1"/>
  <c r="AJ392" i="1"/>
  <c r="F392" i="1" s="1"/>
  <c r="AJ393" i="1"/>
  <c r="F393" i="1" s="1"/>
  <c r="AJ394" i="1"/>
  <c r="F394" i="1" s="1"/>
  <c r="AJ395" i="1"/>
  <c r="F395" i="1" s="1"/>
  <c r="AJ396" i="1"/>
  <c r="F396" i="1" s="1"/>
  <c r="AJ397" i="1"/>
  <c r="F397" i="1" s="1"/>
  <c r="AJ398" i="1"/>
  <c r="F398" i="1" s="1"/>
  <c r="AJ399" i="1"/>
  <c r="F399" i="1" s="1"/>
  <c r="AJ400" i="1"/>
  <c r="F400" i="1" s="1"/>
  <c r="AJ401" i="1"/>
  <c r="F401" i="1" s="1"/>
  <c r="AJ402" i="1"/>
  <c r="F402" i="1" s="1"/>
  <c r="AJ403" i="1"/>
  <c r="F403" i="1" s="1"/>
  <c r="AJ404" i="1"/>
  <c r="F404" i="1" s="1"/>
  <c r="AJ405" i="1"/>
  <c r="F405" i="1" s="1"/>
  <c r="AJ406" i="1"/>
  <c r="F406" i="1" s="1"/>
  <c r="AJ407" i="1"/>
  <c r="F407" i="1" s="1"/>
  <c r="AJ408" i="1"/>
  <c r="F408" i="1" s="1"/>
  <c r="AJ409" i="1"/>
  <c r="F409" i="1" s="1"/>
  <c r="AJ410" i="1"/>
  <c r="F410" i="1" s="1"/>
  <c r="AJ4" i="1"/>
  <c r="F4" i="1" s="1"/>
  <c r="F252" i="1" l="1"/>
  <c r="BO252" i="1"/>
  <c r="F129" i="1"/>
  <c r="BO129" i="1"/>
  <c r="F128" i="1"/>
  <c r="BO128" i="1"/>
  <c r="F130" i="1"/>
  <c r="BO130" i="1"/>
  <c r="F117" i="1"/>
  <c r="BO117" i="1"/>
  <c r="F115" i="1"/>
  <c r="BO115" i="1"/>
  <c r="F116" i="1"/>
  <c r="BO116" i="1"/>
  <c r="F111" i="1"/>
  <c r="BO111" i="1"/>
  <c r="F109" i="1"/>
  <c r="BO109" i="1"/>
  <c r="F110" i="1"/>
  <c r="BO110" i="1"/>
  <c r="F101" i="1"/>
  <c r="BO101" i="1"/>
  <c r="F100" i="1"/>
  <c r="BO100" i="1"/>
  <c r="F96" i="1"/>
  <c r="BO96" i="1"/>
  <c r="F91" i="1"/>
  <c r="BO91" i="1"/>
  <c r="F87" i="1"/>
  <c r="BO87" i="1"/>
  <c r="F80" i="1"/>
  <c r="BO80" i="1"/>
  <c r="F75" i="1"/>
  <c r="BO75" i="1"/>
  <c r="F73" i="1"/>
  <c r="BO73" i="1"/>
  <c r="F63" i="1"/>
  <c r="BO63" i="1"/>
  <c r="F59" i="1"/>
  <c r="BO59" i="1"/>
  <c r="F47" i="1"/>
  <c r="BO47" i="1"/>
  <c r="F44" i="1"/>
  <c r="BO44" i="1"/>
  <c r="F37" i="1"/>
  <c r="BO37" i="1"/>
  <c r="F33" i="1"/>
  <c r="BO33" i="1"/>
  <c r="F32" i="1"/>
  <c r="BO32" i="1"/>
  <c r="F25" i="1"/>
  <c r="BO25" i="1"/>
  <c r="F24" i="1"/>
  <c r="BO24" i="1"/>
  <c r="F6" i="1"/>
  <c r="BO6" i="1"/>
</calcChain>
</file>

<file path=xl/sharedStrings.xml><?xml version="1.0" encoding="utf-8"?>
<sst xmlns="http://schemas.openxmlformats.org/spreadsheetml/2006/main" count="1696" uniqueCount="882">
  <si>
    <t>No.</t>
  </si>
  <si>
    <t>Bien</t>
  </si>
  <si>
    <t xml:space="preserve">Especificación </t>
  </si>
  <si>
    <t xml:space="preserve">Presentación </t>
  </si>
  <si>
    <t>Total</t>
  </si>
  <si>
    <t>Sede 1</t>
  </si>
  <si>
    <t>Sede 2</t>
  </si>
  <si>
    <t>Sede 3</t>
  </si>
  <si>
    <t>Sede 4</t>
  </si>
  <si>
    <t>Sede 5</t>
  </si>
  <si>
    <t>Sede 6</t>
  </si>
  <si>
    <t>Sede 7</t>
  </si>
  <si>
    <t>Sede 8</t>
  </si>
  <si>
    <t>Sede 9</t>
  </si>
  <si>
    <t>Sede 10</t>
  </si>
  <si>
    <t>Sede 11</t>
  </si>
  <si>
    <t>Sede 12</t>
  </si>
  <si>
    <t>Sede 13</t>
  </si>
  <si>
    <t>Sede 14</t>
  </si>
  <si>
    <t>Sede 15</t>
  </si>
  <si>
    <t>Sede 16</t>
  </si>
  <si>
    <t>Sede 17</t>
  </si>
  <si>
    <t>Sede 18</t>
  </si>
  <si>
    <t>Sede 19</t>
  </si>
  <si>
    <t>Sede 20</t>
  </si>
  <si>
    <t>Sede 21</t>
  </si>
  <si>
    <t>Sede 22</t>
  </si>
  <si>
    <t>Sede 23</t>
  </si>
  <si>
    <t>Sede 24</t>
  </si>
  <si>
    <t>Sede 25</t>
  </si>
  <si>
    <t>Sede 26</t>
  </si>
  <si>
    <t>Sede 27</t>
  </si>
  <si>
    <t>Sede 28</t>
  </si>
  <si>
    <t>Sede 29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</si>
  <si>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</si>
  <si>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</si>
  <si>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</si>
  <si>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</si>
  <si>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</si>
  <si>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</si>
  <si>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</si>
  <si>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</si>
  <si>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</si>
  <si>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</si>
  <si>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</si>
  <si>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</si>
  <si>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</si>
  <si>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</si>
  <si>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</si>
  <si>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</si>
  <si>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</si>
  <si>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</si>
  <si>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</si>
  <si>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</si>
  <si>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</si>
  <si>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</si>
  <si>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</si>
  <si>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</si>
  <si>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</si>
  <si>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</si>
  <si>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</si>
  <si>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</si>
  <si>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</si>
  <si>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</si>
  <si>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</si>
  <si>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</si>
  <si>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</si>
  <si>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</si>
  <si>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</si>
  <si>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</si>
  <si>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</si>
  <si>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</si>
  <si>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</si>
  <si>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</si>
  <si>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</si>
  <si>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</si>
  <si>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</si>
  <si>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</si>
  <si>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</si>
  <si>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</si>
  <si>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</si>
  <si>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</si>
  <si>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</si>
  <si>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</si>
  <si>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</si>
  <si>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</si>
  <si>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</si>
  <si>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</si>
  <si>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</si>
  <si>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</si>
  <si>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</si>
  <si>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</si>
  <si>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</si>
  <si>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</si>
  <si>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</si>
  <si>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</si>
  <si>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</si>
  <si>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</si>
  <si>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</si>
  <si>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</si>
  <si>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</si>
  <si>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</si>
  <si>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</si>
  <si>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</si>
  <si>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</si>
  <si>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</si>
  <si>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</si>
  <si>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</si>
  <si>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</si>
  <si>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</si>
  <si>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</si>
  <si>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</si>
  <si>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</si>
  <si>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</si>
  <si>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</si>
  <si>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</si>
  <si>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</si>
  <si>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</si>
  <si>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</si>
  <si>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</si>
  <si>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</si>
  <si>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</si>
  <si>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</si>
  <si>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</si>
  <si>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</si>
  <si>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</si>
  <si>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</si>
  <si>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</si>
  <si>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</si>
  <si>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</si>
  <si>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</si>
  <si>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</si>
  <si>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</si>
  <si>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</si>
  <si>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</si>
  <si>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</si>
  <si>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</si>
  <si>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</si>
  <si>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</si>
  <si>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</si>
  <si>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</si>
  <si>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</si>
  <si>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</si>
  <si>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</si>
  <si>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</si>
  <si>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</si>
  <si>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</si>
  <si>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</si>
  <si>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</si>
  <si>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</si>
  <si>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</si>
  <si>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</si>
  <si>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</si>
  <si>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</si>
  <si>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</si>
  <si>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</si>
  <si>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</si>
  <si>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</si>
  <si>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</si>
  <si>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</si>
  <si>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</si>
  <si>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</si>
  <si>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</si>
  <si>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</si>
  <si>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</si>
  <si>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</si>
  <si>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</si>
  <si>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</si>
  <si>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</si>
  <si>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</si>
  <si>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</si>
  <si>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</si>
  <si>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</si>
  <si>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</si>
  <si>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</si>
  <si>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</si>
  <si>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</si>
  <si>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</si>
  <si>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</si>
  <si>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</si>
  <si>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</si>
  <si>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</si>
  <si>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</si>
  <si>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</si>
  <si>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</si>
  <si>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</si>
  <si>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</si>
  <si>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</si>
  <si>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</si>
  <si>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</si>
  <si>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</si>
  <si>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</si>
  <si>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Unidad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</si>
  <si>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</si>
  <si>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</si>
  <si>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</si>
  <si>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</si>
  <si>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</si>
  <si>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</si>
  <si>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</si>
  <si>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</si>
  <si>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</si>
  <si>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</si>
  <si>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</si>
  <si>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</si>
  <si>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</si>
  <si>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</si>
  <si>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</si>
  <si>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</si>
  <si>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</si>
  <si>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</si>
  <si>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</si>
  <si>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</si>
  <si>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</si>
  <si>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</si>
  <si>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</si>
  <si>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</si>
  <si>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</si>
  <si>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</si>
  <si>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</si>
  <si>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</si>
  <si>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</si>
  <si>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</si>
  <si>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</si>
  <si>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</si>
  <si>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</si>
  <si>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</si>
  <si>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</si>
  <si>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</si>
  <si>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</si>
  <si>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</si>
  <si>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</si>
  <si>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</si>
  <si>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</si>
  <si>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</si>
  <si>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</si>
  <si>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</si>
  <si>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</si>
  <si>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</si>
  <si>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</si>
  <si>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</si>
  <si>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</si>
  <si>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</si>
  <si>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</si>
  <si>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</si>
  <si>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</si>
  <si>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</si>
  <si>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</si>
  <si>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</si>
  <si>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</si>
  <si>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</si>
  <si>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</si>
  <si>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</si>
  <si>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</si>
  <si>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</si>
  <si>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</si>
  <si>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</si>
  <si>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</si>
  <si>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</si>
  <si>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</si>
  <si>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</si>
  <si>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</si>
  <si>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</si>
  <si>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</si>
  <si>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</si>
  <si>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</si>
  <si>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</si>
  <si>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</si>
  <si>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</si>
  <si>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</si>
  <si>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</si>
  <si>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</si>
  <si>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</si>
  <si>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</si>
  <si>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</si>
  <si>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</si>
  <si>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</si>
  <si>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</si>
  <si>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</si>
  <si>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</si>
  <si>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</si>
  <si>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</si>
  <si>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</si>
  <si>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</si>
  <si>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</si>
  <si>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</si>
  <si>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</si>
  <si>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</si>
  <si>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</si>
  <si>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</si>
  <si>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</si>
  <si>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</si>
  <si>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</si>
  <si>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</si>
  <si>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</si>
  <si>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</si>
  <si>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</si>
  <si>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</si>
  <si>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</si>
  <si>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</si>
  <si>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</si>
  <si>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</si>
  <si>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</si>
  <si>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</si>
  <si>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</si>
  <si>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</si>
  <si>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</si>
  <si>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</si>
  <si>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</si>
  <si>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</si>
  <si>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</si>
  <si>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</si>
  <si>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</si>
  <si>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Bolsas plásticas 21 (Compra)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</si>
  <si>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</si>
  <si>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</si>
  <si>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</si>
  <si>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</si>
  <si>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</si>
  <si>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</si>
  <si>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</si>
  <si>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</si>
  <si>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</si>
  <si>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</si>
  <si>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</si>
  <si>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</si>
  <si>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</si>
  <si>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</si>
  <si>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</si>
  <si>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</si>
  <si>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</si>
  <si>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</si>
  <si>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</si>
  <si>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</si>
  <si>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</si>
  <si>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</si>
  <si>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</si>
  <si>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</si>
  <si>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</si>
  <si>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</si>
  <si>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</si>
  <si>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</si>
  <si>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</si>
  <si>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</si>
  <si>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</si>
  <si>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</si>
  <si>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</si>
  <si>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</si>
  <si>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</si>
  <si>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</si>
  <si>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</si>
  <si>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</si>
  <si>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</si>
  <si>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</si>
  <si>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</si>
  <si>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</si>
  <si>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</si>
  <si>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</si>
  <si>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</si>
  <si>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</si>
  <si>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</si>
  <si>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</si>
  <si>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</si>
  <si>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</si>
  <si>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</si>
  <si>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</si>
  <si>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</si>
  <si>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</si>
  <si>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</si>
  <si>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</si>
  <si>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</si>
  <si>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</si>
  <si>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</si>
  <si>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</si>
  <si>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</si>
  <si>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</si>
  <si>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</si>
  <si>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</si>
  <si>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</si>
  <si>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</si>
  <si>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</si>
  <si>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</si>
  <si>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</si>
  <si>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</si>
  <si>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</si>
  <si>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</si>
  <si>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</si>
  <si>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</si>
  <si>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</si>
  <si>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</si>
  <si>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</si>
  <si>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</si>
  <si>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</si>
  <si>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</si>
  <si>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</si>
  <si>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</si>
  <si>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</si>
  <si>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</si>
  <si>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</si>
  <si>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</si>
  <si>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</si>
  <si>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</si>
  <si>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</si>
  <si>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</si>
  <si>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</si>
  <si>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</si>
  <si>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</si>
  <si>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</si>
  <si>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</si>
  <si>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</si>
  <si>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</si>
  <si>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</si>
  <si>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</si>
  <si>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</si>
  <si>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</si>
  <si>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</si>
  <si>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</si>
  <si>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</si>
  <si>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</si>
  <si>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</si>
  <si>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</si>
  <si>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</si>
  <si>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</si>
  <si>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</si>
  <si>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</si>
  <si>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</si>
  <si>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</si>
  <si>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</si>
  <si>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</si>
  <si>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</si>
  <si>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</si>
  <si>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</si>
  <si>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</si>
  <si>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</si>
  <si>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</si>
  <si>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</si>
  <si>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</si>
  <si>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</si>
  <si>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</si>
  <si>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</si>
  <si>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</si>
  <si>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</si>
  <si>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</si>
  <si>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</si>
  <si>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</si>
  <si>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</si>
  <si>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</si>
  <si>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</si>
  <si>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</si>
  <si>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</si>
  <si>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</si>
  <si>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</si>
  <si>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</si>
  <si>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</si>
  <si>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</si>
  <si>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</si>
  <si>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</si>
  <si>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</si>
  <si>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</si>
  <si>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</si>
  <si>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</si>
  <si>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</si>
  <si>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</si>
  <si>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</si>
  <si>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</si>
  <si>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</si>
  <si>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</si>
  <si>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</si>
  <si>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</si>
  <si>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</si>
  <si>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</si>
  <si>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</si>
  <si>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</si>
  <si>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</si>
  <si>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</si>
  <si>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</si>
  <si>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</si>
  <si>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</si>
  <si>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</si>
  <si>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</si>
  <si>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</si>
  <si>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</si>
  <si>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</si>
  <si>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</si>
  <si>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</si>
  <si>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</si>
  <si>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</si>
  <si>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</si>
  <si>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</si>
  <si>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</si>
  <si>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</si>
  <si>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</si>
  <si>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</si>
  <si>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</si>
  <si>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</si>
  <si>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</si>
  <si>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</si>
  <si>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</si>
  <si>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</si>
  <si>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Recogedor de basura 1 (Compra)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</si>
  <si>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</si>
  <si>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</si>
  <si>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</si>
  <si>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</si>
  <si>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</si>
  <si>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</si>
  <si>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</si>
  <si>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</si>
  <si>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</si>
  <si>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</si>
  <si>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</si>
  <si>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</si>
  <si>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</si>
  <si>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</si>
  <si>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</si>
  <si>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</si>
  <si>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</si>
  <si>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</si>
  <si>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</si>
  <si>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</si>
  <si>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</si>
  <si>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</si>
  <si>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</si>
  <si>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</si>
  <si>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</si>
  <si>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</si>
  <si>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</si>
  <si>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</si>
  <si>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</si>
  <si>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</si>
  <si>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</si>
  <si>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</si>
  <si>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</si>
  <si>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</si>
  <si>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</si>
  <si>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</si>
  <si>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</si>
  <si>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</si>
  <si>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</si>
  <si>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</si>
  <si>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</si>
  <si>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</si>
  <si>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</si>
  <si>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</si>
  <si>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</si>
  <si>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</si>
  <si>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</si>
  <si>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</si>
  <si>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</si>
  <si>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</si>
  <si>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</si>
  <si>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</si>
  <si>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</si>
  <si>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</si>
  <si>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</si>
  <si>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</si>
  <si>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</si>
  <si>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</si>
  <si>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</si>
  <si>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</si>
  <si>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</si>
  <si>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</si>
  <si>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</si>
  <si>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</si>
  <si>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</si>
  <si>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</si>
  <si>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</si>
  <si>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</si>
  <si>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</si>
  <si>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Haraganes 2  (Compra)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</si>
  <si>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</si>
  <si>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</si>
  <si>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</si>
  <si>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</si>
  <si>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</si>
  <si>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</si>
  <si>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</si>
  <si>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Balde (Compra)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</si>
  <si>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</si>
  <si>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</si>
  <si>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</si>
  <si>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</si>
  <si>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</si>
  <si>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</si>
  <si>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</si>
  <si>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</si>
  <si>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</si>
  <si>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</si>
  <si>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</si>
  <si>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</si>
  <si>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</si>
  <si>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</si>
  <si>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</si>
  <si>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</si>
  <si>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</si>
  <si>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</si>
  <si>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</si>
  <si>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</si>
  <si>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</si>
  <si>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</si>
  <si>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</si>
  <si>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</si>
  <si>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</si>
  <si>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</si>
  <si>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</si>
  <si>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</si>
  <si>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</si>
  <si>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</si>
  <si>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</si>
  <si>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</si>
  <si>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</si>
  <si>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</si>
  <si>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</si>
  <si>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</si>
  <si>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</si>
  <si>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</si>
  <si>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</si>
  <si>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</si>
  <si>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</si>
  <si>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</si>
  <si>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</si>
  <si>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</si>
  <si>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</si>
  <si>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</si>
  <si>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</si>
  <si>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</si>
  <si>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</si>
  <si>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</si>
  <si>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</si>
  <si>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</si>
  <si>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</si>
  <si>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</si>
  <si>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</si>
  <si>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</si>
  <si>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</si>
  <si>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</si>
  <si>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</si>
  <si>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</si>
  <si>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</si>
  <si>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</si>
  <si>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</si>
  <si>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</si>
  <si>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</si>
  <si>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</si>
  <si>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>Escalera 3 (Arrendamiento)</t>
  </si>
  <si>
    <t xml:space="preserve"> - Cuerpo Metálico
- Altura mínima de mínimo cuatro pasos.</t>
  </si>
  <si>
    <t>Escalera 3 (Compra)</t>
  </si>
  <si>
    <t>Escalera 4 (Arrendamiento)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</si>
  <si>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</si>
  <si>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</si>
  <si>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</si>
  <si>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</si>
  <si>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</si>
  <si>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</si>
  <si>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</si>
  <si>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</si>
  <si>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</si>
  <si>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</si>
  <si>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</si>
  <si>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</si>
  <si>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</si>
  <si>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</si>
  <si>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</si>
  <si>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</si>
  <si>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</si>
  <si>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</si>
  <si>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</si>
  <si>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</si>
  <si>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</si>
  <si>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</si>
  <si>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</si>
  <si>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</si>
  <si>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</si>
  <si>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</si>
  <si>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</si>
  <si>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</si>
  <si>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</si>
  <si>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</si>
  <si>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</si>
  <si>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</si>
  <si>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</si>
  <si>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</si>
  <si>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</si>
  <si>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</si>
  <si>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</si>
  <si>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</si>
  <si>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</si>
  <si>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</si>
  <si>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</si>
  <si>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</si>
  <si>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</si>
  <si>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</si>
  <si>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</si>
  <si>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</si>
  <si>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</si>
  <si>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</si>
  <si>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</si>
  <si>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</si>
  <si>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</si>
  <si>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</si>
  <si>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</si>
  <si>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</si>
  <si>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</si>
  <si>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</si>
  <si>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</si>
  <si>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</si>
  <si>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</si>
  <si>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</si>
  <si>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</si>
  <si>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</si>
  <si>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</si>
  <si>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</si>
  <si>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</si>
  <si>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</si>
  <si>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</si>
  <si>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</si>
  <si>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</si>
  <si>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</si>
  <si>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</si>
  <si>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</si>
  <si>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</si>
  <si>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</si>
  <si>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</si>
  <si>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</si>
  <si>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</si>
  <si>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</si>
  <si>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</si>
  <si>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</si>
  <si>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</si>
  <si>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</si>
  <si>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</si>
  <si>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</si>
  <si>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</si>
  <si>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</si>
  <si>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</si>
  <si>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</si>
  <si>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</si>
  <si>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</si>
  <si>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</si>
  <si>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</si>
  <si>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</si>
  <si>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</si>
  <si>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</si>
  <si>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</si>
  <si>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</si>
  <si>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</si>
  <si>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</si>
  <si>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</si>
  <si>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</si>
  <si>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</si>
  <si>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</si>
  <si>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</si>
  <si>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</si>
  <si>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</si>
  <si>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</si>
  <si>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</si>
  <si>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</si>
  <si>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</si>
  <si>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</si>
  <si>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</si>
  <si>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</si>
  <si>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</si>
  <si>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</si>
  <si>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</si>
  <si>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</si>
  <si>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</si>
  <si>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</si>
  <si>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</si>
  <si>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</si>
  <si>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</si>
  <si>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</si>
  <si>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</si>
  <si>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</si>
  <si>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</si>
  <si>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</si>
  <si>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</si>
  <si>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</si>
  <si>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</si>
  <si>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</si>
  <si>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</si>
  <si>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</si>
  <si>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</si>
  <si>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</si>
  <si>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</si>
  <si>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</si>
  <si>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</si>
  <si>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</si>
  <si>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</si>
  <si>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</si>
  <si>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</si>
  <si>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</si>
  <si>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</si>
  <si>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</si>
  <si>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</si>
  <si>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</si>
  <si>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</si>
  <si>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</si>
  <si>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</si>
  <si>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</si>
  <si>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</si>
  <si>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</si>
  <si>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</si>
  <si>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</si>
  <si>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</si>
  <si>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</si>
  <si>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</si>
  <si>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</si>
  <si>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</si>
  <si>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</si>
  <si>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</si>
  <si>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</si>
  <si>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</si>
  <si>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</si>
  <si>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</si>
  <si>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</si>
  <si>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</si>
  <si>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</si>
  <si>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</si>
  <si>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</si>
  <si>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Brilladora de alta revolución (Arrendamiento)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</si>
  <si>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</si>
  <si>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</si>
  <si>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</si>
  <si>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</si>
  <si>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</si>
  <si>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</si>
  <si>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</si>
  <si>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</si>
  <si>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</si>
  <si>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</si>
  <si>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</si>
  <si>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</si>
  <si>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</si>
  <si>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</si>
  <si>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</si>
  <si>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</si>
  <si>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</si>
  <si>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</si>
  <si>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</si>
  <si>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</si>
  <si>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</si>
  <si>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</si>
  <si>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</si>
  <si>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</si>
  <si>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</si>
  <si>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</si>
  <si>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</si>
  <si>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</si>
  <si>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</si>
  <si>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</si>
  <si>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>JACOL</t>
  </si>
  <si>
    <t>FUROR</t>
  </si>
  <si>
    <t>FULLER</t>
  </si>
  <si>
    <t>Compra</t>
  </si>
  <si>
    <t>BIG</t>
  </si>
  <si>
    <t>1A</t>
  </si>
  <si>
    <t>LIDER</t>
  </si>
  <si>
    <t>FROTEX</t>
  </si>
  <si>
    <t>GOLD</t>
  </si>
  <si>
    <t>CIACOMEQ</t>
  </si>
  <si>
    <t>BRILLO AROMA</t>
  </si>
  <si>
    <t>MULTIGRAS</t>
  </si>
  <si>
    <t>TASK</t>
  </si>
  <si>
    <t>TRAPISOL</t>
  </si>
  <si>
    <t>ELECTROPACHECO</t>
  </si>
  <si>
    <t>INSUMOS SAVADU</t>
  </si>
  <si>
    <t>DISGUANTES</t>
  </si>
  <si>
    <t>COLTISUE</t>
  </si>
  <si>
    <t>ELITE</t>
  </si>
  <si>
    <t>MUNDO ÉXITO</t>
  </si>
  <si>
    <t>OMA</t>
  </si>
  <si>
    <t>COLCAFE</t>
  </si>
  <si>
    <t>INCAUCA</t>
  </si>
  <si>
    <t>SAMANI</t>
  </si>
  <si>
    <t>HERBAL</t>
  </si>
  <si>
    <t>FRUTALIA</t>
  </si>
  <si>
    <t>SAMOA</t>
  </si>
  <si>
    <t>DUQUE</t>
  </si>
  <si>
    <t>Arrendamiento</t>
  </si>
  <si>
    <t>Marca</t>
  </si>
  <si>
    <t>RAMA JUDICAL DE CALDAS - CLEAN COLOMBIA - SEPTIEMBRE</t>
  </si>
  <si>
    <t>Vlr.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</si>
</sst>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.%20CONTABILIDAD/05.%20FACTURACI&#211;N/25.%20JUDICIAL%20CALDAS%20-%20112597/EVENTO%201536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>
        <row r="13">
          <cell r="A13" t="str">
            <v>No.</v>
          </cell>
          <cell r="B13" t="str">
            <v>Bien</v>
          </cell>
          <cell r="C13" t="str">
            <v xml:space="preserve">Especificación </v>
          </cell>
          <cell r="D13" t="str">
            <v xml:space="preserve">Presentación </v>
          </cell>
          <cell r="E13" t="str">
            <v>Cantidad Mensual</v>
          </cell>
          <cell r="F13" t="str">
            <v>Precio unitario</v>
          </cell>
          <cell r="G13" t="str">
            <v>Precio Mínimo</v>
          </cell>
          <cell r="H13" t="str">
            <v>Descuento sobre precio mínimo</v>
          </cell>
          <cell r="I13" t="str">
            <v>Descuento %</v>
          </cell>
          <cell r="J13" t="str">
            <v>Precio Unitario con Descuento</v>
          </cell>
        </row>
        <row r="14">
          <cell r="A14">
            <v>0</v>
          </cell>
          <cell r="B14" t="str">
            <v>Jardineria mt2</v>
          </cell>
          <cell r="C14" t="str">
            <v>Servicio especializado de jardinería en metros cuadrados.</v>
          </cell>
          <cell r="D14" t="str">
            <v>Metros cuadrados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A15">
            <v>1</v>
          </cell>
          <cell r="B15" t="str">
            <v>Jabón para loza 1 (Compra)</v>
          </cell>
          <cell r="C15" t="str">
            <v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15" t="str">
            <v>Líquido, en recipiente plástico con capacidad mínima de 3.785 ml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A16">
            <v>2</v>
          </cell>
          <cell r="B16" t="str">
            <v>Jabón para loza 2 (Compra)</v>
          </cell>
          <cell r="C16" t="str">
            <v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16" t="str">
            <v>Líquido, en recipiente plástico de mínimo 500 ml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A17">
            <v>3</v>
          </cell>
          <cell r="B17" t="str">
            <v>Jabón para loza 3 (Compra)</v>
          </cell>
          <cell r="C17" t="str">
            <v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v>
          </cell>
          <cell r="D17" t="str">
            <v>Crema, en recipiente plástico de mínimo 850 g</v>
          </cell>
          <cell r="E17">
            <v>43</v>
          </cell>
          <cell r="F17">
            <v>9252</v>
          </cell>
          <cell r="G17">
            <v>5599</v>
          </cell>
          <cell r="H17">
            <v>0.25</v>
          </cell>
          <cell r="I17">
            <v>0.54612516212710771</v>
          </cell>
          <cell r="J17">
            <v>4199.25</v>
          </cell>
        </row>
        <row r="18">
          <cell r="A18">
            <v>4</v>
          </cell>
          <cell r="B18" t="str">
            <v>Jabón para loza 4 (Compra)</v>
          </cell>
          <cell r="C18" t="str">
            <v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v>
          </cell>
          <cell r="D18" t="str">
            <v>Crema, en recipiente plástico de mínimo 1000 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5</v>
          </cell>
          <cell r="B19" t="str">
            <v>Jabón en barra (Compra)</v>
          </cell>
          <cell r="C19" t="str">
            <v>-Composición de ácidos grasos de mínimo 50%.
- Debe contener concentraciones de fósforo iguales o inferiores a 0.65% de fósforo (Resolución 0689 de 2016)</v>
          </cell>
          <cell r="D19" t="str">
            <v>Barra, unidad con peso mínimo de 250 g en
envoltura individual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6</v>
          </cell>
          <cell r="B20" t="str">
            <v>Jabón en barra azul (Compra)</v>
          </cell>
          <cell r="C20" t="str">
            <v>- Todo tipo de uso
- Biodegradable
- No debe contener PVC o Poliestireno expandido u otros plásticos de un solo uso tanto en el envase como en el embalaje.
- Debe contener concentraciones de fósforo iguales o inferiores a 0.65% de fósforo (Resolución 0689 de 2016)</v>
          </cell>
          <cell r="D20" t="str">
            <v>Barra, unidad con peso mínimo de 250 g en
envoltura individual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7</v>
          </cell>
          <cell r="B21" t="str">
            <v>Jabón abrasivo (Compra)</v>
          </cell>
          <cell r="C21" t="str">
            <v>-Con agente(s) tensoactivo(s) pincipal(es) con efecto limpiador, pulidor y desengrasante
- Con agente activo mínimo del 5%
- Debe contener concentraciones de fósforo iguales o inferiores a 0.65% de fósforo (Resolución 0689 de 2016)</v>
          </cell>
          <cell r="D21" t="str">
            <v>En polvo, en tarro de mínimo 500 g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8</v>
          </cell>
          <cell r="B22" t="str">
            <v>Jabón de tocador 1 (Compra)</v>
          </cell>
          <cell r="C22" t="str">
            <v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v>
          </cell>
          <cell r="D22" t="str">
            <v>Barra, unidad con peso mínimo de 125 g en envoltura individual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9</v>
          </cell>
          <cell r="B23" t="str">
            <v>Jabón de tocador 2 (Compra)</v>
          </cell>
          <cell r="C23" t="str">
            <v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v>
          </cell>
          <cell r="D23" t="str">
            <v>Líquido, en bolsa  con capacidad mínima de 800 ml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10</v>
          </cell>
          <cell r="B24" t="str">
            <v>Jabón de dispensador para manos 1 (Compra)</v>
          </cell>
          <cell r="C24" t="str">
            <v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4" t="str">
            <v>Líquido, en recipiente plástico con dispensador y capacidad mínima de 500 ml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11</v>
          </cell>
          <cell r="B25" t="str">
            <v>Jabón de dispensador para manos 2 (Compra)</v>
          </cell>
          <cell r="C25" t="str">
            <v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5" t="str">
            <v>Líquido, en recipiente plástico con capacidad mínima de 3.785 ml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12</v>
          </cell>
          <cell r="B26" t="str">
            <v>Jabón de dispensador para manos 3 (Compra)</v>
          </cell>
          <cell r="C26" t="str">
            <v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v>
          </cell>
          <cell r="D26" t="str">
            <v>Líquido, en recipiente plástico con capacidad mínima de 3.785 ml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13</v>
          </cell>
          <cell r="B27" t="str">
            <v>Gel antibacterial para manos (Compra)</v>
          </cell>
          <cell r="C27" t="str">
            <v>- Con agente antibacterial en una concentración mínima del 0,2%
- Con agente humectante
- pH entre 5, 5 a 7
- Con fragancia</v>
          </cell>
          <cell r="D27" t="str">
            <v>Gel, en recipiente plástico con capacidad mínima de 3.785 ml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14</v>
          </cell>
          <cell r="B28" t="str">
            <v>Dispensador de gel antibacterial para manos (Compra)</v>
          </cell>
          <cell r="C28" t="str">
            <v>- Material: Plástico
- Tipo de instalación: De pared
- Incluye Chazos y tornillos
- Con visor para determinar el nivel del líquido
- Con ventanilla en la parte superior para añadir el gel 
- Funcionamiento: Manual</v>
          </cell>
          <cell r="D28" t="str">
            <v>Recipiente con capacidad mínima de 500 ml (Unidad)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15</v>
          </cell>
          <cell r="B29" t="str">
            <v>Limpiador multiusos 1 (Compra)</v>
          </cell>
          <cell r="C29" t="str">
            <v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29" t="str">
            <v xml:space="preserve">Líquido, en recipiente plástico con capacidad mínima de 3.785 ml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16</v>
          </cell>
          <cell r="B30" t="str">
            <v>Limpiador multiusos 2 (Compra)</v>
          </cell>
          <cell r="C30" t="str">
            <v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0" t="str">
            <v>Líquido, en recipiente plástico con capacidad mínima de 500 ml, con
atomizador de pistola.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17</v>
          </cell>
          <cell r="B31" t="str">
            <v>Limpiador multiusos 3 (Compra)</v>
          </cell>
          <cell r="C31" t="str">
            <v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1" t="str">
            <v>Líquido, en recipiente plástico de repuesto  con capacidad mínima de 500 ml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18</v>
          </cell>
          <cell r="B32" t="str">
            <v>Limpiador desinfectante para pisos (Compra)</v>
          </cell>
          <cell r="C32" t="str">
            <v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v>
          </cell>
          <cell r="D32" t="str">
            <v>Líquido, en garrafa  con capacidad mínima de 3.785 ml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19</v>
          </cell>
          <cell r="B33" t="str">
            <v>Líquido desengrasante (Compra)</v>
          </cell>
          <cell r="C33" t="str">
            <v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v>
          </cell>
          <cell r="D33" t="str">
            <v>Líquido, en recipiente plástico con capacidad mínima de 3.785 ml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20</v>
          </cell>
          <cell r="B34" t="str">
            <v>Crema desengrasante (Compra)</v>
          </cell>
          <cell r="C34" t="str">
            <v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v>
          </cell>
          <cell r="D34" t="str">
            <v>Crema, en recipiente reciclable o biodegadable con capacidad mínima de 500 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21</v>
          </cell>
          <cell r="B35" t="str">
            <v>Detergente multiusos en polvo (Compra)</v>
          </cell>
          <cell r="C35" t="str">
            <v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v>
          </cell>
          <cell r="D35" t="str">
            <v>Polvo, en bolsa plástica o recipiente plástico
con un peso de 1.000 g</v>
          </cell>
          <cell r="E35">
            <v>60</v>
          </cell>
          <cell r="F35">
            <v>6930</v>
          </cell>
          <cell r="G35">
            <v>3819</v>
          </cell>
          <cell r="H35">
            <v>0.25</v>
          </cell>
          <cell r="I35">
            <v>0.5866883116883117</v>
          </cell>
          <cell r="J35">
            <v>2864.25</v>
          </cell>
        </row>
        <row r="36">
          <cell r="A36">
            <v>22</v>
          </cell>
          <cell r="B36" t="str">
            <v>Limpiador desinfectante para uso general 1 (Compra)</v>
          </cell>
          <cell r="C36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6" t="str">
            <v>Líquido, en recipiente plástico con capacidad mínima de 3.785 ml</v>
          </cell>
          <cell r="E36">
            <v>60</v>
          </cell>
          <cell r="F36">
            <v>10177</v>
          </cell>
          <cell r="G36">
            <v>5452</v>
          </cell>
          <cell r="H36">
            <v>0.25</v>
          </cell>
          <cell r="I36">
            <v>0.59821165372899676</v>
          </cell>
          <cell r="J36">
            <v>4089</v>
          </cell>
        </row>
        <row r="37">
          <cell r="A37">
            <v>23</v>
          </cell>
          <cell r="B37" t="str">
            <v>Limpiador desinfectante para uso general 2 (Compra)</v>
          </cell>
          <cell r="C37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7" t="str">
            <v>Líquido, en recipiente plástico con capacidad mínima de 500 ml, con atomizador de pistola.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24</v>
          </cell>
          <cell r="B38" t="str">
            <v>Limpiador desinfectante para uso general 3 (Compra)</v>
          </cell>
          <cell r="C38" t="str">
            <v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8" t="str">
            <v>Líquido, en recipiente plástico con capacidad mínima de 500 ml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25</v>
          </cell>
          <cell r="B39" t="str">
            <v>Desinfectante de alto nivel de desinfección para uso hospitalario (Compra)</v>
          </cell>
          <cell r="C39" t="str">
            <v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39" t="str">
            <v>Líquido, en recipiente plástico con capacidad
mínima de 3.785 ml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26</v>
          </cell>
          <cell r="B40" t="str">
            <v>Pastilla desinfectante para sanitario (Compra)</v>
          </cell>
          <cell r="C40" t="str">
            <v>- Con agentes bactericidas, fungicidas y virucidas.</v>
          </cell>
          <cell r="D40" t="str">
            <v>Unidad con peso mínimo de 45 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27</v>
          </cell>
          <cell r="B41" t="str">
            <v>Líquido para limpiar vidrios 1 (Compra)</v>
          </cell>
          <cell r="C41" t="str">
            <v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v>
          </cell>
          <cell r="D41" t="str">
            <v>Líquido, en recipiente plástico con capacidad mínima de 3.785 ml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28</v>
          </cell>
          <cell r="B42" t="str">
            <v>Líquido para limpiar vidrios 2 (Compra)</v>
          </cell>
          <cell r="C42" t="str">
            <v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2" t="str">
            <v>Líquido, en recipiente plástico con capacidad mínima de 500 ml, con
atomizador de pistola.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29</v>
          </cell>
          <cell r="B43" t="str">
            <v>Líquido para limpiar vidrios 3 (Compra)</v>
          </cell>
          <cell r="C43" t="str">
            <v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3" t="str">
            <v>Líquido, en recipiente plástico de repuesto con capacidad mínima
de 500 ml</v>
          </cell>
          <cell r="E43">
            <v>58</v>
          </cell>
          <cell r="F43">
            <v>3121</v>
          </cell>
          <cell r="G43">
            <v>1744</v>
          </cell>
          <cell r="H43">
            <v>0.25</v>
          </cell>
          <cell r="I43">
            <v>0.58090355655238701</v>
          </cell>
          <cell r="J43">
            <v>1308</v>
          </cell>
        </row>
        <row r="44">
          <cell r="A44">
            <v>30</v>
          </cell>
          <cell r="B44" t="str">
            <v>Blanqueador o hipoclorito 1 (Compra)</v>
          </cell>
          <cell r="C44" t="str">
            <v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4" t="str">
            <v>Líquido, en recipiente plástico con capacidad
mínima de 3.785 ml</v>
          </cell>
          <cell r="E44">
            <v>81</v>
          </cell>
          <cell r="F44">
            <v>8015</v>
          </cell>
          <cell r="G44">
            <v>4663</v>
          </cell>
          <cell r="H44">
            <v>0.25</v>
          </cell>
          <cell r="I44">
            <v>0.56366188396756089</v>
          </cell>
          <cell r="J44">
            <v>3497.25</v>
          </cell>
        </row>
        <row r="45">
          <cell r="A45">
            <v>31</v>
          </cell>
          <cell r="B45" t="str">
            <v>Blanqueador o hipoclorito 2 (Compra)</v>
          </cell>
          <cell r="C45" t="str">
            <v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5" t="str">
            <v>Líquido, en recipiente plástico con capacidad
mínima de 1.000 ml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32</v>
          </cell>
          <cell r="B46" t="str">
            <v>Blanqueador o hipoclorito 3 (Compra)</v>
          </cell>
          <cell r="C46" t="str">
            <v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46" t="str">
            <v>ganulado, en bolsa plástica de mínimo
1.000 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33</v>
          </cell>
          <cell r="B47" t="str">
            <v>Alcohol industrial 1 (Compra)</v>
          </cell>
          <cell r="C47" t="str">
            <v xml:space="preserve"> - Solución acuosa de alcohol etílico desnaturalizado con una concentración mínima de 70%
 - Desnaturalizado</v>
          </cell>
          <cell r="D47" t="str">
            <v>Líquido, en recipiente plástico con capacidad mínima de 3.785 ml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34</v>
          </cell>
          <cell r="B48" t="str">
            <v>Alcohol industrial 2 (Compra)</v>
          </cell>
          <cell r="C48" t="str">
            <v>- Solución acuosa de alcohol etílico desnaturalizado con una concentración mínima de 70%
- Desnaturalizado</v>
          </cell>
          <cell r="D48" t="str">
            <v>Líquido, en recipiente plástico con capacidad mínima de 1000ml</v>
          </cell>
          <cell r="E48">
            <v>31</v>
          </cell>
          <cell r="F48">
            <v>8890</v>
          </cell>
          <cell r="G48">
            <v>3084</v>
          </cell>
          <cell r="H48">
            <v>0.25</v>
          </cell>
          <cell r="I48">
            <v>0.73982002249718781</v>
          </cell>
          <cell r="J48">
            <v>2313</v>
          </cell>
        </row>
        <row r="49">
          <cell r="A49">
            <v>35</v>
          </cell>
          <cell r="B49" t="str">
            <v>Creolina 1 (Compra)</v>
          </cell>
          <cell r="C49" t="str">
            <v>- Solución con una concentración mínima de fenoles de 4%</v>
          </cell>
          <cell r="D49" t="str">
            <v>Líquido, en recipiente
plástico con capacidad mínima de 500 ml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36</v>
          </cell>
          <cell r="B50" t="str">
            <v>Creolina 2 (Compra)</v>
          </cell>
          <cell r="C50" t="str">
            <v>- Solución con una concentración mínima de fenoles de 4%</v>
          </cell>
          <cell r="D50" t="str">
            <v>Líquido, en recipiente plástico con capacidad
mínima de 3.785 ml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37</v>
          </cell>
          <cell r="B51" t="str">
            <v>Líquido para limpiar equipos de oficina 1 (Compra)</v>
          </cell>
          <cell r="C51" t="str">
            <v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1" t="str">
            <v>Líquido, en recipiente plástico con capacidad mínima de 500 ml con
atomizador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38</v>
          </cell>
          <cell r="B52" t="str">
            <v>Líquido para limpiar equipos de oficina 2 (Compra)</v>
          </cell>
          <cell r="C52" t="str">
            <v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2" t="str">
            <v>Líquido, en recipiente plástico con capacidad
mínima de 500 ml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39</v>
          </cell>
          <cell r="B53" t="str">
            <v>Champú para alfombras y tapizados 1 (Compra)</v>
          </cell>
          <cell r="C53" t="str">
            <v>- Con agente(s) principal(es) con efecto limpiador en una concentración mínima del 8%
 - El envase debe estar  correctamente etiquetado: nombre comercial del producto, pictogramas de los compuestos peligrosos e instrucciones de uso</v>
          </cell>
          <cell r="D53" t="str">
            <v>Líquido, en recipiente plástico con capacidad
mínima de 3.785 ml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40</v>
          </cell>
          <cell r="B54" t="str">
            <v>Champú para alfombras y tapizados 2 (Compra)</v>
          </cell>
          <cell r="C54" t="str">
            <v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v>
          </cell>
          <cell r="D54" t="str">
            <v xml:space="preserve">Líquido, en recipiente plástico con capacidad mínima de 3.785 ml 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41</v>
          </cell>
          <cell r="B55" t="str">
            <v>Lustrador de muebles (Compra)</v>
          </cell>
          <cell r="C55" t="str">
            <v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55" t="str">
            <v>Líquido, en recipiente plástico con capacidad mínima de 200 ml</v>
          </cell>
          <cell r="E55">
            <v>31</v>
          </cell>
          <cell r="F55">
            <v>3972</v>
          </cell>
          <cell r="G55">
            <v>1736</v>
          </cell>
          <cell r="H55">
            <v>0.20000000000000004</v>
          </cell>
          <cell r="I55">
            <v>0.65035246727089624</v>
          </cell>
          <cell r="J55">
            <v>1388.8</v>
          </cell>
        </row>
        <row r="56">
          <cell r="A56">
            <v>42</v>
          </cell>
          <cell r="B56" t="str">
            <v>Líquido cubre rasguños para madera (Compra)</v>
          </cell>
          <cell r="C56" t="str">
            <v>- Con agentes limpiadores y abrillantadores en una concentración mínima del 5%
- De color oscuro para coayudar a cubrir rasguños en maderas oscuras</v>
          </cell>
          <cell r="D56" t="str">
            <v>En recipiente plástico
con capacidad mínima de 200 ml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43</v>
          </cell>
          <cell r="B57" t="str">
            <v>Crema para cuero (Compra)</v>
          </cell>
          <cell r="C57" t="str">
            <v xml:space="preserve"> - Con agentes limpiadores y abrillantadores en una concentración mínima del 5% </v>
          </cell>
          <cell r="D57" t="str">
            <v>Crema, en recipiente plástico con capacidad
mínima de 200 ml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44</v>
          </cell>
          <cell r="B58" t="str">
            <v>Cera polimérica (Compra)</v>
          </cell>
          <cell r="C58" t="str">
            <v>- Polimérica autobrillante.
- Con polímeros acrílicos, nivelantes y plastificantes.
- Neutra (para pisos de todos los colores)
- Contenido mínimo de sólidos del 10%</v>
          </cell>
          <cell r="D58" t="str">
            <v>Líquido, en recipiente plástico con capacidad mínima de 3.785 ml</v>
          </cell>
          <cell r="E58">
            <v>3</v>
          </cell>
          <cell r="F58">
            <v>31065</v>
          </cell>
          <cell r="G58">
            <v>17640</v>
          </cell>
          <cell r="H58">
            <v>0.2</v>
          </cell>
          <cell r="I58">
            <v>0.5457267020762917</v>
          </cell>
          <cell r="J58">
            <v>14112</v>
          </cell>
        </row>
        <row r="59">
          <cell r="A59">
            <v>45</v>
          </cell>
          <cell r="B59" t="str">
            <v>Cera emulsionada Neutra (Compra)</v>
          </cell>
          <cell r="C59" t="str">
            <v>- Emulsionada
- Neutra (para pisos de todos los colores)
- Contenido mínimo de sólidos del 5%</v>
          </cell>
          <cell r="D59" t="str">
            <v>Líquido, en recipiente plástico con capacidad
mínima de 3.785 ml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46</v>
          </cell>
          <cell r="B60" t="str">
            <v>Cera emulsionada roja (Compra)</v>
          </cell>
          <cell r="C60" t="str">
            <v>- Emulsionada
- Roja
- Contenido mínimo de sólidos del 5%
- Antideslizante</v>
          </cell>
          <cell r="D60" t="str">
            <v>Líquido, en recipiente plástico con capacidad mínima de 3.785 ml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47</v>
          </cell>
          <cell r="B61" t="str">
            <v>Cera solvente (Compra)</v>
          </cell>
          <cell r="C61" t="str">
            <v>- Solvente
- Contenido mínimo de sólidos del 10%</v>
          </cell>
          <cell r="D61" t="str">
            <v>Líquido, en recipiente plástico con capacidad
mínima de 3.785 ml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48</v>
          </cell>
          <cell r="B62" t="str">
            <v>Sellante para pisos (Compra)</v>
          </cell>
          <cell r="C62" t="str">
            <v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62" t="str">
            <v>Líquido, en recipiente plástico con capacidad mínima de 3.785 ml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49</v>
          </cell>
          <cell r="B63" t="str">
            <v>Mantenedor de pisos (Compra)</v>
          </cell>
          <cell r="C63" t="str">
            <v>- Polimérico autobrillante.
- Con polímeros acrílicos, nivelantes y plastificantes.
- Contenido mínimo de sólidos del 8%</v>
          </cell>
          <cell r="D63" t="str">
            <v>Líquido, en recipiente
plástico con capacidad mínima de 3.785 ml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50</v>
          </cell>
          <cell r="B64" t="str">
            <v>Removedor de cera (Compra)</v>
          </cell>
          <cell r="C64" t="str">
            <v>- Con agente activo alcalino en una concentración mínima del 9%
- pH entre 11 y 14</v>
          </cell>
          <cell r="D64" t="str">
            <v>Líquido, en recipiente plástico con capacidad mínima de 3.785 ml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51</v>
          </cell>
          <cell r="B65" t="str">
            <v>Abrillantador para piso laminado (Compra)</v>
          </cell>
          <cell r="C65" t="str">
            <v>- Con agente(s) con efecto limpiador y brillador.</v>
          </cell>
          <cell r="D65" t="str">
            <v>Líquido, en recipiente
plástico con capacidad mínima de 3.785 ml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52</v>
          </cell>
          <cell r="B66" t="str">
            <v>Jabón neutro para pisos 1 (Compra)</v>
          </cell>
          <cell r="C66" t="str">
            <v xml:space="preserve"> - Jabón multiusos
 - PH Neutro, 
 - No corrosivo ni tóxico
- Debe contener concentraciones de fósforo iguales o inferiores a 0.65% de fósforo (Resolución 0689 de 2016)</v>
          </cell>
          <cell r="D66" t="str">
            <v>Líquido, en recipiente
plástico con capacidad mínima de 3.785 ml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53</v>
          </cell>
          <cell r="B67" t="str">
            <v>Jabón neutro para pisos 2 (Compra)</v>
          </cell>
          <cell r="C67" t="str">
            <v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v>
          </cell>
          <cell r="D67" t="str">
            <v>Líquido, en cuñete con capacidad de 20 L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54</v>
          </cell>
          <cell r="B68" t="str">
            <v>Varsol  ecológico 1 (Compra)</v>
          </cell>
          <cell r="C68" t="str">
            <v>- Solución con agentes desinfectantes, desmanchadores y desengrasantes  en concentración mínima del 15%.
- Biodegradable mínimo en un 95%</v>
          </cell>
          <cell r="D68" t="str">
            <v>Líquido, en recipiente plástico con capacidad mínima de 1000 ml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55</v>
          </cell>
          <cell r="B69" t="str">
            <v>Varsol ecológico 2 (Compra)</v>
          </cell>
          <cell r="C69" t="str">
            <v>- Solución con agentes desinfectantes, desmanchadores y desengrasantes  en concentración mínima del 15%.
- Biodegradable mínimo en un 95%</v>
          </cell>
          <cell r="D69" t="str">
            <v>Líquido, en recipiente plástico con capacidad mínima de 3.785 ml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56</v>
          </cell>
          <cell r="B70" t="str">
            <v>Desmanchador multiusos (Compra)</v>
          </cell>
          <cell r="C70" t="str">
            <v>- Con agente(s) tensoactivo(s) con efecto limpiador y desengrasante
- Para superficies de todo tipo.</v>
          </cell>
          <cell r="D70" t="str">
            <v>Crema, en bolsa plástica de mínimo 500 g</v>
          </cell>
          <cell r="E70">
            <v>19</v>
          </cell>
          <cell r="F70">
            <v>8440</v>
          </cell>
          <cell r="G70">
            <v>6872</v>
          </cell>
          <cell r="H70">
            <v>0.25</v>
          </cell>
          <cell r="I70">
            <v>0.38933649289099526</v>
          </cell>
          <cell r="J70">
            <v>5154</v>
          </cell>
        </row>
        <row r="71">
          <cell r="A71">
            <v>57</v>
          </cell>
          <cell r="B71" t="str">
            <v>Brillametal en crema (Compra)</v>
          </cell>
          <cell r="C71" t="str">
            <v>- Con agentes con efecto limpiador, pulidor y brillador.
- Para todo tipo de metales
 - El  envase del producto deberá estar correctamente etiquetado, indicando: nombre comercial del producto, pictogramas de los compuestos peligrosos e instrucciones de uso</v>
          </cell>
          <cell r="D71" t="str">
            <v>En crema de mínimo 70 g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58</v>
          </cell>
          <cell r="B72" t="str">
            <v>Brillametal líquido (Compra)</v>
          </cell>
          <cell r="C72" t="str">
            <v>- Con agentes con efecto limpiador, pulidor y brillador.
- Para todo tipo de metales</v>
          </cell>
          <cell r="D72" t="str">
            <v>Líquido , en recipiente plástico con capacidad mínima de 200 ml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59</v>
          </cell>
          <cell r="B73" t="str">
            <v>Betún (Compra)</v>
          </cell>
          <cell r="C73" t="str">
            <v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73" t="str">
            <v>Tarro de mínimo 100 g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60</v>
          </cell>
          <cell r="B74" t="str">
            <v>Ambientador 1 (Compra)</v>
          </cell>
          <cell r="C74" t="str">
            <v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v>
          </cell>
          <cell r="D74" t="str">
            <v>Líquido, en recipiente plástico con capacidad
mínima de 3.785 ml</v>
          </cell>
          <cell r="E74">
            <v>65</v>
          </cell>
          <cell r="F74">
            <v>8694</v>
          </cell>
          <cell r="G74">
            <v>5512</v>
          </cell>
          <cell r="H74">
            <v>0.25</v>
          </cell>
          <cell r="I74">
            <v>0.52449965493443762</v>
          </cell>
          <cell r="J74">
            <v>4134</v>
          </cell>
        </row>
        <row r="75">
          <cell r="A75">
            <v>61</v>
          </cell>
          <cell r="B75" t="str">
            <v>Ambientador 2 (Compra)</v>
          </cell>
          <cell r="C75" t="str">
            <v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v>
          </cell>
          <cell r="D75" t="str">
            <v>Líquido, en aerosol seguro para la capa de ozono con capacidad mínima de 400 ml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62</v>
          </cell>
          <cell r="B76" t="str">
            <v>Insecticida 1 (Compra)</v>
          </cell>
          <cell r="C76" t="str">
            <v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v>
          </cell>
          <cell r="D76" t="str">
            <v>Líquido, en aerosol seguro para la capa de ozono con capacidad
mínima de 350 ml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63</v>
          </cell>
          <cell r="B77" t="str">
            <v>Insecticida 2 (Compra)</v>
          </cell>
          <cell r="C77" t="str">
            <v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v>
          </cell>
          <cell r="D77" t="str">
            <v>Líquido, en aerosol seguro para la capa de ozono con capacidad
mínima de 350 ml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64</v>
          </cell>
          <cell r="B78" t="str">
            <v>Limpiones 1 (Compra)</v>
          </cell>
          <cell r="C78" t="str">
            <v>- En tela de toalla fileteada
- Color blanco sin estampado
- Tamaño mínimo de 45cm de largo por 45cm de ancho.</v>
          </cell>
          <cell r="D78" t="str">
            <v>Unidad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65</v>
          </cell>
          <cell r="B79" t="str">
            <v>Limpiones 2 (Compra)</v>
          </cell>
          <cell r="C79" t="str">
            <v>- En tela de toalla fileteada
- Color blanco sin estampado
-Tamaño mínimo de 100 cm de largo por 70 cm de ancho</v>
          </cell>
          <cell r="D79" t="str">
            <v>Unidad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66</v>
          </cell>
          <cell r="B80" t="str">
            <v>Limpiones 3 (Compra)</v>
          </cell>
          <cell r="C80" t="str">
            <v>- En tela fileteada
- Color blanco sin estampado
- Tamaño mínimo de 45 cm de largo por 45 cm de ancho</v>
          </cell>
          <cell r="D80" t="str">
            <v>Unidad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67</v>
          </cell>
          <cell r="B81" t="str">
            <v>Limpiones 4 (Compra)</v>
          </cell>
          <cell r="C81" t="str">
            <v>- En tela fileteada
- Color blanco sin estampado
-Tamaño mínimo de 100 cm de largo por 70 cm de ancho</v>
          </cell>
          <cell r="D81" t="str">
            <v>Unidad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68</v>
          </cell>
          <cell r="B82" t="str">
            <v>Limpiones 5 (Compra)</v>
          </cell>
          <cell r="C82" t="str">
            <v>- En tela tipo galleta fileteada
- Color blanco o beige sin estampado
-Tamaño mínimo de 100 cm de largo por 70 cm de ancho</v>
          </cell>
          <cell r="D82" t="str">
            <v>Unidad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69</v>
          </cell>
          <cell r="B83" t="str">
            <v>Bayetilla 1 (Compra)</v>
          </cell>
          <cell r="C83" t="str">
            <v xml:space="preserve"> - En tela fileteada
 -  100% algodón y fibra natural 
- Color blanco sin estampado
-Tamaño mínimo de 100 cm de largo por 70 cm de ancho</v>
          </cell>
          <cell r="D83" t="str">
            <v>Unidad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70</v>
          </cell>
          <cell r="B84" t="str">
            <v>Bayetilla 2 (Compra)</v>
          </cell>
          <cell r="C84" t="str">
            <v xml:space="preserve"> - En tela fileteada
 - 100% algodón y fibra natural 
 - Color rojo sin estampado
 -Tamaño mínimo de 100 cm de largo por 70 cm de ancho</v>
          </cell>
          <cell r="D84" t="str">
            <v>Unidad</v>
          </cell>
          <cell r="E84">
            <v>30</v>
          </cell>
          <cell r="F84">
            <v>7802</v>
          </cell>
          <cell r="G84">
            <v>1414</v>
          </cell>
          <cell r="H84">
            <v>0.19999999999999996</v>
          </cell>
          <cell r="I84">
            <v>0.855011535503717</v>
          </cell>
          <cell r="J84">
            <v>1131.2</v>
          </cell>
        </row>
        <row r="85">
          <cell r="A85">
            <v>71</v>
          </cell>
          <cell r="B85" t="str">
            <v>Toalla en tela blanca para pisos por metro (repuesto de haraganes) (Compra)</v>
          </cell>
          <cell r="C85" t="str">
            <v xml:space="preserve"> - Elaborado  en microfibras
 - Color blanco
 - Tamaño mínimo de 100 cm de largo por 70 cm de ancho</v>
          </cell>
          <cell r="D85" t="str">
            <v>Unidad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72</v>
          </cell>
          <cell r="B86" t="str">
            <v>Paño absorbente multiusos 1 (Compra)</v>
          </cell>
          <cell r="C86" t="str">
            <v>- Retira el polvo sin dejar residuos ni pelusas
- Antibacterial reutilizable
- Tela con microporos
- Tamaño mínimo de 60 cm de largo por 33 cm de ancho</v>
          </cell>
          <cell r="D86" t="str">
            <v>Paquete X 6 unidades</v>
          </cell>
          <cell r="E86">
            <v>59</v>
          </cell>
          <cell r="F86">
            <v>3446</v>
          </cell>
          <cell r="G86">
            <v>1321</v>
          </cell>
          <cell r="H86">
            <v>0.25</v>
          </cell>
          <cell r="I86">
            <v>0.71249274521183981</v>
          </cell>
          <cell r="J86">
            <v>990.75</v>
          </cell>
        </row>
        <row r="87">
          <cell r="A87">
            <v>73</v>
          </cell>
          <cell r="B87" t="str">
            <v>Paño absorbente multiusos 2 (Compra)</v>
          </cell>
          <cell r="C87" t="str">
            <v>- Retira el polvo sin dejar residuos ni pelusas
- Antibacterial reutilizable
- Tela con microporos
- Tamaño mínimo de 25 cm de largo por 45 cm de ancho</v>
          </cell>
          <cell r="D87" t="str">
            <v>Rollo X 40 unidades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74</v>
          </cell>
          <cell r="B88" t="str">
            <v>Estopa (Compra)</v>
          </cell>
          <cell r="C88" t="str">
            <v>- Hecha 100% de hilos de algodón blanco peinado.
-Suave al tacto, para lustrar
- No debe contener PVC o Poliestireno expandido u otros plásticos de un solo uso tanto en el envase como en el embalaje.</v>
          </cell>
          <cell r="D88" t="str">
            <v>Bolsa de mínimo 400 g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75</v>
          </cell>
          <cell r="B89" t="str">
            <v>Esponjilla 1 (Compra)</v>
          </cell>
          <cell r="C89" t="str">
            <v>- Espuma enmallada
- Tamaño mínimo de 7 cm de largo por 10 cm de ancho</v>
          </cell>
          <cell r="D89" t="str">
            <v>Unidad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76</v>
          </cell>
          <cell r="B90" t="str">
            <v>Esponjilla 2 (Compra)</v>
          </cell>
          <cell r="C90" t="str">
            <v>- Doble uso (material de esponjilla blanda y abrasiva)
- Tamaño mínimo de 7 cm de largo por 10 cm de ancho
- No debe contener PVC o Poliestireno expandido u otros plásticos de un solo uso tanto en el envase como en el embalaje</v>
          </cell>
          <cell r="D90" t="str">
            <v>Unidad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77</v>
          </cell>
          <cell r="B91" t="str">
            <v>Esponjilla 3 (Compra)</v>
          </cell>
          <cell r="C91" t="str">
            <v>- Abrasiva
- Tamaño mínimo de 9 cm de largo por 12 cm de</v>
          </cell>
          <cell r="D91" t="str">
            <v>Unidad</v>
          </cell>
          <cell r="E91">
            <v>58</v>
          </cell>
          <cell r="F91">
            <v>356</v>
          </cell>
          <cell r="G91">
            <v>249</v>
          </cell>
          <cell r="H91">
            <v>0.20000000000000004</v>
          </cell>
          <cell r="I91">
            <v>0.44044943820224725</v>
          </cell>
          <cell r="J91">
            <v>199.2</v>
          </cell>
        </row>
        <row r="92">
          <cell r="A92">
            <v>78</v>
          </cell>
          <cell r="B92" t="str">
            <v>Esponjilla 4 (Compra)</v>
          </cell>
          <cell r="C92" t="str">
            <v>- Elaborada con fibra de acero inoxidable para dar brillo
- Tamaño mínimo de 5 cm de largo por 5 cm de ancho</v>
          </cell>
          <cell r="D92" t="str">
            <v>Paquete X 6 unidades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79</v>
          </cell>
          <cell r="B93" t="str">
            <v>Esponjilla 5 (Compra)</v>
          </cell>
          <cell r="C93" t="str">
            <v>- Elaborada con alambre de acero inoxidable
- Tamaño mínimo de 7 cm de largo por 10 cm de ancho</v>
          </cell>
          <cell r="D93" t="str">
            <v>Unidad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80</v>
          </cell>
          <cell r="B94" t="str">
            <v>Esponjilla 6 (Compra)</v>
          </cell>
          <cell r="C94" t="str">
            <v>- Espuma enmallada
- Tamaño mínimo de 7 cm de largo por 10 cm de ancho
- No debe contener PVC o Poliestireno expandido u otros plásticos de un solo uso tanto en el envase como en el embalaje.</v>
          </cell>
          <cell r="D94" t="str">
            <v>Unidad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81</v>
          </cell>
          <cell r="B95" t="str">
            <v>Esponjilla 7 (Compra)</v>
          </cell>
          <cell r="C95" t="str">
            <v>- Abrasiva
- Tamaño mínimo de 9 cm de largo por 12 cm de ancho
- No debe contener PVC o Poliestireno expandido u otros plásticos de un solo uso tanto en el envase como en el embalaje.</v>
          </cell>
          <cell r="D95" t="str">
            <v>Unidad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82</v>
          </cell>
          <cell r="B96" t="str">
            <v>Escoba 1 (Compra)</v>
          </cell>
          <cell r="C96" t="str">
            <v xml:space="preserve">- Cerdas suaves elaboradas con PET calibre entre 0,3 y 0,4 mm.
- Área de barrido mínima de 25 cm de largo por 8 cm de ancho por 10 cm de alto
- Material de base en plástico con acople tipo rosca
</v>
          </cell>
          <cell r="D96" t="str">
            <v>Unidad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83</v>
          </cell>
          <cell r="B97" t="str">
            <v>Escoba 2 (Compra)</v>
          </cell>
          <cell r="C97" t="str">
            <v xml:space="preserve">- Cerdas duras elaboradas con PET calibre entre 0,4 y 0,6 mm.
- Área de barrido mínima de 25 cm de largo por 8 cm de ancho por 10 cm de alto
- Material de base en plástico con acople tipo rosca
</v>
          </cell>
          <cell r="D97" t="str">
            <v>Unidad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84</v>
          </cell>
          <cell r="B98" t="str">
            <v>Escoba 3 (Compra)</v>
          </cell>
          <cell r="C98" t="str">
            <v xml:space="preserve">- Cerdas suaves elaboradas con PET calibre entre 0,3 y 0,4 mm.
- Área de barrido mínima de 35 cm de largo por 8 cm de ancho por 10 cm de alto
- Material de base en plástico con acople tipo rosca
</v>
          </cell>
          <cell r="D98" t="str">
            <v>Unidad</v>
          </cell>
          <cell r="E98">
            <v>58</v>
          </cell>
          <cell r="F98">
            <v>5065</v>
          </cell>
          <cell r="G98">
            <v>2185</v>
          </cell>
          <cell r="H98">
            <v>0.25</v>
          </cell>
          <cell r="I98">
            <v>0.67645607107601191</v>
          </cell>
          <cell r="J98">
            <v>1638.75</v>
          </cell>
        </row>
        <row r="99">
          <cell r="A99">
            <v>85</v>
          </cell>
          <cell r="B99" t="str">
            <v>Escoba 4 (Compra)</v>
          </cell>
          <cell r="C99" t="str">
            <v xml:space="preserve">- Cerdas duras elaboradas con PET calibre entre 0,4 y 0,6 mm.
- Área de barrido mínima de 35 cm de largo por 8 cm de ancho por 10 cm de alto
- Material de base en plástico con acople tipo rosca
</v>
          </cell>
          <cell r="D99" t="str">
            <v>Unidad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86</v>
          </cell>
          <cell r="B100" t="str">
            <v>Escoba 5 (Compra)</v>
          </cell>
          <cell r="C100" t="str">
            <v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v>
          </cell>
          <cell r="D100" t="str">
            <v>Unidad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87</v>
          </cell>
          <cell r="B101" t="str">
            <v>Mango metálico escoba 1 (Compra)</v>
          </cell>
          <cell r="C101" t="str">
            <v xml:space="preserve">- Extensión mínima de 140 cm
 -Acople plástico o rosca para palos de escoba
 </v>
          </cell>
          <cell r="D101" t="str">
            <v>Unidad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88</v>
          </cell>
          <cell r="B102" t="str">
            <v>Mango madera escoba 1 (Compra)</v>
          </cell>
          <cell r="C102" t="str">
            <v xml:space="preserve">- Extensión mínima de 140 cm
 -Acople plástico o rosca para palos de escoba
 </v>
          </cell>
          <cell r="D102" t="str">
            <v>Unidad</v>
          </cell>
          <cell r="E102">
            <v>58</v>
          </cell>
          <cell r="F102">
            <v>3685</v>
          </cell>
          <cell r="G102">
            <v>1385</v>
          </cell>
          <cell r="H102">
            <v>0.25</v>
          </cell>
          <cell r="I102">
            <v>0.71811397557666212</v>
          </cell>
          <cell r="J102">
            <v>1038.75</v>
          </cell>
        </row>
        <row r="103">
          <cell r="A103">
            <v>89</v>
          </cell>
          <cell r="B103" t="str">
            <v>Cepillos 1 (Compra)</v>
          </cell>
          <cell r="C103" t="str">
            <v>- Tipo plancha, con mango de plástico
- Cuerpo elaborado en plástico
- Cerdas duras en fibra plástica
- Tamaño mínimo de 15 cm de largo por 5cm de ancho por 6 cm de alto.</v>
          </cell>
          <cell r="D103" t="str">
            <v>Unidad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90</v>
          </cell>
          <cell r="B104" t="str">
            <v>Cepillos 2 (Compra)</v>
          </cell>
          <cell r="C104" t="str">
            <v>- Para pisos
- Cuerpo elaborado en plástico
- Cerdas duras en fibra plástica
- Tamaño mínimo de 23 cm de largo por 6 cm de ancho por 7 cm de alto.
- Mango metálico con una extensión mínima de
140 cm</v>
          </cell>
          <cell r="D104" t="str">
            <v>Unidad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91</v>
          </cell>
          <cell r="B105" t="str">
            <v>Cepillos 3 (Compra)</v>
          </cell>
          <cell r="C105" t="str">
            <v>- Para pisos
- Cuerpo elaborado en plástico
- Cerdas duras en fibra plástica
- Tamaño mínimo de 35 cm de largo por 6 cm de ancho por 7 cm de alto.
- Mango metálico con una extensión mínima de
140 cm</v>
          </cell>
          <cell r="D105" t="str">
            <v>Unidad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92</v>
          </cell>
          <cell r="B106" t="str">
            <v>Trapero 1 (Compra)</v>
          </cell>
          <cell r="C106" t="str">
            <v xml:space="preserve"> - Elaborado con hilaza de algodón natural
 - Mecha con peso mínimo 250 gr y extensión mínima de 32 cm de  largo
 - Material de base en plástico con acople tipo rosca
</v>
          </cell>
          <cell r="D106" t="str">
            <v>Unidad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93</v>
          </cell>
          <cell r="B107" t="str">
            <v>Trapero 2 (Compra)</v>
          </cell>
          <cell r="C107" t="str">
            <v xml:space="preserve">- Elaborado con hilaza de algodón natural
- Mecha con peso mínimo de 350 gr y extensión mínima de 32 cm de largo
- Material de base en plástico con acople tipo rosca
</v>
          </cell>
          <cell r="D107" t="str">
            <v>Unidad</v>
          </cell>
          <cell r="E107">
            <v>58</v>
          </cell>
          <cell r="F107">
            <v>8048</v>
          </cell>
          <cell r="G107">
            <v>4954</v>
          </cell>
          <cell r="H107">
            <v>0.25</v>
          </cell>
          <cell r="I107">
            <v>0.53833250497017893</v>
          </cell>
          <cell r="J107">
            <v>3715.5</v>
          </cell>
        </row>
        <row r="108">
          <cell r="A108">
            <v>94</v>
          </cell>
          <cell r="B108" t="str">
            <v>Trapero 3 (Compra)</v>
          </cell>
          <cell r="C108" t="str">
            <v>- Elaborado con hilaza de algodón natural
- Mecha con peso mínimo de 435 gr y extensión mínima de 32 cm de largo
- Material de base en plástico con acople tipo rosca</v>
          </cell>
          <cell r="D108" t="str">
            <v>Unidad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95</v>
          </cell>
          <cell r="B109" t="str">
            <v>Trapero 4 (Compra)</v>
          </cell>
          <cell r="C109" t="str">
            <v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v>
          </cell>
          <cell r="D109" t="str">
            <v>Unidad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96</v>
          </cell>
          <cell r="B110" t="str">
            <v>Mango metálico trapero (Compra)</v>
          </cell>
          <cell r="C110" t="str">
            <v xml:space="preserve">- Extensión mínima de 140 cm
- Acople plástico o rosca para palos de escoba
 </v>
          </cell>
          <cell r="D110" t="str">
            <v>Unidad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97</v>
          </cell>
          <cell r="B111" t="str">
            <v>Mango madera trapero (Compra)</v>
          </cell>
          <cell r="C111" t="str">
            <v xml:space="preserve">- Extensión mínima de 140 cm
- Acople plástico o rosca para palos de escoba
 </v>
          </cell>
          <cell r="D111" t="str">
            <v>Unidad</v>
          </cell>
          <cell r="E111">
            <v>58</v>
          </cell>
          <cell r="F111">
            <v>3677</v>
          </cell>
          <cell r="G111">
            <v>1385</v>
          </cell>
          <cell r="H111">
            <v>0.25</v>
          </cell>
          <cell r="I111">
            <v>0.7175006799020941</v>
          </cell>
          <cell r="J111">
            <v>1038.75</v>
          </cell>
        </row>
        <row r="112">
          <cell r="A112">
            <v>98</v>
          </cell>
          <cell r="B112" t="str">
            <v>Cepillo para sanitario (churrusco) (Compra)</v>
          </cell>
          <cell r="C112" t="str">
            <v>- Cerdas duras elaboradas en fibras plásticas
- Extensión mínima de las cerdas es de 2,5 cm
- Base y mango elaborados en plástico
- Mango con longitud mínima de 33 cm</v>
          </cell>
          <cell r="D112" t="str">
            <v>Unidad</v>
          </cell>
          <cell r="E112">
            <v>14.25</v>
          </cell>
          <cell r="F112">
            <v>5401</v>
          </cell>
          <cell r="G112">
            <v>2425</v>
          </cell>
          <cell r="H112">
            <v>0.2</v>
          </cell>
          <cell r="I112">
            <v>0.64080725791520088</v>
          </cell>
          <cell r="J112">
            <v>1940</v>
          </cell>
        </row>
        <row r="113">
          <cell r="A113">
            <v>99</v>
          </cell>
          <cell r="B113" t="str">
            <v>Pads 1 (Compra)</v>
          </cell>
          <cell r="C113" t="str">
            <v>- Para brillo
- Diámetro mínimo de 16 pulgadas
- Rojo o blanco</v>
          </cell>
          <cell r="D113" t="str">
            <v>Unidad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100</v>
          </cell>
          <cell r="B114" t="str">
            <v>Pads 2 (Compra)</v>
          </cell>
          <cell r="C114" t="str">
            <v>- Para remoción
- Diámetro mínimo de 16 pulgadas
- Café o negro</v>
          </cell>
          <cell r="D114" t="str">
            <v>Unidad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101</v>
          </cell>
          <cell r="B115" t="str">
            <v>Pads 3 (Compra)</v>
          </cell>
          <cell r="C115" t="str">
            <v>- Para brillo
- Diámetro mínimo de 20 pulgadas
- Rojo o blanco</v>
          </cell>
          <cell r="D115" t="str">
            <v>Unidad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102</v>
          </cell>
          <cell r="B116" t="str">
            <v>Pads 4 (Compra)</v>
          </cell>
          <cell r="C116" t="str">
            <v>- Para remoción
- Diámetro mínimo de 20 pulgadas
- Café o negro</v>
          </cell>
          <cell r="D116" t="str">
            <v>Unidad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103</v>
          </cell>
          <cell r="B117" t="str">
            <v>Pads 5 (Compra)</v>
          </cell>
          <cell r="C117" t="str">
            <v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v>
          </cell>
          <cell r="D117" t="str">
            <v>Unidad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104</v>
          </cell>
          <cell r="B118" t="str">
            <v>Boneth 1 (Compra)</v>
          </cell>
          <cell r="C118" t="str">
            <v>- Diámetro mínimo de 16 pulgadas
- Elaborado en hilaza de algodón</v>
          </cell>
          <cell r="D118" t="str">
            <v>Unidad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105</v>
          </cell>
          <cell r="B119" t="str">
            <v>Boneth 2 (Compra)</v>
          </cell>
          <cell r="C119" t="str">
            <v>- Diámetro mínimo de 20 pulgadas
- Elaborado en hilaza de algodón</v>
          </cell>
          <cell r="D119" t="str">
            <v>Unidad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106</v>
          </cell>
          <cell r="B120" t="str">
            <v>Bolsas plásticas 1 (Compra)</v>
          </cell>
          <cell r="C120" t="str">
            <v>- Elaborada en polietileno de baja densidad
- De color negro
- Calibre de mínimo 1
- Tamaño de 40 cm de ancho por 55 cm de largo</v>
          </cell>
          <cell r="D120" t="str">
            <v>Paquete de mínimo 6</v>
          </cell>
          <cell r="E120">
            <v>98</v>
          </cell>
          <cell r="F120">
            <v>1074</v>
          </cell>
          <cell r="G120">
            <v>546</v>
          </cell>
          <cell r="H120">
            <v>0.19999999999999998</v>
          </cell>
          <cell r="I120">
            <v>0.59329608938547485</v>
          </cell>
          <cell r="J120">
            <v>436.8</v>
          </cell>
        </row>
        <row r="121">
          <cell r="A121">
            <v>107</v>
          </cell>
          <cell r="B121" t="str">
            <v>Bolsas plásticas 2 (Compra)</v>
          </cell>
          <cell r="C121" t="str">
            <v>- Elaborada en polietileno de baja densidad
- De color verde
- Calibre de mínimo 1
- Tamaño de 40 cm de ancho por 55 cm de largo</v>
          </cell>
          <cell r="D121" t="str">
            <v>Paquete de mínimo 6</v>
          </cell>
          <cell r="E121">
            <v>17</v>
          </cell>
          <cell r="F121">
            <v>1238</v>
          </cell>
          <cell r="G121">
            <v>635</v>
          </cell>
          <cell r="H121">
            <v>0.2</v>
          </cell>
          <cell r="I121">
            <v>0.58966074313408723</v>
          </cell>
          <cell r="J121">
            <v>508</v>
          </cell>
        </row>
        <row r="122">
          <cell r="A122">
            <v>108</v>
          </cell>
          <cell r="B122" t="str">
            <v>Bolsas plásticas 3 (Compra)</v>
          </cell>
          <cell r="C122" t="str">
            <v>- Elaborada en polietileno de baja densidad
- De color blanco
- Calibre de mínimo 1
- Tamaño de 40 cm de ancho por 55 cm de largo</v>
          </cell>
          <cell r="D122" t="str">
            <v>Paquete de mínimo 6</v>
          </cell>
          <cell r="E122">
            <v>17</v>
          </cell>
          <cell r="F122">
            <v>1238</v>
          </cell>
          <cell r="G122">
            <v>635</v>
          </cell>
          <cell r="H122">
            <v>0.2</v>
          </cell>
          <cell r="I122">
            <v>0.58966074313408723</v>
          </cell>
          <cell r="J122">
            <v>508</v>
          </cell>
        </row>
        <row r="123">
          <cell r="A123">
            <v>109</v>
          </cell>
          <cell r="B123" t="str">
            <v>Bolsas plásticas 4 (Compra)</v>
          </cell>
          <cell r="C123" t="str">
            <v>- Elaborada en polietileno de baja densidad
- De color rojo
- Calibre de mínimo 1
- Tamaño de 40 cm de ancho por 55 cm de largo
 - Con impresión de aviso de riesgo biológico</v>
          </cell>
          <cell r="D123" t="str">
            <v>Paquete de mínimo 6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110</v>
          </cell>
          <cell r="B124" t="str">
            <v>Bolsas plásticas 5 (Compra)</v>
          </cell>
          <cell r="C124" t="str">
            <v>- Elaborada en polietileno de baja densidad
- De color azul
- Calibre de mínimo 1
- Tamaño de 40 cm de ancho por 55 cm de largo</v>
          </cell>
          <cell r="D124" t="str">
            <v>Paquete de mínimo 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111</v>
          </cell>
          <cell r="B125" t="str">
            <v>Bolsas plásticas 7 (Compra)</v>
          </cell>
          <cell r="C125" t="str">
            <v>- Elaborada en polietileno de baja densidad
- De color amarillo
- Calibre de mínimo 1
- Tamaño de 40 cm de ancho por 55 cm de largo</v>
          </cell>
          <cell r="D125" t="str">
            <v>Paquete de mínimo 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112</v>
          </cell>
          <cell r="B126" t="str">
            <v>Bolsas plásticas 8 (Compra)</v>
          </cell>
          <cell r="C126" t="str">
            <v>- Elaborada en polietileno de baja densidad
- De color negro
-Calibre de mínimo 2
- Tamaño de 60 cm de ancho por 70 cm de largo</v>
          </cell>
          <cell r="D126" t="str">
            <v>Paquete de mínimo 6</v>
          </cell>
          <cell r="E126">
            <v>20</v>
          </cell>
          <cell r="F126">
            <v>2200</v>
          </cell>
          <cell r="G126">
            <v>1222</v>
          </cell>
          <cell r="H126">
            <v>0.19999999999999998</v>
          </cell>
          <cell r="I126">
            <v>0.55563636363636371</v>
          </cell>
          <cell r="J126">
            <v>977.6</v>
          </cell>
        </row>
        <row r="127">
          <cell r="A127">
            <v>113</v>
          </cell>
          <cell r="B127" t="str">
            <v>Bolsas plásticas 9 (Compra)</v>
          </cell>
          <cell r="C127" t="str">
            <v>- Elaborada en polietileno de baja densidad
- De color verde
- Calibre de mínimo 2
- Tamaño de 60 cm de ancho por 70 cm de largo</v>
          </cell>
          <cell r="D127" t="str">
            <v>Paquete de mínimo 6</v>
          </cell>
          <cell r="E127">
            <v>20</v>
          </cell>
          <cell r="F127">
            <v>2537</v>
          </cell>
          <cell r="G127">
            <v>1296</v>
          </cell>
          <cell r="H127">
            <v>0.20000000000000004</v>
          </cell>
          <cell r="I127">
            <v>0.59132834055971628</v>
          </cell>
          <cell r="J127">
            <v>1036.8</v>
          </cell>
        </row>
        <row r="128">
          <cell r="A128">
            <v>114</v>
          </cell>
          <cell r="B128" t="str">
            <v>Bolsas plásticas 10 (Compra)</v>
          </cell>
          <cell r="C128" t="str">
            <v>- Elaborada en polietileno de baja densidad
- De color blanco
- Calibre de mínimo 2
- Tamaño de 60 cm de ancho por 70 cm de largo</v>
          </cell>
          <cell r="D128" t="str">
            <v>Paquete de mínimo 6</v>
          </cell>
          <cell r="E128">
            <v>20</v>
          </cell>
          <cell r="F128">
            <v>2921</v>
          </cell>
          <cell r="G128">
            <v>1296</v>
          </cell>
          <cell r="H128">
            <v>0.20000000000000004</v>
          </cell>
          <cell r="I128">
            <v>0.64505306401917151</v>
          </cell>
          <cell r="J128">
            <v>1036.8</v>
          </cell>
        </row>
        <row r="129">
          <cell r="A129">
            <v>115</v>
          </cell>
          <cell r="B129" t="str">
            <v>Bolsas plásticas 11 (Compra)</v>
          </cell>
          <cell r="C129" t="str">
            <v>- Elaborada en polietileno de baja densidad
- De color rojo
- Calibre de mínimo 2
- Tamaño de 60 cm de ancho por 70 cm de largo
- Con impresión de aviso de riesgo biológico</v>
          </cell>
          <cell r="D129" t="str">
            <v>Paquete de mínimo 6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116</v>
          </cell>
          <cell r="B130" t="str">
            <v>Bolsas plásticas 12 (Compra)</v>
          </cell>
          <cell r="C130" t="str">
            <v xml:space="preserve">- Elaborada en polietileno de baja densidad
- De color azul
- Calibre de mínimo 2
- Tamaño de 60 cm de ancho por 70 cm de largo
</v>
          </cell>
          <cell r="D130" t="str">
            <v>Paquete de mínimo 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117</v>
          </cell>
          <cell r="B131" t="str">
            <v>Bolsas plásticas 14 (Compra)</v>
          </cell>
          <cell r="C131" t="str">
            <v xml:space="preserve">- Elaborada en polietileno de baja densidad
- De color amarillo
- Calibre de mínimo 2
- Tamaño de 60 cm de ancho por 70 cm de largo
</v>
          </cell>
          <cell r="D131" t="str">
            <v>Paquete de mínimo 6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118</v>
          </cell>
          <cell r="B132" t="str">
            <v>Bolsas plásticas 15 (Compra)</v>
          </cell>
          <cell r="C132" t="str">
            <v>- Elaborada en polietileno de baja densidad
- De color negro
- Calibre de mínimo 2
- Tamaño de 70 cm de ancho por 90 cm de largo</v>
          </cell>
          <cell r="D132" t="str">
            <v>Paquete de mínimo 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119</v>
          </cell>
          <cell r="B133" t="str">
            <v>Bolsas plásticas 16 (Compra)</v>
          </cell>
          <cell r="C133" t="str">
            <v>- Elaborada en polietileno de baja densidad
- De color verde
- Calibre de mínimo 2
- Tamaño de 70 cm de ancho por 90 cm de largo</v>
          </cell>
          <cell r="D133" t="str">
            <v>Paquete de mínimo 6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120</v>
          </cell>
          <cell r="B134" t="str">
            <v>Bolsas plásticas 17 (Compra)</v>
          </cell>
          <cell r="C134" t="str">
            <v>- Elaborada en polietileno de baja densidad
- De color blanco
- Calibre de mínimo 2
- Tamaño de 70 cm de ancho por 90 cm de largo</v>
          </cell>
          <cell r="D134" t="str">
            <v>Paquete de mínimo 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121</v>
          </cell>
          <cell r="B135" t="str">
            <v>Bolsas plásticas 18 (Compra)</v>
          </cell>
          <cell r="C135" t="str">
            <v>- Elaborada en polietileno de baja densidad
- De color rojo
- Calibre de mínimo 2
- Tamaño de 70 cm de ancho por 90 cm de largo
- Con impresión de aviso de riesgo biológico</v>
          </cell>
          <cell r="D135" t="str">
            <v>Paquete de mínimo 6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122</v>
          </cell>
          <cell r="B136" t="str">
            <v>Bolsas plásticas 19 (Compra)</v>
          </cell>
          <cell r="C136" t="str">
            <v xml:space="preserve">- Elaborada en polietileno de baja densidad
- De color azul
- Calibre de mínimo 2
- Tamaño de 70 cm de ancho por 90 cm de largo
</v>
          </cell>
          <cell r="D136" t="str">
            <v>Paquete de mínimo 6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123</v>
          </cell>
          <cell r="B137" t="str">
            <v>Bolsas plásticas 20 (Compra)</v>
          </cell>
          <cell r="C137" t="str">
            <v xml:space="preserve">- Elaborada en polietileno de baja densidad
- De color amarillo
- Calibre de mínimo 2
- Tamaño de 70 cm de ancho por 90 cm de largo
</v>
          </cell>
          <cell r="D137" t="str">
            <v>Paquete de mínimo 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124</v>
          </cell>
          <cell r="B138" t="str">
            <v>Bolsas plásticas 21 (Compra)</v>
          </cell>
          <cell r="C138" t="str">
            <v>- Elaborada en polietileno de baja densidad
- De color negro
- Calibre de mínimo 3
- Tamaño de 80 cm de ancho por 110 cm de largo</v>
          </cell>
          <cell r="D138" t="str">
            <v>Paquete de mínimo 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125</v>
          </cell>
          <cell r="B139" t="str">
            <v>Bolsas plásticas 22 (Compra)</v>
          </cell>
          <cell r="C139" t="str">
            <v>- Elaborada en polietileno de baja densidad
- De color verde
- Calibre de mínimo 3
- Tamaño de 80 cm de ancho por 110 cm de largo</v>
          </cell>
          <cell r="D139" t="str">
            <v>Paquete de mínimo 6</v>
          </cell>
          <cell r="E139">
            <v>38</v>
          </cell>
          <cell r="F139">
            <v>5107</v>
          </cell>
          <cell r="G139">
            <v>2706</v>
          </cell>
          <cell r="H139">
            <v>0.25</v>
          </cell>
          <cell r="I139">
            <v>0.60260426865087136</v>
          </cell>
          <cell r="J139">
            <v>2029.5</v>
          </cell>
        </row>
        <row r="140">
          <cell r="A140">
            <v>126</v>
          </cell>
          <cell r="B140" t="str">
            <v>Bolsas plásticas 23 (Compra)</v>
          </cell>
          <cell r="C140" t="str">
            <v>- Elaborada en polietileno de baja densidad
- De color blanco
-Calibre de mínimo 3
- Tamaño de 80 cm de ancho por 110 cm de largo</v>
          </cell>
          <cell r="D140" t="str">
            <v>Paquete de mínimo 6</v>
          </cell>
          <cell r="E140">
            <v>3</v>
          </cell>
          <cell r="F140">
            <v>5815</v>
          </cell>
          <cell r="G140">
            <v>2706</v>
          </cell>
          <cell r="H140">
            <v>0.19999999999999993</v>
          </cell>
          <cell r="I140">
            <v>0.62772141014617366</v>
          </cell>
          <cell r="J140">
            <v>2164.8000000000002</v>
          </cell>
        </row>
        <row r="141">
          <cell r="A141">
            <v>127</v>
          </cell>
          <cell r="B141" t="str">
            <v>Bolsas plásticas 24 (Compra)</v>
          </cell>
          <cell r="C141" t="str">
            <v>- Elaborada en polietileno de baja densidad
- De color rojo
-Calibre de mínimo 3
- Tamaño de 80 cm de ancho por 110 cm de largo
- Con impresión de aviso de riesgo biológico</v>
          </cell>
          <cell r="D141" t="str">
            <v>Paquete de mínimo 6</v>
          </cell>
          <cell r="E141">
            <v>3</v>
          </cell>
          <cell r="F141">
            <v>6601</v>
          </cell>
          <cell r="G141">
            <v>2133</v>
          </cell>
          <cell r="H141">
            <v>0.19999999999999996</v>
          </cell>
          <cell r="I141">
            <v>0.74149371307377665</v>
          </cell>
          <cell r="J141">
            <v>1706.4</v>
          </cell>
        </row>
        <row r="142">
          <cell r="A142">
            <v>128</v>
          </cell>
          <cell r="B142" t="str">
            <v>Bolsas plásticas 25 (Compra)</v>
          </cell>
          <cell r="C142" t="str">
            <v xml:space="preserve">- Elaborada en polietileno de baja densidad
- De color azul
-Calibre de mínimo 3
- Tamaño de 80 cm de ancho por 110 cm de largo
</v>
          </cell>
          <cell r="D142" t="str">
            <v>Paquete de mínimo 6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129</v>
          </cell>
          <cell r="B143" t="str">
            <v>Bolsas plásticas 26 (Compra)</v>
          </cell>
          <cell r="C143" t="str">
            <v xml:space="preserve">- Elaborada en polietileno de baja densidad
- De color amarilla
-Calibre de mínimo 3
- Tamaño de 80 cm de ancho por 110 cm de largo
</v>
          </cell>
          <cell r="D143" t="str">
            <v>Paquete de mínimo 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130</v>
          </cell>
          <cell r="B144" t="str">
            <v>Guantes 1 (Compra)</v>
          </cell>
          <cell r="C144" t="str">
            <v>- Tipo doméstico
- Elaborados en látex
- Calibre mínimo de 18
- Tallas 7 a 9 o S a XL
- Color amarillo</v>
          </cell>
          <cell r="D144" t="str">
            <v>Par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131</v>
          </cell>
          <cell r="B145" t="str">
            <v>Guantes 2 (Compra)</v>
          </cell>
          <cell r="C145" t="str">
            <v>- Tipo doméstico
- Elaborados en látex
- Calibre mínimo de 18
- Tallas 7 a 9 o S a XL
- Color negro</v>
          </cell>
          <cell r="D145" t="str">
            <v>Par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132</v>
          </cell>
          <cell r="B146" t="str">
            <v>Guantes 3 (Compra)</v>
          </cell>
          <cell r="C146" t="str">
            <v>- Tipo doméstico
- Elaborados en látex
- Calibre mínimo de 25
- Tallas 7 a 9 o S a XL
- Color negro</v>
          </cell>
          <cell r="D146" t="str">
            <v>Par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133</v>
          </cell>
          <cell r="B147" t="str">
            <v>Guantes 4 (Compra)</v>
          </cell>
          <cell r="C147" t="str">
            <v>- Tipo doméstico
- Elaborados en látex
- Calibre mínimo de 25
- Tallas 7 a 9 o S a XL
- Color rojo</v>
          </cell>
          <cell r="D147" t="str">
            <v>Par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134</v>
          </cell>
          <cell r="B148" t="str">
            <v>Guantes 5 (Compra)</v>
          </cell>
          <cell r="C148" t="str">
            <v>- Tipo industrial
- Elaborados en látex
- Calibre mínimo de 35
- Tallas 7 a 9 o S a XL
- Color negro</v>
          </cell>
          <cell r="D148" t="str">
            <v>Par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135</v>
          </cell>
          <cell r="B149" t="str">
            <v>Guantes 6 (Compra)</v>
          </cell>
          <cell r="C149" t="str">
            <v>- Elaborados en látex desechable (tipo cirugía)
- Empovaldos
- Tallas XS a XXL</v>
          </cell>
          <cell r="D149" t="str">
            <v>Caja de mínimo 100 unidades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136</v>
          </cell>
          <cell r="B150" t="str">
            <v>Guantes 7 (Compra)</v>
          </cell>
          <cell r="C150" t="str">
            <v>- Elaborados en carnaza
- Tallas 7 a 9 o S a XL</v>
          </cell>
          <cell r="D150" t="str">
            <v>Par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137</v>
          </cell>
          <cell r="B151" t="str">
            <v>Guantes 8 (Compra)</v>
          </cell>
          <cell r="C151" t="str">
            <v>- Tipo mosquetero
- Calibre mínimo de 40
- Tallas 7 a 9 o S a XL
- Color negro</v>
          </cell>
          <cell r="D151" t="str">
            <v>Par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138</v>
          </cell>
          <cell r="B152" t="str">
            <v>Guantes 9 (Compra)</v>
          </cell>
          <cell r="C152" t="str">
            <v>- Elaborados en hilaza
- Tallas 7 a 9 o S a XL</v>
          </cell>
          <cell r="D152" t="str">
            <v>Par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139</v>
          </cell>
          <cell r="B153" t="str">
            <v>Tapabocas 1 (Compra)</v>
          </cell>
          <cell r="C153" t="str">
            <v>- Elaborado en tela no tejida
- Desechable
- Con tiras elásticas</v>
          </cell>
          <cell r="D153" t="str">
            <v>Caja de mínimo 50 unidades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140</v>
          </cell>
          <cell r="B154" t="str">
            <v>Tapabocas 2 (Compra)</v>
          </cell>
          <cell r="C154" t="str">
            <v>- Elaborado en tela no tejida de Polipropileno y Poliéster
- Desechable
- Con tiras elásticas
- Con soporte nasal</v>
          </cell>
          <cell r="D154" t="str">
            <v>Caja de mínimo 50 unidades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141</v>
          </cell>
          <cell r="B155" t="str">
            <v>Papel higiénico 1 (Compra)</v>
          </cell>
          <cell r="C155" t="str">
            <v xml:space="preserve"> - Rollo con longitud mínima de 20 metros
 - Doble hoja blanca
 - Sin fragancia</v>
          </cell>
          <cell r="D155" t="str">
            <v>Rollo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142</v>
          </cell>
          <cell r="B156" t="str">
            <v>Papel higiénico 2 (Compra)</v>
          </cell>
          <cell r="C156" t="str">
            <v>- Rollo con longitud mínima de 250 metros
- Doble hoja de color natural
- Sin fragancia</v>
          </cell>
          <cell r="D156" t="str">
            <v>Rollo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143</v>
          </cell>
          <cell r="B157" t="str">
            <v>Papel higiénico 3 (Compra)</v>
          </cell>
          <cell r="C157" t="str">
            <v>- Rollo con longitud mínima de 250 metros
- Doble hoja blanca
- Sin fragancia</v>
          </cell>
          <cell r="D157" t="str">
            <v>Rollo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144</v>
          </cell>
          <cell r="B158" t="str">
            <v>Papel higiénico 4 (Compra)</v>
          </cell>
          <cell r="C158" t="str">
            <v>- Rollo con longitud mínima de 400 metros
- Hoja sencilla de color natural
- Sinfragancia</v>
          </cell>
          <cell r="D158" t="str">
            <v>Rollo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145</v>
          </cell>
          <cell r="B159" t="str">
            <v>Papel higiénico 5 (Compra)</v>
          </cell>
          <cell r="C159" t="str">
            <v xml:space="preserve"> - Rollo con longitud mínima de 400 metros
 - Hoja sencilla de color blanco
 - Sin fragancia</v>
          </cell>
          <cell r="D159" t="str">
            <v>Rollo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146</v>
          </cell>
          <cell r="B160" t="str">
            <v>Toallas para manos 1 (Compra)</v>
          </cell>
          <cell r="C160" t="str">
            <v>- Rollo con longitud mínima de 100 metros
- Doble hoja con un tamaño mínimo 15 cm de ancho
- Disponibles en color blanco</v>
          </cell>
          <cell r="D160" t="str">
            <v>Rollo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147</v>
          </cell>
          <cell r="B161" t="str">
            <v>Toallas para manos 2 (Compra)</v>
          </cell>
          <cell r="C161" t="str">
            <v>- Rollo con longitud mínima de 100 metros
- Doble hoja con un tamaño mínimo 15 cm de ancho
- Disponibles en color natural</v>
          </cell>
          <cell r="D161" t="str">
            <v>Rollo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148</v>
          </cell>
          <cell r="B162" t="str">
            <v>Toallas para manos 3 (Compra)</v>
          </cell>
          <cell r="C162" t="str">
            <v xml:space="preserve"> - Rollo con longitud mínima de 150 metros
 - Doble hoja con un tamaño mínimo 15 cm de ancho
 - Disponibles en color blanco
 - Sin olor o fragancia</v>
          </cell>
          <cell r="D162" t="str">
            <v>Rollo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149</v>
          </cell>
          <cell r="B163" t="str">
            <v>Toallas para manos 4 (Compra)</v>
          </cell>
          <cell r="C163" t="str">
            <v xml:space="preserve"> - Rollo con longitud mínima de 150 metros
 - Doble hoja con un tamaño mínimo 15 cm de ancho
 - Disponibles en color natural
 - Sin fragancia</v>
          </cell>
          <cell r="D163" t="str">
            <v>Rollo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150</v>
          </cell>
          <cell r="B164" t="str">
            <v>Toallas para manos 5 (Compra)</v>
          </cell>
          <cell r="C164" t="str">
            <v>- Toallas interdobladas, paquete con mínimo 150 unidades
- Doble hoja con un tamaño mínimo de 20 cm de largo por 15 cm de ancho
 - Hoja color natural</v>
          </cell>
          <cell r="D164" t="str">
            <v>Unidad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151</v>
          </cell>
          <cell r="B165" t="str">
            <v>Toallas para manos 6 (Compra)</v>
          </cell>
          <cell r="C165" t="str">
            <v>- Toallas interdobladas, paquete con mínimo 150 unidades
- Doble hoja con un tamaño mínimo de 20 cm de largo por 15 cm de ancho
 - Hoja color blanco</v>
          </cell>
          <cell r="D165" t="str">
            <v>Unidad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152</v>
          </cell>
          <cell r="B166" t="str">
            <v>Toallas para manos 7 (Compra)</v>
          </cell>
          <cell r="C166" t="str">
            <v>- Toallas con precorte
- Rollo con longitud mínima de 100 metros
- Doble hoja con tamaño mínimo de 15 cms de ancho
- Color Blanco
- Sin fragancia</v>
          </cell>
          <cell r="D166" t="str">
            <v>Unidad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153</v>
          </cell>
          <cell r="B167" t="str">
            <v>Toallas para manos 8 (Compra)</v>
          </cell>
          <cell r="C167" t="str">
            <v>- Toallas con precorte
- Rollo con longitud mínima de 100 metros
- Doble hoja con tamaño mínimo de 15 cms de ancho
- Color Natural
- Sin fragancia</v>
          </cell>
          <cell r="D167" t="str">
            <v>Unidad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154</v>
          </cell>
          <cell r="B168" t="str">
            <v>Pañuelos (Compra)</v>
          </cell>
          <cell r="C168" t="str">
            <v>- Doble hoja
- Color blanco</v>
          </cell>
          <cell r="D168" t="str">
            <v>Caja de mínimo 50 unidades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155</v>
          </cell>
          <cell r="B169" t="str">
            <v>Vasos biodegradables 1 (Compra)</v>
          </cell>
          <cell r="C169" t="str">
            <v xml:space="preserve"> - Elaborado en cartón 97% biodegradable
- Capacidad mínima de 4 oz</v>
          </cell>
          <cell r="D169" t="str">
            <v>Paquete de mínimo 50 unidades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156</v>
          </cell>
          <cell r="B170" t="str">
            <v>Vasos biodegradables 2 (Compra)</v>
          </cell>
          <cell r="C170" t="str">
            <v xml:space="preserve"> - Elaborado en cartón 97% biodegradable
 - Capacidad mínima de 6 oz</v>
          </cell>
          <cell r="D170" t="str">
            <v>Paquete de mínimo 50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157</v>
          </cell>
          <cell r="B171" t="str">
            <v>Vasos biodegradables 3 (Compra)</v>
          </cell>
          <cell r="C171" t="str">
            <v xml:space="preserve"> - Elaborado en cartón 97% biodegradable
- Capacidad mínima de 9 oz</v>
          </cell>
          <cell r="D171" t="str">
            <v>Paquete de mínimo 40 unidades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158</v>
          </cell>
          <cell r="B172" t="str">
            <v>Vasos biodegradables 4 (Compra)</v>
          </cell>
          <cell r="C172" t="str">
            <v>- Capacidad mínima de 9 onzas 
- Sin tapa 
- Liso
- Biodegradable y compostable.
- Elaborado en polyboard (cartón)  y/ocon la fibra de caña de azúcar o almidón de maíz</v>
          </cell>
          <cell r="D172" t="str">
            <v>Paquete de mínimo 50 unidades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159</v>
          </cell>
          <cell r="B173" t="str">
            <v>Mezclador 1 (Compra)</v>
          </cell>
          <cell r="C173" t="str">
            <v>- Mezcladores  elaborados en madera y/o apartir de recursos renovables como la caña de azucar y/o almidón de maíz
- Longitud mínima de 11 cm</v>
          </cell>
          <cell r="D173" t="str">
            <v>Paquete de mínimo 500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160</v>
          </cell>
          <cell r="B174" t="str">
            <v>Servilleta papel (Compra)</v>
          </cell>
          <cell r="C174" t="str">
            <v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v>
          </cell>
          <cell r="D174" t="str">
            <v>Paquete de mínimo 100 unidades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161</v>
          </cell>
          <cell r="B175" t="str">
            <v>Filtro para greca 1 (Compra)</v>
          </cell>
          <cell r="C175" t="str">
            <v>- Elaborada en tela
- Para greca
- Capacidad de media libra
- No debe contener PVC o Poliestireno expandido u otros plásticos de un solo uso tanto en el envase como en el embalaje</v>
          </cell>
          <cell r="D175" t="str">
            <v>Unidad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162</v>
          </cell>
          <cell r="B176" t="str">
            <v>Filtro para greca 2 (Compra)</v>
          </cell>
          <cell r="C176" t="str">
            <v>- Elaborada en tela
- Para greca
- Capacidad de una 1 libra
- No debe contener PVC o Poliestireno expandido u otros plásticos de un solo uso tanto en el envase como en el embalaje.</v>
          </cell>
          <cell r="D176" t="str">
            <v>Unidad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163</v>
          </cell>
          <cell r="B177" t="str">
            <v>Filtro para greca 3 (Compra)</v>
          </cell>
          <cell r="C177" t="str">
            <v>- Elaborada en tela
- Para greca
- Capacidad de dos 2 libras
- No debe contener PVC o Poliestireno expandido u otros plásticos de un solo uso tanto en el envase como en el embalaje.</v>
          </cell>
          <cell r="D177" t="str">
            <v>Unidad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164</v>
          </cell>
          <cell r="B178" t="str">
            <v>Churrusco para tubos de greca (Compra)</v>
          </cell>
          <cell r="C178" t="str">
            <v>- Cepillo para lavado y fregado de grecas.  
- No debe contener PVC, Poliestireno expandido u otros plásticos de un solo uso tanto en el envase como en el embalaje.
- Base y mango elaborados en alambre</v>
          </cell>
          <cell r="D178" t="str">
            <v>Unidad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165</v>
          </cell>
          <cell r="B179" t="str">
            <v>Papel Aluminio 1 (Compra)</v>
          </cell>
          <cell r="C179" t="str">
            <v>- Longitud mínima del rollo de 40 metros
- Ancho mínimo del rollo de 27 cm</v>
          </cell>
          <cell r="D179" t="str">
            <v>Caja de carton con un 1 rollo de mínimo 40 metros de largo y 27
cm de ancho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166</v>
          </cell>
          <cell r="B180" t="str">
            <v>Papel Aluminio 2 (Compra)</v>
          </cell>
          <cell r="C180" t="str">
            <v>- Longitud mínima del rollo de 100 metros
- Ancho mínimo del rollo de 27 cm</v>
          </cell>
          <cell r="D180" t="str">
            <v>Caja de carton con un 1 rollo de mínimo 100 metros de largo y 27
cm de ancho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167</v>
          </cell>
          <cell r="B181" t="str">
            <v>Película transparente para alimentos (Compra)</v>
          </cell>
          <cell r="C181" t="str">
            <v>- Longitud mínima del rollo de 50 metros
- Ancho mínimo del rollo de 27 cm</v>
          </cell>
          <cell r="D181" t="str">
            <v>Caja de carton con un 1 rollo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168</v>
          </cell>
          <cell r="B182" t="str">
            <v>Termo para café 1 (Compra)</v>
          </cell>
          <cell r="C182" t="str">
            <v>- Elaborado en plástico
- Capacidad mínima de 1 litro</v>
          </cell>
          <cell r="D182" t="str">
            <v>Unidad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169</v>
          </cell>
          <cell r="B183" t="str">
            <v>Termo para café 2 (Compra)</v>
          </cell>
          <cell r="C183" t="str">
            <v xml:space="preserve"> - Térmico, con bomba tipo dispensador. Portatil.  
 - Bomba manual para dispensar la bebida.  
 - Acero inoxidable y plastico. 
 - Agarradera plastica, tapa con empaque, bomba manual. 
 - Capacidad mínima de 3 litros</v>
          </cell>
          <cell r="D183" t="str">
            <v>Unidad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170</v>
          </cell>
          <cell r="B184" t="str">
            <v>Café 1 (Compra)</v>
          </cell>
          <cell r="C184" t="str">
            <v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v>
          </cell>
          <cell r="D184" t="str">
            <v>Libra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171</v>
          </cell>
          <cell r="B185" t="str">
            <v>Café 2 (Compra)</v>
          </cell>
          <cell r="C185" t="str">
            <v>- Tostión media
- Descafeinado
- Empacado en bolsa de polipropileno aluminizada resistente a la humedad y al oxigeno
- Debe cumplir con las Resoluciones 333 de 2011 y 2674 de 2013 y aquellas que la modifiquen, adicionen o deroguen.</v>
          </cell>
          <cell r="D185" t="str">
            <v>Libra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172</v>
          </cell>
          <cell r="B186" t="str">
            <v>Café 3 (Compra)</v>
          </cell>
          <cell r="C186" t="str">
            <v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v>
          </cell>
          <cell r="D186" t="str">
            <v>Bolsa de mínimo 500 g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173</v>
          </cell>
          <cell r="B187" t="str">
            <v>Café Social (Compra)</v>
          </cell>
          <cell r="C187" t="str">
            <v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v>
          </cell>
          <cell r="D187" t="str">
            <v>Bolsa de mínimo 500 g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174</v>
          </cell>
          <cell r="B188" t="str">
            <v>Crema para café (Compra)</v>
          </cell>
          <cell r="C188" t="str">
            <v>- No láctea
- Debe cumplir con Resolución 333 de 2011 sobre rotulado y etiquetado nutricional y las normas que la modifiquen</v>
          </cell>
          <cell r="D188" t="str">
            <v>Bolsas de mínimo 100 sobres de mínimo 4 g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175</v>
          </cell>
          <cell r="B189" t="str">
            <v>Azúcar 1 (Compra)</v>
          </cell>
          <cell r="C189" t="str">
            <v>- Blanca
- Empaque elaborado en materiales atóxicos
- Debe cumplir con Resolución 333 de 2011 sobre rotulado y etiquetado nutricional y las normas que la modifiquen</v>
          </cell>
          <cell r="D189" t="str">
            <v>Bolsa de mínimo 200 sobres o tubipacks de 5 g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176</v>
          </cell>
          <cell r="B190" t="str">
            <v>Azúcar 2 (Compra)</v>
          </cell>
          <cell r="C190" t="str">
            <v>- Blanca
- Empaque elaborado en materiales atóxicos
- Debe cumplir con Resolución 333 de 2011 sobre rotulado y etiquetado nutricional y las normas que la modifiquen</v>
          </cell>
          <cell r="D190" t="str">
            <v>Bolsa de mínimo 200 sobres o tubipacks de 3,5 g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177</v>
          </cell>
          <cell r="B191" t="str">
            <v>Azúcar 3 (Compra)</v>
          </cell>
          <cell r="C191" t="str">
            <v>- Blanca
- Empaque elaborado en materiales atóxicos
- Debe cumplir con Resolución 333 de 2011 sobre rotulado y etiquetado nutricional y las normas que la modifiquen</v>
          </cell>
          <cell r="D191" t="str">
            <v>Libra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178</v>
          </cell>
          <cell r="B192" t="str">
            <v>Azúcar 4 (Compra)</v>
          </cell>
          <cell r="C192" t="str">
            <v>- Morena
- Empaque elaborado en materiales atóxicos
- Debe cumplir con Resolución 333 de 2011 sobre rotulado y etiquetado nutricional y las normas que la modifiquen</v>
          </cell>
          <cell r="D192" t="str">
            <v>Libra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179</v>
          </cell>
          <cell r="B193" t="str">
            <v>Endulzante (Compra)</v>
          </cell>
          <cell r="C193" t="str">
            <v>- Sin calorías
- Empaque elaborado en materiales atóxicos
- Debe cumplir con Resolución 333 de 2011 sobre rotulado y etiquetado nutricional y las normas que la modifiquen</v>
          </cell>
          <cell r="D193" t="str">
            <v>Caja de mínimo 100 sobres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180</v>
          </cell>
          <cell r="B194" t="str">
            <v>Panela (Compra)</v>
          </cell>
          <cell r="C194" t="str">
            <v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v>
          </cell>
          <cell r="D194" t="str">
            <v>Bolsa de mínimo 100 sobres de mínimo 5 g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181</v>
          </cell>
          <cell r="B195" t="str">
            <v>Sal 1 (Compra)</v>
          </cell>
          <cell r="C195" t="str">
            <v>- Refinada, con un 99,9% de pureza
- Con adiciones de yodo y flúor
- Debe cumplir con Resolución 333 de 2011 sobre rotulado y etiquetado nutricional y las normas que la modifiquen</v>
          </cell>
          <cell r="D195" t="str">
            <v>Libra (500 g)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182</v>
          </cell>
          <cell r="B196" t="str">
            <v>Sal 2 (Compra)</v>
          </cell>
          <cell r="C196" t="str">
            <v>- Refinada, con un 99,9% de pureza
- Con adiciones de yodo y flúor
- Debe cumplir con Resolución 333 de 2011 sobre rotulado y etiquetado nutricional y las normas que la modifiquen</v>
          </cell>
          <cell r="D196" t="str">
            <v>1 kg (1.000 g)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183</v>
          </cell>
          <cell r="B197" t="str">
            <v>Sal 3 (Compra)</v>
          </cell>
          <cell r="C197" t="str">
            <v>- Refinada, con un 99,9% de pureza
- Con adiciones de yodo y flúor
- Debe cumplir con Resolución 333 de 2011 sobre rotulado y etiquetado nutricional y las normas que la modifiquen</v>
          </cell>
          <cell r="D197" t="str">
            <v>Salero de mínimo 130 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184</v>
          </cell>
          <cell r="B198" t="str">
            <v>Aromática (Compra)</v>
          </cell>
          <cell r="C198" t="str">
            <v>- Para infusión
- Cajas disponbiles en mínimo tres (3) sabores
- 100% naturales</v>
          </cell>
          <cell r="D198" t="str">
            <v>Cajas de mínimo 20 en sobres.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185</v>
          </cell>
          <cell r="B199" t="str">
            <v>Aromática de panela (Compra)</v>
          </cell>
          <cell r="C199" t="str">
            <v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v>
          </cell>
          <cell r="D199" t="str">
            <v>Cajas de mínimo 20 en sobres.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186</v>
          </cell>
          <cell r="B200" t="str">
            <v>Bebida de frutas (Compra)</v>
          </cell>
          <cell r="C200" t="str">
            <v>- En jarabe
- Cajas disponbiles en mínimo tres (3) sabores</v>
          </cell>
          <cell r="D200" t="str">
            <v>Caja de mínimo 20 sobres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187</v>
          </cell>
          <cell r="B201" t="str">
            <v>Bebida de panela (Compra)</v>
          </cell>
          <cell r="C201" t="str">
            <v>- Bebida instantánea granulada
- Cajas disponbiles en mínimo tres (3) sabores</v>
          </cell>
          <cell r="D201" t="str">
            <v>Caja de mínimo 25 sobres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188</v>
          </cell>
          <cell r="B202" t="str">
            <v>Té (Compra)</v>
          </cell>
          <cell r="C202" t="str">
            <v>- Para infusión
- Cajas disponbiles en mínimo tres (3) sabores
- 100% naturales</v>
          </cell>
          <cell r="D202" t="str">
            <v>Caja x 20 mínimo sobres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189</v>
          </cell>
          <cell r="B203" t="str">
            <v>Infusión frutal (Compra)</v>
          </cell>
          <cell r="C203" t="str">
            <v xml:space="preserve"> - Para infusión
 - 100% naturales
 - Sabores surtidos</v>
          </cell>
          <cell r="D203" t="str">
            <v>Caja x 20 mínimo sobres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190</v>
          </cell>
          <cell r="B204" t="str">
            <v>Agua potable 1 (Compra)</v>
          </cell>
          <cell r="C204" t="str">
            <v>- Agua potable purificada sin gas</v>
          </cell>
          <cell r="D204" t="str">
            <v>Botella plástica de
mínimo 250 ml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191</v>
          </cell>
          <cell r="B205" t="str">
            <v>Agua potable 2 (Compra)</v>
          </cell>
          <cell r="C205" t="str">
            <v xml:space="preserve"> - Agua potable purificada sin gas</v>
          </cell>
          <cell r="D205" t="str">
            <v>Botella plástica de
mínimo 500 ml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192</v>
          </cell>
          <cell r="B206" t="str">
            <v>Agua potable 3 (Compra)</v>
          </cell>
          <cell r="C206" t="str">
            <v xml:space="preserve"> - Agua potable purificada
-  Con gas</v>
          </cell>
          <cell r="D206" t="str">
            <v>Botella plástica de
mínimo 500 ml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193</v>
          </cell>
          <cell r="B207" t="str">
            <v>Agua potable 4 (Compra)</v>
          </cell>
          <cell r="C207" t="str">
            <v>- Agua potable potable purificada</v>
          </cell>
          <cell r="D207" t="str">
            <v>Botellón de mínimo 18.9 L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194</v>
          </cell>
          <cell r="B208" t="str">
            <v>Válvula dispensadora para botellón de agua (Compra)</v>
          </cell>
          <cell r="C208" t="str">
            <v>-Válvula en material plástico con boquilla ajustable a los diferentes tipos de botellones</v>
          </cell>
          <cell r="D208" t="str">
            <v>Unidad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195</v>
          </cell>
          <cell r="B209" t="str">
            <v>Servilleta de tela (Compra)</v>
          </cell>
          <cell r="C209" t="str">
            <v>- Elaborada en tela
- Color blanco
- Dimensiones mínimas de 40 cm de largo y 40 cm de ancho.</v>
          </cell>
          <cell r="D209" t="str">
            <v>Unidad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196</v>
          </cell>
          <cell r="B210" t="str">
            <v>Cepillo para paredes y techos (Compra)</v>
          </cell>
          <cell r="C210" t="str">
            <v xml:space="preserve"> - Cuerpo elaborado en plástico
 - Cerdas duras en fibra plástica
 - Largo mínimo de 140 cm</v>
          </cell>
          <cell r="D210" t="str">
            <v>Unidad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197</v>
          </cell>
          <cell r="B211" t="str">
            <v>Brillador 1 (Compra)</v>
          </cell>
          <cell r="C211" t="str">
            <v>- Mopa elaborada en algodón
- Área de barrido mínima de 100 cm de largo por 16cm de ancho
- Armazón y mango metálico</v>
          </cell>
          <cell r="D211" t="str">
            <v>Unidad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198</v>
          </cell>
          <cell r="B212" t="str">
            <v>Brillador 2 (Compra)</v>
          </cell>
          <cell r="C212" t="str">
            <v>- Mopa elaborada en algodón
- Área de barrido mínima de 60 cm de largo por 16cm de ancho
- Armazón y mango metálico</v>
          </cell>
          <cell r="D212" t="str">
            <v>Unidad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199</v>
          </cell>
          <cell r="B213" t="str">
            <v>Repuestos brillador 1 (Compra)</v>
          </cell>
          <cell r="C213" t="str">
            <v>- Mopa elaborada en algodón
- Área de barrido mínima de 100 cm de largo por 16 cm de ancho</v>
          </cell>
          <cell r="D213" t="str">
            <v>Unidad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200</v>
          </cell>
          <cell r="B214" t="str">
            <v>Repuestos brillador 2 (Compra)</v>
          </cell>
          <cell r="C214" t="str">
            <v>- Mopa elaborada en algodón
- Área de barrido mínima de 60 cm de largo por 16 cm de ancho</v>
          </cell>
          <cell r="D214" t="str">
            <v>Unidad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201</v>
          </cell>
          <cell r="B215" t="str">
            <v>Destapador para sanitario (chupa) (Compra)</v>
          </cell>
          <cell r="C215" t="str">
            <v>- Tipo campana
- Chupa elaborada en caucho
- Diámetro mínimo de 12 cm
- Mango elaborado en madera
- Mango con longitud mínima de 33 cm</v>
          </cell>
          <cell r="D215" t="str">
            <v>Unidad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202</v>
          </cell>
          <cell r="B216" t="str">
            <v>Plumero o limpia polvo (Compra)</v>
          </cell>
          <cell r="C216" t="str">
            <v>- Fibras sintéticas
- Mango de plástico
- Largo total mínimo de 65 cm
- Electrostático</v>
          </cell>
          <cell r="D216" t="str">
            <v>Unidad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203</v>
          </cell>
          <cell r="B217" t="str">
            <v>Rastrillo 1 (Compra)</v>
          </cell>
          <cell r="C217" t="str">
            <v>- Barra dentada plástica con mínimo 18 dientes
- Mango metálico  plastificado con longitud mínima de 120 cm</v>
          </cell>
          <cell r="D217" t="str">
            <v>Unidad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204</v>
          </cell>
          <cell r="B218" t="str">
            <v>Rastrillo 2 (Compra)</v>
          </cell>
          <cell r="C218" t="str">
            <v>- Barra dentada metálica con mínimo 18 dientes
- Mango metálico plastificado con longitud mínima de 120 cm</v>
          </cell>
          <cell r="D218" t="str">
            <v>Unidad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205</v>
          </cell>
          <cell r="B219" t="str">
            <v>Recogedor de basura 1 (Compra)</v>
          </cell>
          <cell r="C219" t="str">
            <v>- Elaborado en plástico
- Con banda de goma y dientas barrescobas
- Mango con longitud mínima de 70 cm</v>
          </cell>
          <cell r="D219" t="str">
            <v>Unidad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206</v>
          </cell>
          <cell r="B220" t="str">
            <v>Recogedor de basura 2 (Compra)</v>
          </cell>
          <cell r="C220" t="str">
            <v xml:space="preserve"> - Elaborado en plástico
 - Plegable, con tapa que abre y cierra</v>
          </cell>
          <cell r="D220" t="str">
            <v>Unidad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207</v>
          </cell>
          <cell r="B221" t="str">
            <v>Atomizadores (Compra)</v>
          </cell>
          <cell r="C221" t="str">
            <v>- Elaborado en plástico
- Reutilizable
- Capacidad mínima de 500 cc
- con pistola</v>
          </cell>
          <cell r="D221" t="str">
            <v>Unidad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208</v>
          </cell>
          <cell r="B222" t="str">
            <v>Caneca para almacenar ropa sucia  (Arrendamiento)</v>
          </cell>
          <cell r="C222" t="str">
            <v>- Elaborado en plástico
- Dimensiones mínimas de 50 cm de alto por 30 cm de ancho
- Incluye tapa
- En colores variados</v>
          </cell>
          <cell r="D222" t="str">
            <v>Unidad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209</v>
          </cell>
          <cell r="B223" t="str">
            <v>Caneca para almacenar ropa sucia  (Compra)</v>
          </cell>
          <cell r="C223" t="str">
            <v>- Elaborado en plástico
- Dimensiones mínimas de 50 cm de alto por 30 cm de ancho
- Incluye tapa
- En colores variados</v>
          </cell>
          <cell r="D223" t="str">
            <v>Unidad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210</v>
          </cell>
          <cell r="B224" t="str">
            <v>Vasos  1 (Arrendamiento)</v>
          </cell>
          <cell r="C224" t="str">
            <v>- Elaborado en vidrio
- Cilíndrico
- Capacidad mínima de 9 oz</v>
          </cell>
          <cell r="D224" t="str">
            <v>Unidad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211</v>
          </cell>
          <cell r="B225" t="str">
            <v>Vasos  1 (Compra)</v>
          </cell>
          <cell r="C225" t="str">
            <v>- Elaborado en vidrio
- Cilíndrico
- Capacidad mínima de 9 oz</v>
          </cell>
          <cell r="D225" t="str">
            <v>Unidad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212</v>
          </cell>
          <cell r="B226" t="str">
            <v>Vasos  2 (Arrendamiento)</v>
          </cell>
          <cell r="C226" t="str">
            <v>- Elaborado en vidrio
- Cilíndrico
- Capacidad mínima de 12 oz</v>
          </cell>
          <cell r="D226" t="str">
            <v>Unidad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213</v>
          </cell>
          <cell r="B227" t="str">
            <v>Vasos  2 (Compra)</v>
          </cell>
          <cell r="C227" t="str">
            <v>- Elaborado en vidrio
- Cilíndrico
- Capacidad mínima de 12 oz</v>
          </cell>
          <cell r="D227" t="str">
            <v>Unidad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214</v>
          </cell>
          <cell r="B228" t="str">
            <v>Cuchara  (Compra)</v>
          </cell>
          <cell r="C228" t="str">
            <v>- Elaboradas en acero inoxidable
- Longitud total mínima de 17 cm</v>
          </cell>
          <cell r="D228" t="str">
            <v>Unidad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215</v>
          </cell>
          <cell r="B229" t="str">
            <v>Tenedor  (Compra)</v>
          </cell>
          <cell r="C229" t="str">
            <v>- Elaborados en acero inoxidable
- lisos
- Longitud total mínima de 17 cm</v>
          </cell>
          <cell r="D229" t="str">
            <v>Unidad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216</v>
          </cell>
          <cell r="B230" t="str">
            <v>Cuchillo  (Compra)</v>
          </cell>
          <cell r="C230" t="str">
            <v>- Elaborados en acero inoxidable
- lisos
- Longitud total mínima de 20 cm</v>
          </cell>
          <cell r="D230" t="str">
            <v>Unidad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217</v>
          </cell>
          <cell r="B231" t="str">
            <v>Cuchara pequeña  (Compra)</v>
          </cell>
          <cell r="C231" t="str">
            <v>- Elaborados en acero inoxidable
- lisos
- Longitud total mínima de 12 cm</v>
          </cell>
          <cell r="D231" t="str">
            <v>Unidad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218</v>
          </cell>
          <cell r="B232" t="str">
            <v>Platos  1 (Arrendamiento)</v>
          </cell>
          <cell r="C232" t="str">
            <v>- Elaborados en porcelana blanca
- Llanos
- Color blanco sin diseño
- Diámetro mínimo de 26 cm
- Apto para uso en horno microondas</v>
          </cell>
          <cell r="D232" t="str">
            <v>Unidad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219</v>
          </cell>
          <cell r="B233" t="str">
            <v>Platos  1 (Compra)</v>
          </cell>
          <cell r="C233" t="str">
            <v>- Elaborados en porcelana blanca
- Llanos
- Color blanco sin diseño
- Diámetro mínimo de 26 cm
- Apto para uso en horno microondas</v>
          </cell>
          <cell r="D233" t="str">
            <v>Unidad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220</v>
          </cell>
          <cell r="B234" t="str">
            <v>Platos  2 (Arrendamiento)</v>
          </cell>
          <cell r="C234" t="str">
            <v>- Elaborados en porcelana blanca
- Llanos
- Color blanco sin diseño
- Diámetro mínimo de 22 cm
- Apto para uso en horno microondas</v>
          </cell>
          <cell r="D234" t="str">
            <v>Unidad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221</v>
          </cell>
          <cell r="B235" t="str">
            <v>Platos  2 (Compra)</v>
          </cell>
          <cell r="C235" t="str">
            <v>- Elaborados en porcelana blanca
- Llanos
- Color blanco sin diseño
- Diámetro mínimo de 22 cm
- Apto para uso en horno microondas</v>
          </cell>
          <cell r="D235" t="str">
            <v>Unidad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222</v>
          </cell>
          <cell r="B236" t="str">
            <v>Platos  3 (Arrendamiento)</v>
          </cell>
          <cell r="C236" t="str">
            <v>- Elaborados en porcelana blanca
- Llanos
- Color blanco sin diseño
- Diámetro mínimo de 16 cm
- Apto para uso en horno microondas</v>
          </cell>
          <cell r="D236" t="str">
            <v>Unidad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223</v>
          </cell>
          <cell r="B237" t="str">
            <v>Platos  3 (Compra)</v>
          </cell>
          <cell r="C237" t="str">
            <v>- Elaborados en porcelana blanca
- Llanos
- Color blanco sin diseño
- Diámetro mínimo de 16 cm
- Apto para uso en horno microondas</v>
          </cell>
          <cell r="D237" t="str">
            <v>Unidad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224</v>
          </cell>
          <cell r="B238" t="str">
            <v>Platos  4 (Arrendamiento)</v>
          </cell>
          <cell r="C238" t="str">
            <v>- Elaborados en porcelana blanca
- Hondo
- Color blanco sin diseño
- Diámetro mínimo de 17 cm
- Apto para uso en horno microondas</v>
          </cell>
          <cell r="D238" t="str">
            <v>Unidad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225</v>
          </cell>
          <cell r="B239" t="str">
            <v>Platos  4 (Compra)</v>
          </cell>
          <cell r="C239" t="str">
            <v>- Elaborados en porcelana blanca
- Hondo
- Color blanco sin diseño
- Diámetro mínimo de 17 cm
- Apto para uso en horno microondas</v>
          </cell>
          <cell r="D239" t="str">
            <v>Unidad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226</v>
          </cell>
          <cell r="B240" t="str">
            <v>Platos  5 (Arrendamiento)</v>
          </cell>
          <cell r="C240" t="str">
            <v>- Elaborados en porcelana blanca
- Hondo
- Color blanco  sin diseño
- Diámetro mínimo de 22 cm
- Apto para uso en horno microondas</v>
          </cell>
          <cell r="D240" t="str">
            <v>Unidad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227</v>
          </cell>
          <cell r="B241" t="str">
            <v>Platos  5 (Compra)</v>
          </cell>
          <cell r="C241" t="str">
            <v>- Elaborados en porcelana blanca
- Hondo
- Color blanco  sin diseño
- Diámetro mínimo de 22 cm
- Apto para uso en horno microondas</v>
          </cell>
          <cell r="D241" t="str">
            <v>Unidad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228</v>
          </cell>
          <cell r="B242" t="str">
            <v>Pocillos  (Arrendamiento)</v>
          </cell>
          <cell r="C242" t="str">
            <v>- Elaborado en porcelana blanca para café
- Sin diseño
- De mínimo 150 cc
- No se debe rayar con el uso de cubiertos
- Debe ser apta para uso en microondas</v>
          </cell>
          <cell r="D242" t="str">
            <v>Unidad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229</v>
          </cell>
          <cell r="B243" t="str">
            <v>Pocillos  (Compra)</v>
          </cell>
          <cell r="C243" t="str">
            <v>- Elaborado en porcelana blanca para café
- Sin diseño
- De mínimo 150 cc
- No se debe rayar con el uso de cubiertos
- Debe ser apta para uso en microondas</v>
          </cell>
          <cell r="D243" t="str">
            <v>Unidad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230</v>
          </cell>
          <cell r="B244" t="str">
            <v>Juego de cubiertos  (Compra)</v>
          </cell>
          <cell r="C244" t="str">
            <v>- Elaborados en acero inoxidable
- Incluye cuchillo (longitud mínima de 20 cm), tenedor (longitud mínima de 17 cm), cuchara (longitud mínima de 17 cm), cuchara pequeña para postre (longitud mínima de 12 cm) y tenedor pequeño (longitud mínima de 12 cm).</v>
          </cell>
          <cell r="D244" t="str">
            <v>Juego de 6 puestos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231</v>
          </cell>
          <cell r="B245" t="str">
            <v>Terno para café (Arrendamiento)</v>
          </cell>
          <cell r="C245" t="str">
            <v>-Pocillo y plato de porcelana blanca para café.
- Sin diseño
- Plato de mínimo 12 cm de diámetro y pocillo de mínimo 150 cc
- No se debe rayar con el uso de los cubiertos y
debe ser apta para uso en horno microondas.</v>
          </cell>
          <cell r="D245" t="str">
            <v>Juego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232</v>
          </cell>
          <cell r="B246" t="str">
            <v>Terno para café (Compra)</v>
          </cell>
          <cell r="C246" t="str">
            <v>-Pocillo y plato de porcelana blanca para café.
- Sin diseño
- Plato de mínimo 12 cm de diámetro y pocillo de mínimo 150 cc
- No se debe rayar con el uso de los cubiertos y
debe ser apta para uso en horno microondas.</v>
          </cell>
          <cell r="D246" t="str">
            <v>Juego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233</v>
          </cell>
          <cell r="B247" t="str">
            <v>Vajilla  1 (Arrendamiento)</v>
          </cell>
          <cell r="C247" t="str">
            <v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7" t="str">
            <v>Juego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234</v>
          </cell>
          <cell r="B248" t="str">
            <v>Vajilla  1 (Compra)</v>
          </cell>
          <cell r="C248" t="str">
            <v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8" t="str">
            <v>Juego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235</v>
          </cell>
          <cell r="B249" t="str">
            <v>Vajilla  2 (Arrendamiento)</v>
          </cell>
          <cell r="C249" t="str">
            <v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49" t="str">
            <v>Juego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236</v>
          </cell>
          <cell r="B250" t="str">
            <v>Vajilla  2 (Compra)</v>
          </cell>
          <cell r="C250" t="str">
            <v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v>
          </cell>
          <cell r="D250" t="str">
            <v>Juego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237</v>
          </cell>
          <cell r="B251" t="str">
            <v>Cuchillo de cocina  (Compra)</v>
          </cell>
          <cell r="C251" t="str">
            <v>- Hoja elaborada en acero inoxidable de mínimo 20 cm de largo y 2 cm de ancho.
- Mango liso elaborado en polipropileno negro</v>
          </cell>
          <cell r="D251" t="str">
            <v>Unidad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238</v>
          </cell>
          <cell r="B252" t="str">
            <v>Tijeras de cocina  (Compra)</v>
          </cell>
          <cell r="C252" t="str">
            <v>- Hojas elaborada en acero inoxidable de mínimo 20 cm de largo
- Mango de plástico liso</v>
          </cell>
          <cell r="D252" t="str">
            <v>Unidad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239</v>
          </cell>
          <cell r="B253" t="str">
            <v>Jarra  (Arrendamiento)</v>
          </cell>
          <cell r="C253" t="str">
            <v>- Elaborada en vidrio
- Sin diseño
- Capacidad mínima de 1,5 litros</v>
          </cell>
          <cell r="D253" t="str">
            <v>Unidad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240</v>
          </cell>
          <cell r="B254" t="str">
            <v>Jarra  (Compra)</v>
          </cell>
          <cell r="C254" t="str">
            <v>- Elaborada en vidrio
- Sin diseño
- Capacidad mínima de 1,5 litros</v>
          </cell>
          <cell r="D254" t="str">
            <v>Unidad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241</v>
          </cell>
          <cell r="B255" t="str">
            <v>Combustible para Cortadora de césped, sopladora de hojas y guadañas (Compra)</v>
          </cell>
          <cell r="C255" t="str">
            <v xml:space="preserve"> - Gasolina </v>
          </cell>
          <cell r="D255" t="str">
            <v>Galón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242</v>
          </cell>
          <cell r="B256" t="str">
            <v>Organizador  porta escobas  (Compra)</v>
          </cell>
          <cell r="C256" t="str">
            <v>- Con capacidad para organizar mínimo 4 escobas de manera simultánea</v>
          </cell>
          <cell r="D256" t="str">
            <v>Unidad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243</v>
          </cell>
          <cell r="B257" t="str">
            <v>Espátula  (Compra)</v>
          </cell>
          <cell r="C257" t="str">
            <v>- Metálica con mango de plástico
- Con hoja de mínimo 2 pulgadas de largo</v>
          </cell>
          <cell r="D257" t="str">
            <v>Unidad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244</v>
          </cell>
          <cell r="B258" t="str">
            <v>Haraganes 1  (Compra)</v>
          </cell>
          <cell r="C258" t="str">
            <v>- Para limpiar vidrios
- Con banda de goma con longitud mínima de 25 cm.
- Mango con longitud mínima de 60 cm</v>
          </cell>
          <cell r="D258" t="str">
            <v>Unidad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245</v>
          </cell>
          <cell r="B259" t="str">
            <v>Haraganes 2  (Compra)</v>
          </cell>
          <cell r="C259" t="str">
            <v>- Para limpiar vidrios
- Con banda de goma con longitud mínima de 50 cm.
- Mango metálico extensible con longitud mínima
de 60 cm y máxima de 150 cm</v>
          </cell>
          <cell r="D259" t="str">
            <v>Unidad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246</v>
          </cell>
          <cell r="B260" t="str">
            <v>Haraganes 3  (Compra)</v>
          </cell>
          <cell r="C260" t="str">
            <v>- Para escurrir pisos
- Con banda de goma con longitud mínima de 35 cm</v>
          </cell>
          <cell r="D260" t="str">
            <v>Unidad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247</v>
          </cell>
          <cell r="B261" t="str">
            <v>Haraganes 4  (Compra)</v>
          </cell>
          <cell r="C261" t="str">
            <v>- Para escurrir pisos
-Con banda de goma con longitud mínima de 50 cm.</v>
          </cell>
          <cell r="D261" t="str">
            <v>Unidad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248</v>
          </cell>
          <cell r="B262" t="str">
            <v>Balde (Arrendamiento)</v>
          </cell>
          <cell r="C262" t="str">
            <v xml:space="preserve">- Capacidad mínima de 10 litros
- Con manija móvil
- Con "pico" antiderrames
- Disponibles en diferentes colores
- Elaborado en material reciclable
- Marcado de acuerdo con la norma ISO 11469 y ISO 1043. </v>
          </cell>
          <cell r="D262" t="str">
            <v>Unidad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249</v>
          </cell>
          <cell r="B263" t="str">
            <v>Balde (Compra)</v>
          </cell>
          <cell r="C263" t="str">
            <v xml:space="preserve">- Capacidad mínima de 10 litros
- Con manija móvil
- Con "pico" antiderrames
- Disponibles en diferentes colores
- Elaborado en material reciclable
- Marcado de acuerdo con la norma ISO 11469 y ISO 1043. </v>
          </cell>
          <cell r="D263" t="str">
            <v>Unidad</v>
          </cell>
          <cell r="E263">
            <v>8</v>
          </cell>
          <cell r="F263">
            <v>5767</v>
          </cell>
          <cell r="G263">
            <v>3315</v>
          </cell>
          <cell r="H263">
            <v>0.2</v>
          </cell>
          <cell r="I263">
            <v>0.54014218831281435</v>
          </cell>
          <cell r="J263">
            <v>2652</v>
          </cell>
        </row>
        <row r="264">
          <cell r="A264">
            <v>250</v>
          </cell>
          <cell r="B264" t="str">
            <v>Plato Biodegradable 1 (Compra)</v>
          </cell>
          <cell r="C264" t="str">
            <v>- Plato pando, circular, sin divisiones 
- Biodegradable  
-Tamaño: 15 cm
- Sin ala
- Elaborado con la fibra de caña de azúcar o almidón de maíz
- No debe contener PVC o Poliestireno expandido u otros plásticos de un solo uso tanto en el envase como en el embalaje.</v>
          </cell>
          <cell r="D264" t="str">
            <v>Unidad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251</v>
          </cell>
          <cell r="B265" t="str">
            <v>Plato Biodegradable 2 (Compra)</v>
          </cell>
          <cell r="C265" t="str">
            <v>- Plato pando, circular, sin divisiones 
- Biodegradable  
-Tamaño: 18 cm
- Sin ala
- Elaborado con la fibra de caña de azúcar o almidón de maíz
- No debe contener PVC o Poliestireno expandido u otros plásticos de un solo uso tanto en el envase como en el embalaje.</v>
          </cell>
          <cell r="D265" t="str">
            <v>Unidad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252</v>
          </cell>
          <cell r="B266" t="str">
            <v>Pocillos 1 (Arrendamiento)</v>
          </cell>
          <cell r="C266" t="str">
            <v>- Elaborado en porcelana blanca para café
- De mínimo 170 cc
- No se debe rayar con el uso de cubiertos
- Debe ser apta para uso en microondas</v>
          </cell>
          <cell r="D266" t="str">
            <v>Unidad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253</v>
          </cell>
          <cell r="B267" t="str">
            <v>Pocillos 1 (Compra)</v>
          </cell>
          <cell r="C267" t="str">
            <v>- Elaborado en porcelana blanca para café
- De mínimo 170 cc
- No se debe rayar con el uso de cubiertos
- Debe ser apta para uso en microondas</v>
          </cell>
          <cell r="D267" t="str">
            <v>Unidad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254</v>
          </cell>
          <cell r="B268" t="str">
            <v>Terno para café  (Arrendamiento)</v>
          </cell>
          <cell r="C268" t="str">
            <v>-Pocillo y plato de porcelana blanca para café.
- Plato de mínimo 13 cm de diámetro y pocillo de mínimo 170 cc
- No se debe rayar con el uso de los cubiertos y
debe ser apta para uso en horno microondas.</v>
          </cell>
          <cell r="D268" t="str">
            <v>Juego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255</v>
          </cell>
          <cell r="B269" t="str">
            <v>Terno para café  (Compra)</v>
          </cell>
          <cell r="C269" t="str">
            <v>-Pocillo y plato de porcelana blanca para café.
- Plato de mínimo 13 cm de diámetro y pocillo de mínimo 170 cc
- No se debe rayar con el uso de los cubiertos y
debe ser apta para uso en horno microondas.</v>
          </cell>
          <cell r="D269" t="str">
            <v>Juego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256</v>
          </cell>
          <cell r="B270" t="str">
            <v>Cafetera 1 (Arrendamiento)</v>
          </cell>
          <cell r="C270" t="str">
            <v xml:space="preserve"> - Capacidad mínima de 12 tazas
 - 120 voltios
 - Potencia mínima de 900 w
 - Filtro permanente
 - Material plástico
 - Jarra de vidrio</v>
          </cell>
          <cell r="D270" t="str">
            <v>Unidad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257</v>
          </cell>
          <cell r="B271" t="str">
            <v>Cafetera 1 (Compra)</v>
          </cell>
          <cell r="C271" t="str">
            <v xml:space="preserve"> - Capacidad mínima de 12 tazas
 - 120 voltios
 - Potencia mínima de 900 w
 - Filtro permanente
 - Material plástico
 - Jarra de vidrio</v>
          </cell>
          <cell r="D271" t="str">
            <v>Unidad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258</v>
          </cell>
          <cell r="B272" t="str">
            <v>Vajilla  3 (Arrendamiento)</v>
          </cell>
          <cell r="C272" t="str">
            <v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2" t="str">
            <v>Juego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259</v>
          </cell>
          <cell r="B273" t="str">
            <v>Vajilla  3 (Compra)</v>
          </cell>
          <cell r="C273" t="str">
            <v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3" t="str">
            <v>Juego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260</v>
          </cell>
          <cell r="B274" t="str">
            <v>Vajilla  4 (Arrendamiento)</v>
          </cell>
          <cell r="C274" t="str">
            <v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4" t="str">
            <v>Juego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261</v>
          </cell>
          <cell r="B275" t="str">
            <v>Vajilla  4 (Compra)</v>
          </cell>
          <cell r="C275" t="str">
            <v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v>
          </cell>
          <cell r="D275" t="str">
            <v>Juego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262</v>
          </cell>
          <cell r="B276" t="str">
            <v>Portavasos (Arrendamiento)</v>
          </cell>
          <cell r="C276" t="str">
            <v>- Elaborado en acero inoxidable
- Diámetro mínimo de 12 cm</v>
          </cell>
          <cell r="D276" t="str">
            <v>Unidad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263</v>
          </cell>
          <cell r="B277" t="str">
            <v>Portavasos (Compra)</v>
          </cell>
          <cell r="C277" t="str">
            <v>- Elaborado en acero inoxidable
- Diámetro mínimo de 12 cm</v>
          </cell>
          <cell r="D277" t="str">
            <v>Unidad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264</v>
          </cell>
          <cell r="B278" t="str">
            <v>Bandeja 1 (Arrendamiento)</v>
          </cell>
          <cell r="C278" t="str">
            <v>- Elaborada en acero inoxidable
- Sin diseño
- Dimensiones mínimas de 37 cm de largo por 27 cm de ancho</v>
          </cell>
          <cell r="D278" t="str">
            <v>Unidad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265</v>
          </cell>
          <cell r="B279" t="str">
            <v>Bandeja 1 (Compra)</v>
          </cell>
          <cell r="C279" t="str">
            <v>- Elaborada en acero inoxidable
- Sin diseño
- Dimensiones mínimas de 37 cm de largo por 27 cm de ancho</v>
          </cell>
          <cell r="D279" t="str">
            <v>Unidad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266</v>
          </cell>
          <cell r="B280" t="str">
            <v>Bandeja 2 (Arrendamiento)</v>
          </cell>
          <cell r="C280" t="str">
            <v>- Elaborada en acero inoxidable
- Sin diseño
- Dimensiones mínimas de 50 cm de largo por 33 cm de ancho</v>
          </cell>
          <cell r="D280" t="str">
            <v>Unidad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267</v>
          </cell>
          <cell r="B281" t="str">
            <v>Bandeja 2 (Compra)</v>
          </cell>
          <cell r="C281" t="str">
            <v>- Elaborada en acero inoxidable
- Sin diseño
- Dimensiones mínimas de 50 cm de largo por 33 cm de ancho</v>
          </cell>
          <cell r="D281" t="str">
            <v>Unidad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268</v>
          </cell>
          <cell r="B282" t="str">
            <v>Bandeja 3 (Arrendamiento)</v>
          </cell>
          <cell r="C282" t="str">
            <v>- Elaborada en plástico
- Superficie antideslizante
- Diseño sencillo
- Dimensiones mínimas de 37cm de largo por 27 cm de ancho
- Color blanco o beige</v>
          </cell>
          <cell r="D282" t="str">
            <v>Unidad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269</v>
          </cell>
          <cell r="B283" t="str">
            <v>Bandeja 3 (Compra)</v>
          </cell>
          <cell r="C283" t="str">
            <v>- Elaborada en plástico
- Superficie antideslizante
- Diseño sencillo
- Dimensiones mínimas de 37cm de largo por 27 cm de ancho
- Color blanco o beige</v>
          </cell>
          <cell r="D283" t="str">
            <v>Unidad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270</v>
          </cell>
          <cell r="B284" t="str">
            <v>Bandeja 4 (Arrendamiento)</v>
          </cell>
          <cell r="C284" t="str">
            <v>- Elaborada en plástico
- Superficie antideslizante
- Diseño sencillo
- Dimensiones mínimas de 45 cm de largo por 35 cm de ancho
- Color blanco o beige</v>
          </cell>
          <cell r="D284" t="str">
            <v>Unidad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271</v>
          </cell>
          <cell r="B285" t="str">
            <v>Bandeja 4 (Compra)</v>
          </cell>
          <cell r="C285" t="str">
            <v>- Elaborada en plástico
- Superficie antideslizante
- Diseño sencillo
- Dimensiones mínimas de 45 cm de largo por 35 cm de ancho
- Color blanco o beige</v>
          </cell>
          <cell r="D285" t="str">
            <v>Unidad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272</v>
          </cell>
          <cell r="B286" t="str">
            <v>Olleta (Arrendamiento)</v>
          </cell>
          <cell r="C286" t="str">
            <v>- Elaborada en aluminio
- Capacidad mínima de 2 litros</v>
          </cell>
          <cell r="D286" t="str">
            <v>Unidad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273</v>
          </cell>
          <cell r="B287" t="str">
            <v>Olleta (Compra)</v>
          </cell>
          <cell r="C287" t="str">
            <v>- Elaborada en aluminio
- Capacidad mínima de 2 litros</v>
          </cell>
          <cell r="D287" t="str">
            <v>Unidad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274</v>
          </cell>
          <cell r="B288" t="str">
            <v>Olla 1 (Arrendamiento)</v>
          </cell>
          <cell r="C288" t="str">
            <v>- Elaborada en aluminio
- Con tapa en aluminio
- Capacidad mínima de 3 litros</v>
          </cell>
          <cell r="D288" t="str">
            <v>Unidad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275</v>
          </cell>
          <cell r="B289" t="str">
            <v>Olla 1 (Compra)</v>
          </cell>
          <cell r="C289" t="str">
            <v>- Elaborada en aluminio
- Con tapa en aluminio
- Capacidad mínima de 3 litros</v>
          </cell>
          <cell r="D289" t="str">
            <v>Unidad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276</v>
          </cell>
          <cell r="B290" t="str">
            <v>Olla 2 (Arrendamiento)</v>
          </cell>
          <cell r="C290" t="str">
            <v>- Elaborada en aluminio
- Con tapa en aluminio
- Capacidad mínima de 5 litros</v>
          </cell>
          <cell r="D290" t="str">
            <v>Unidad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277</v>
          </cell>
          <cell r="B291" t="str">
            <v>Olla 2 (Compra)</v>
          </cell>
          <cell r="C291" t="str">
            <v>- Elaborada en aluminio
- Con tapa en aluminio
- Capacidad mínima de 5 litros</v>
          </cell>
          <cell r="D291" t="str">
            <v>Unidad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278</v>
          </cell>
          <cell r="B292" t="str">
            <v>Escurridor para platos (Arrendamiento)</v>
          </cell>
          <cell r="C292" t="str">
            <v>- Elaborado en plástico
- Con rejilla, portacubiertos y bandeja plástica de goteo
- Dimensiones mínimas de 40 cm de largo y 30 cm de ancho</v>
          </cell>
          <cell r="D292" t="str">
            <v>Unidad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279</v>
          </cell>
          <cell r="B293" t="str">
            <v>Escurridor para platos (Compra)</v>
          </cell>
          <cell r="C293" t="str">
            <v>- Elaborado en plástico
- Con rejilla, portacubiertos y bandeja plástica de goteo
- Dimensiones mínimas de 40 cm de largo y 30 cm de ancho</v>
          </cell>
          <cell r="D293" t="str">
            <v>Unidad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280</v>
          </cell>
          <cell r="B294" t="str">
            <v>Soporte para Botellón de agua (Compra)</v>
          </cell>
          <cell r="C294" t="str">
            <v xml:space="preserve"> - Metálico
- Plegable</v>
          </cell>
          <cell r="D294" t="str">
            <v>Unidad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281</v>
          </cell>
          <cell r="B295" t="str">
            <v>Carro exprimidor de trapero 1 (Arrendamiento)</v>
          </cell>
          <cell r="C295" t="str">
            <v xml:space="preserve"> - Elaborado en plástico
 - Capacidad mínima de 24 litros
 - Con cuatro ruedas y manija de escurridor</v>
          </cell>
          <cell r="D295" t="str">
            <v>Unidad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282</v>
          </cell>
          <cell r="B296" t="str">
            <v>Carro exprimidor de trapero 1 (Compra)</v>
          </cell>
          <cell r="C296" t="str">
            <v xml:space="preserve"> - Elaborado en plástico
 - Capacidad mínima de 24 litros
 - Con cuatro ruedas y manija de escurridor</v>
          </cell>
          <cell r="D296" t="str">
            <v>Unidad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283</v>
          </cell>
          <cell r="B297" t="str">
            <v>Carro exprimidor de trapero 2 (Arrendamiento)</v>
          </cell>
          <cell r="C297" t="str">
            <v>- Elaborado en plástico
- Capacidad mínima de 35 litros
- Con cuatro ruedas y manija de escurridor</v>
          </cell>
          <cell r="D297" t="str">
            <v>Unidad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284</v>
          </cell>
          <cell r="B298" t="str">
            <v>Carro exprimidor de trapero 2 (Compra)</v>
          </cell>
          <cell r="C298" t="str">
            <v>- Elaborado en plástico
- Capacidad mínima de 35 litros
- Con cuatro ruedas y manija de escurridor</v>
          </cell>
          <cell r="D298" t="str">
            <v>Unidad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285</v>
          </cell>
          <cell r="B299" t="str">
            <v>Carros para limpieza (Arrendamiento)</v>
          </cell>
          <cell r="C299" t="str">
            <v>- Tamaño mínimo de 70 cm de largo por 50 cm de ancho por 95 cm de alto
- Mínimo dos bandejas de servicio
- Con mínimo una bolsa de limpieza
- Con plataforma para balde escurridor
- Con cuatro ruedas antirayones
- Ruedas delanteras con ángulo de giro de 360 grados</v>
          </cell>
          <cell r="D299" t="str">
            <v>Unidad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286</v>
          </cell>
          <cell r="B300" t="str">
            <v>Carros para limpieza (Compra)</v>
          </cell>
          <cell r="C300" t="str">
            <v>- Tamaño mínimo de 70 cm de largo por 50 cm de ancho por 95 cm de alto
- Mínimo dos bandejas de servicio
- Con mínimo una bolsa de limpieza
- Con plataforma para balde escurridor
- Con cuatro ruedas antirayones
- Ruedas delanteras con ángulo de giro de 360 grados</v>
          </cell>
          <cell r="D300" t="str">
            <v>Unidad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287</v>
          </cell>
          <cell r="B301" t="str">
            <v>Carro de bebidas (Arrendamiento)</v>
          </cell>
          <cell r="C301" t="str">
            <v>- Elaborado en plástico
- Mínimo dos estantes para distribución de bebidas
- Tamaño mínimo de 80 cm de largo por 47 cm de ancho por 90 cm de alto</v>
          </cell>
          <cell r="D301" t="str">
            <v>Unidad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288</v>
          </cell>
          <cell r="B302" t="str">
            <v>Carro de bebidas (Compra)</v>
          </cell>
          <cell r="C302" t="str">
            <v>- Elaborado en plástico
- Mínimo dos estantes para distribución de bebidas
- Tamaño mínimo de 80 cm de largo por 47 cm de ancho por 90 cm de alto</v>
          </cell>
          <cell r="D302" t="str">
            <v>Unidad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289</v>
          </cell>
          <cell r="B303" t="str">
            <v>Escalera 1 (Arrendamiento)</v>
          </cell>
          <cell r="C303" t="str">
            <v xml:space="preserve"> - Cuerpo plástico
- Altura mínima de mínimo dos pasos.</v>
          </cell>
          <cell r="D303" t="str">
            <v>Unidad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290</v>
          </cell>
          <cell r="B304" t="str">
            <v>Escalera 1 (Compra)</v>
          </cell>
          <cell r="C304" t="str">
            <v xml:space="preserve"> - Cuerpo plástico
- Altura mínima de mínimo dos pasos.</v>
          </cell>
          <cell r="D304" t="str">
            <v>Unidad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291</v>
          </cell>
          <cell r="B305" t="str">
            <v>Escalera 2 (Arrendamiento)</v>
          </cell>
          <cell r="C305" t="str">
            <v xml:space="preserve"> - Cuerpo Metálico
- Altura mínima de  mínimo dos pasos.</v>
          </cell>
          <cell r="D305" t="str">
            <v>Unidad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292</v>
          </cell>
          <cell r="B306" t="str">
            <v>Escalera 2 (Compra)</v>
          </cell>
          <cell r="C306" t="str">
            <v xml:space="preserve"> - Cuerpo Metálico
- Altura mínima de  mínimo dos pasos.</v>
          </cell>
          <cell r="D306" t="str">
            <v>Unidad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293</v>
          </cell>
          <cell r="B307" t="str">
            <v>Escalera 3 (Arrendamiento)</v>
          </cell>
          <cell r="C307" t="str">
            <v xml:space="preserve"> - Cuerpo Metálico
- Altura mínima de mínimo cuatro pasos.</v>
          </cell>
          <cell r="D307" t="str">
            <v>Unidad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294</v>
          </cell>
          <cell r="B308" t="str">
            <v>Escalera 3 (Compra)</v>
          </cell>
          <cell r="C308" t="str">
            <v xml:space="preserve"> - Cuerpo Metálico
- Altura mínima de mínimo cuatro pasos.</v>
          </cell>
          <cell r="D308" t="str">
            <v>Unidad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295</v>
          </cell>
          <cell r="B309" t="str">
            <v>Escalera 4 (Arrendamiento)</v>
          </cell>
          <cell r="C309" t="str">
            <v xml:space="preserve"> - Cuerpo Metálico
- Altura mínima de mínimo seis pasos. </v>
          </cell>
          <cell r="D309" t="str">
            <v>Unidad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296</v>
          </cell>
          <cell r="B310" t="str">
            <v>Escalera 4 (Compra)</v>
          </cell>
          <cell r="C310" t="str">
            <v xml:space="preserve"> - Cuerpo Metálico
- Altura mínima de mínimo seis pasos. </v>
          </cell>
          <cell r="D310" t="str">
            <v>Unidad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297</v>
          </cell>
          <cell r="B311" t="str">
            <v>Escalera de tipo industrial (Arrendamiento)</v>
          </cell>
          <cell r="C311" t="str">
            <v>Cuerpo en aluminio, tipo tijera
- Altura mínima de 5 escalones
- Con capacidad de resistencia a una carga concentrada en cualquier punto del escalón de 127 kg
- Con tapones de caucho antideslizantes</v>
          </cell>
          <cell r="D311" t="str">
            <v>Unidad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298</v>
          </cell>
          <cell r="B312" t="str">
            <v>Escalera de tipo industrial (Compra)</v>
          </cell>
          <cell r="C312" t="str">
            <v>Cuerpo en aluminio, tipo tijera
- Altura mínima de 5 escalones
- Con capacidad de resistencia a una carga concentrada en cualquier punto del escalón de 127 kg
- Con tapones de caucho antideslizantes</v>
          </cell>
          <cell r="D312" t="str">
            <v>Unidad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299</v>
          </cell>
          <cell r="B313" t="str">
            <v>Mangueras 1 (Arrendamiento)</v>
          </cell>
          <cell r="C313" t="str">
            <v xml:space="preserve"> - Longitud mínima de 20 metros
 - Elaborada en PVC
 - Con terminales roscadas en ambos extremos
 - Incluye accesorios: acoples y pistola </v>
          </cell>
          <cell r="D313" t="str">
            <v>Unidad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300</v>
          </cell>
          <cell r="B314" t="str">
            <v>Mangueras 1 (Compra)</v>
          </cell>
          <cell r="C314" t="str">
            <v xml:space="preserve"> - Longitud mínima de 20 metros
 - Elaborada en PVC
 - Con terminales roscadas en ambos extremos
 - Incluye accesorios: acoples y pistola </v>
          </cell>
          <cell r="D314" t="str">
            <v>Unidad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301</v>
          </cell>
          <cell r="B315" t="str">
            <v>Mangueras 2 (Arrendamiento)</v>
          </cell>
          <cell r="C315" t="str">
            <v>- Longitud mínima de 30 metros
- Elaborada en PVC
- Con terminales roscadas en ambos extremos
- Incluye accesorios: acoples y pistola</v>
          </cell>
          <cell r="D315" t="str">
            <v>Unidad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302</v>
          </cell>
          <cell r="B316" t="str">
            <v>Mangueras 2 (Compra)</v>
          </cell>
          <cell r="C316" t="str">
            <v>- Longitud mínima de 30 metros
- Elaborada en PVC
- Con terminales roscadas en ambos extremos
- Incluye accesorios: acoples y pistola</v>
          </cell>
          <cell r="D316" t="str">
            <v>Unidad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303</v>
          </cell>
          <cell r="B317" t="str">
            <v>Mangueras 3 (Arrendamiento)</v>
          </cell>
          <cell r="C317" t="str">
            <v>- Longitud mínima de 50 metros
- Elaborada en PVC
- Con terminales roscadas en ambos extremos
- Incluye accesorios: acoples y pistola</v>
          </cell>
          <cell r="D317" t="str">
            <v>Unidad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304</v>
          </cell>
          <cell r="B318" t="str">
            <v>Mangueras 3 (Compra)</v>
          </cell>
          <cell r="C318" t="str">
            <v>- Longitud mínima de 50 metros
- Elaborada en PVC
- Con terminales roscadas en ambos extremos
- Incluye accesorios: acoples y pistola</v>
          </cell>
          <cell r="D318" t="str">
            <v>Unidad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305</v>
          </cell>
          <cell r="B319" t="str">
            <v>Contenedor de basura 1 (Compra)</v>
          </cell>
          <cell r="C319" t="str">
            <v>- Elaborado en plástico
- Tapa con pedal
- Capacidad mínima de 10 litros
- Color negro
- Impresión de la palabra "Plásticos" en la cara delantera del contenedor</v>
          </cell>
          <cell r="D319" t="str">
            <v>Unidad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306</v>
          </cell>
          <cell r="B320" t="str">
            <v>Contenedor de basura 2 (Compra)</v>
          </cell>
          <cell r="C320" t="str">
            <v>- Elaborado en plástico
- Tapa con pedal
- Capacidad mínima de 10 litros
- Color blanco
- Impresión de las palabras "Papel y cartón" en la cara delantera del contenedor</v>
          </cell>
          <cell r="D320" t="str">
            <v>Unidad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307</v>
          </cell>
          <cell r="B321" t="str">
            <v>Contenedor de basura 3 (Compra)</v>
          </cell>
          <cell r="C321" t="str">
            <v>- Elaborado en plástico
- Tapa con pedal
- Capacidad mínima de 10 litros
- Color verde
- Impresión de las palabras  "No reciclables" u "Orgánicos" u "Ordinarios" en la cara delantera del contenedor</v>
          </cell>
          <cell r="D321" t="str">
            <v>Unidad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308</v>
          </cell>
          <cell r="B322" t="str">
            <v>Contenedor de basura 4 (Compra)</v>
          </cell>
          <cell r="C322" t="str">
            <v>- Elaborado en plástico
- Tapa con pedal
- Capacidad mínima de 10 litros
- Color rojo
- Impresión de las palabras "Riesgo biológico" o "Residuos peligrosos" en la cara delantera del contenedor</v>
          </cell>
          <cell r="D322" t="str">
            <v>Unidad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309</v>
          </cell>
          <cell r="B323" t="str">
            <v>Contenedor de basura 5 (Compra)</v>
          </cell>
          <cell r="C323" t="str">
            <v>- Elaborado en plástico
- Tapa con pedal
- Capacidad mínima de 20 litros
- Color negro
- Impresión de la palabra "Plásticos" en la cara delantera del contenedor</v>
          </cell>
          <cell r="D323" t="str">
            <v>Unidad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310</v>
          </cell>
          <cell r="B324" t="str">
            <v>Contenedor de basura 6 (Compra)</v>
          </cell>
          <cell r="C324" t="str">
            <v>- Elaborado en plástico
- Tapa con pedal
- Capacidad mínima de 20 litros
- Color blanco
- Impresión de las palabras "Papel y cartón" en la cara delantera del contenedor</v>
          </cell>
          <cell r="D324" t="str">
            <v>Unidad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311</v>
          </cell>
          <cell r="B325" t="str">
            <v>Contenedor de basura 7 (Compra)</v>
          </cell>
          <cell r="C325" t="str">
            <v>- Elaborado en plástico
- Tapa con pedal
- Capacidad mínima de 20 litros
- Color verde
- Impresión de las palabras  "No reciclables" u "Orgánicos" u "Ordinarios" en la cara delantera del contenedor</v>
          </cell>
          <cell r="D325" t="str">
            <v>Unidad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312</v>
          </cell>
          <cell r="B326" t="str">
            <v>Contenedor de basura 8 (Compra)</v>
          </cell>
          <cell r="C326" t="str">
            <v>- Elaborado en plástico
- Tapa con pedal
- Capacidad mínima de 20 litros
- Color rojo
- Impresión de las palabras "Riesgo biológico" o "Residuos peligrosos" en la cara delantera del
contenedor</v>
          </cell>
          <cell r="D326" t="str">
            <v>Unidad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313</v>
          </cell>
          <cell r="B327" t="str">
            <v>Contenedor de basura 9 (Compra)</v>
          </cell>
          <cell r="C327" t="str">
            <v>- Elaborado en plástico
- Con tapa en vaivén
- Capacidad mínima de 50 litros
- Color negro
- Impresión de la palabra "Plásticos" en la cara delantera del contenedor</v>
          </cell>
          <cell r="D327" t="str">
            <v>Unidad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314</v>
          </cell>
          <cell r="B328" t="str">
            <v>Contenedor de basura 10 (Compra)</v>
          </cell>
          <cell r="C328" t="str">
            <v>- Elaborado en plástico
- Con tapa en vaivén
- Capacidad mínima de 50 litros
- Color blanco
- Impresión de las palabras "Papel y cartón" en la cara delantera del contenedor</v>
          </cell>
          <cell r="D328" t="str">
            <v>Unidad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315</v>
          </cell>
          <cell r="B329" t="str">
            <v>Contenedor de basura 11 (Compra)</v>
          </cell>
          <cell r="C329" t="str">
            <v>- Elaborado en plástico
- Con tapa en vaivén
- Capacidad mínima de 50 litros
- Color verde
- Impresión de las palabras  "No reciclables" u "Orgánicos" u "Ordinarios" en la cara delantera del contenedor</v>
          </cell>
          <cell r="D329" t="str">
            <v>Unidad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316</v>
          </cell>
          <cell r="B330" t="str">
            <v>Contenedor de basura 12 (Compra)</v>
          </cell>
          <cell r="C330" t="str">
            <v>- Elaborado en plástico
- Con tapa en vaivén
- Capacidad mínima de 50 litros
- Color rojo
- Impresión de las palabras "Riesgo biológico" o "Residuos peligrosos" en la cara delantera del contenedor</v>
          </cell>
          <cell r="D330" t="str">
            <v>Unidad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317</v>
          </cell>
          <cell r="B331" t="str">
            <v>Contenedor de basura 13 (Compra)</v>
          </cell>
          <cell r="C331" t="str">
            <v>- Elaborado en plástico
-- Con tapa en vaivén
- Capacidad mínima de 120 litros
- Color negro
- Impresión de la palabra "Plásticos" en la cara delantera del contenedor</v>
          </cell>
          <cell r="D331" t="str">
            <v>Unidad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318</v>
          </cell>
          <cell r="B332" t="str">
            <v>Contenedor de basura 14 (Compra)</v>
          </cell>
          <cell r="C332" t="str">
            <v>- Elaborado en plástico
- Con tapa en vaivén
- Capacidad mínima de 120 litros
- Color blanco
- Impresión de las palabras "Papel y cartón" en la cara delantera del contenedor</v>
          </cell>
          <cell r="D332" t="str">
            <v>Unidad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319</v>
          </cell>
          <cell r="B333" t="str">
            <v>Contenedor de basura 15 (Compra)</v>
          </cell>
          <cell r="C333" t="str">
            <v>- Elaborado en plástico
- Con tapa en vaivén
- Capacidad mínima de 120 litros
- Color verde
- Impresión de las palabras "No reciclables" u "Orgánicos" u "Ordinarios" en la cara delantera del contenedor</v>
          </cell>
          <cell r="D333" t="str">
            <v>Unidad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320</v>
          </cell>
          <cell r="B334" t="str">
            <v>Contenedor de basura 16 (Compra)</v>
          </cell>
          <cell r="C334" t="str">
            <v>- Elaborado en plástico
- Con tapa en vaivén
- Capacidad mínima de 120 litros
- Color rojo
- Impresión de las palabras "Riesgo biológico" o
"Residuos peligrosos" en la cara delantera del contenedor</v>
          </cell>
          <cell r="D334" t="str">
            <v>Unidad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321</v>
          </cell>
          <cell r="B335" t="str">
            <v>Contenedor de basura 17 (Compra)</v>
          </cell>
          <cell r="C335" t="str">
            <v>- Elaborado en plástico
- Con tapa
- Capacidad mínima de 180 litros
- Color negro
- Con ruedas traseras macizas y manijas</v>
          </cell>
          <cell r="D335" t="str">
            <v>Unidad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322</v>
          </cell>
          <cell r="B336" t="str">
            <v>Contenedor de basura 18 (Compra)</v>
          </cell>
          <cell r="C336" t="str">
            <v>- Elaborado en plástico
- Con tapa
- Capacidad mínima de 180 litros
- Color verde
- Con ruedas traseras macizas y manijas</v>
          </cell>
          <cell r="D336" t="str">
            <v>Unidad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323</v>
          </cell>
          <cell r="B337" t="str">
            <v>Contenedor de basura 19 (Compra)</v>
          </cell>
          <cell r="C337" t="str">
            <v>- Elaborado en plástico
- Con tapa
- Capacidad mínima de 180 litros
- Color blanco
- Con ruedas traseras macizas y manijas</v>
          </cell>
          <cell r="D337" t="str">
            <v>Unidad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324</v>
          </cell>
          <cell r="B338" t="str">
            <v>Contenedor de basura 20 (Compra)</v>
          </cell>
          <cell r="C338" t="str">
            <v>- Elaborado en plástico
- Con tapa
- Capacidad mínima de 240 litros
- Color negro
- Con ruedas traseras macizas y manijas</v>
          </cell>
          <cell r="D338" t="str">
            <v>Unidad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325</v>
          </cell>
          <cell r="B339" t="str">
            <v>Contenedor de basura 21 (Compra)</v>
          </cell>
          <cell r="C339" t="str">
            <v>- Elaborado en plástico
- Con tapa
- Capacidad mínima de 240 litros
- Color verde
- Con ruedas traseras macizas y manijas</v>
          </cell>
          <cell r="D339" t="str">
            <v>Unidad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326</v>
          </cell>
          <cell r="B340" t="str">
            <v>Contenedor de basura 22 (Compra)</v>
          </cell>
          <cell r="C340" t="str">
            <v>- Elaborado en plástico
- Con tapa
- Capacidad mínima de 240 litros
- Color blanco
- Con ruedas traseras macizas y manijas</v>
          </cell>
          <cell r="D340" t="str">
            <v>Unidad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327</v>
          </cell>
          <cell r="B341" t="str">
            <v>Contenedor de basura 23 (Compra)</v>
          </cell>
          <cell r="C341" t="str">
            <v>- Elaborado en plástico
- Con tapa
- Capacidad mínima de 340 litros
- Color negro
- Con ruedas traseras macizas y manijas</v>
          </cell>
          <cell r="D341" t="str">
            <v>Unidad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328</v>
          </cell>
          <cell r="B342" t="str">
            <v>Contenedor de basura 24 (Compra)</v>
          </cell>
          <cell r="C342" t="str">
            <v>- Elaborado en plástico
- Con tapa
- Capacidad mínima de 340 litros
- Color verde
- Con ruedas traseras macizas y manijas</v>
          </cell>
          <cell r="D342" t="str">
            <v>Unidad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329</v>
          </cell>
          <cell r="B343" t="str">
            <v>Contenedor de basura 25 (Compra)</v>
          </cell>
          <cell r="C343" t="str">
            <v>- Elaborado en plástico
- Con tapa
- Capacidad mínima de 340 litros
- Color blanco
- Con ruedas traseras macizas y manijas</v>
          </cell>
          <cell r="D343" t="str">
            <v>Unidad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330</v>
          </cell>
          <cell r="B344" t="str">
            <v>Contenedor de basura 26 (Compra)</v>
          </cell>
          <cell r="C344" t="str">
            <v>- Elaborado en plástico
- Con tapa
- Capacidad mínima de 760 litros
- Color negro
- Con ruedas traseras macizas y manijas</v>
          </cell>
          <cell r="D344" t="str">
            <v>Unidad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331</v>
          </cell>
          <cell r="B345" t="str">
            <v>Contenedor de basura 27 (Compra)</v>
          </cell>
          <cell r="C345" t="str">
            <v>- Elaborado en plástico
- Con tapa
- Capacidad mínima de 760 litros
- Color verde
- Con ruedas traseras macizas y manijas</v>
          </cell>
          <cell r="D345" t="str">
            <v>Unidad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332</v>
          </cell>
          <cell r="B346" t="str">
            <v>Contenedor de basura 28 (Compra)</v>
          </cell>
          <cell r="C346" t="str">
            <v>- Elaborado en plástico
- Con tapa
- Capacidad mínima de 760 litros
- Color blanco
- Con ruedas traseras macizas y manijas</v>
          </cell>
          <cell r="D346" t="str">
            <v>Unidad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333</v>
          </cell>
          <cell r="B347" t="str">
            <v>Contenedor de basura 29 (Compra)</v>
          </cell>
          <cell r="C347" t="str">
            <v>- Elaborado en plástico
- Con tapa
- Capacidad mínima de 1.000 litros
- Color blanco
- Con ruedas traseras macizas y manijas</v>
          </cell>
          <cell r="D347" t="str">
            <v>Unidad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334</v>
          </cell>
          <cell r="B348" t="str">
            <v>Contenedor de basura 30 (Compra)</v>
          </cell>
          <cell r="C348" t="str">
            <v>- Elaborado en plástico
- Con tapa
- Capacidad mínima de 1.000 litros
- Color verde
- Con ruedas traseras macizas y manijas</v>
          </cell>
          <cell r="D348" t="str">
            <v>Unidad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335</v>
          </cell>
          <cell r="B349" t="str">
            <v>Punto Ecológico 1 (Compra)</v>
          </cell>
          <cell r="C349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v>
          </cell>
          <cell r="D349" t="str">
            <v>Unidad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336</v>
          </cell>
          <cell r="B350" t="str">
            <v>Punto Ecológico 2 (Compra)</v>
          </cell>
          <cell r="C350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v>
          </cell>
          <cell r="D350" t="str">
            <v>Unidad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337</v>
          </cell>
          <cell r="B351" t="str">
            <v>Punto Ecológico 3 (Compra)</v>
          </cell>
          <cell r="C351" t="str">
            <v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v>
          </cell>
          <cell r="D351" t="str">
            <v>Unidad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338</v>
          </cell>
          <cell r="B352" t="str">
            <v>Punto Ecológico 4 (Compra)</v>
          </cell>
          <cell r="C352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v>
          </cell>
          <cell r="D352" t="str">
            <v>Unidad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339</v>
          </cell>
          <cell r="B353" t="str">
            <v>Punto Ecológico 5 (Compra)</v>
          </cell>
          <cell r="C353" t="str">
            <v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v>
          </cell>
          <cell r="D353" t="str">
            <v>Unidad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340</v>
          </cell>
          <cell r="B354" t="str">
            <v>Punto Ecológico 6 (Compra)</v>
          </cell>
          <cell r="C354" t="str">
            <v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v>
          </cell>
          <cell r="D354" t="str">
            <v>Unidad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341</v>
          </cell>
          <cell r="B355" t="str">
            <v>Papelera 1 (Compra)</v>
          </cell>
          <cell r="C355" t="str">
            <v>- Cuerpo metálico enmallado sin tapa
- Con capacidad mínima de 10 litros
- Diseño para oficina</v>
          </cell>
          <cell r="D355" t="str">
            <v>Unidad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342</v>
          </cell>
          <cell r="B356" t="str">
            <v>Papelera 2 (Compra)</v>
          </cell>
          <cell r="C356" t="str">
            <v>- Cuerpo plástico
- Con mecanismo de pedal para abrir y cerrar tapa
- Con capacidad mínima de 10 litros
- Diseño para baño</v>
          </cell>
          <cell r="D356" t="str">
            <v>Unidad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343</v>
          </cell>
          <cell r="B357" t="str">
            <v>Papelera 3 (Compra)</v>
          </cell>
          <cell r="C357" t="str">
            <v>- Cuerpo plástico sin tapa
- Con capacidad mínima de 10 litros
- Diseño para baño</v>
          </cell>
          <cell r="D357" t="str">
            <v>Unidad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344</v>
          </cell>
          <cell r="B358" t="str">
            <v>Papelera 4 (Compra)</v>
          </cell>
          <cell r="C358" t="str">
            <v>- Papelera de oficina de plástico reciclado
- Color gris o negro
- Con capacidad de 5 litros
- Diámetro: 22 cm aproxi. Largo: 24 cm. 
No debe contener PVC o Poliestireno expandido u otros plásticos de un solo uso tanto en el envase como en el embalaje.</v>
          </cell>
          <cell r="D358" t="str">
            <v>Unidad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345</v>
          </cell>
          <cell r="B359" t="str">
            <v>Papelera residuos peligrosos 1 (Compra)</v>
          </cell>
          <cell r="C359" t="str">
            <v>- Cuerpo plástico
- Con mecanismo de pedal para abrir y cerrar tapa
- Con capacidad mínima de 10 litros
- Diseño para baño
- Color rojo
- Con las palabras "Riesgo biológico" en la cara frontal</v>
          </cell>
          <cell r="D359" t="str">
            <v>Unidad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346</v>
          </cell>
          <cell r="B360" t="str">
            <v>Papelera residuos peligrosos 2 (Compra)</v>
          </cell>
          <cell r="C360" t="str">
            <v>- Cuerpo plástico
- Con mecanismo de pedal para abrir y cerrar tapa
- Con capacidad mínima de 20 litros
- Diseño para baño
- Color rojo
- Con las palabras "Riesgo biológico" en la cara frontal</v>
          </cell>
          <cell r="D360" t="str">
            <v>Unidad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347</v>
          </cell>
          <cell r="B361" t="str">
            <v>Señales peatonales de prevención y atención 1 (Compra)</v>
          </cell>
          <cell r="C361" t="str">
            <v>- Elaborado en plástico
- Tipo tijera, plegable
- Tamaño mínimo de 25 cm de ancho por 60 cm de alto por 22 cm de largo.
- Impresión en las dos caras con las palabras "Cerrado" o "Área cerrada" o "No pasar".
- Color amarillo</v>
          </cell>
          <cell r="D361" t="str">
            <v>Unidad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348</v>
          </cell>
          <cell r="B362" t="str">
            <v>Señales peatonales de prevención y atención 2 (Compra)</v>
          </cell>
          <cell r="C362" t="str">
            <v>- Elaborado en plástico
- Tipo tijera, plegable
- Tamaño mínimo de 25 cm de ancho por 60 cm de alto por 22 cm de largo.
- Impresión en las dos caras con las palabras "Cuidado".
- Color amarillo
- Acordes con la reglamentación establecida por la NTC 1461</v>
          </cell>
          <cell r="D362" t="str">
            <v>Unidad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349</v>
          </cell>
          <cell r="B363" t="str">
            <v>Señales peatonales de prevención y atención 3 (Compra)</v>
          </cell>
          <cell r="C363" t="str">
            <v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v>
          </cell>
          <cell r="D363" t="str">
            <v>Unidad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350</v>
          </cell>
          <cell r="B364" t="str">
            <v>Dispensador para papel higiénico 1 (Compra)</v>
          </cell>
          <cell r="C364" t="str">
            <v>- Elaborado en plástico ABS blanco
- Para rollo de 250 metros y 400 metros
- Con visor para ver el estado del rollo
- Con cerradura y llave
- Incluye los elementos necesarios para realizar la instalación en pared
-Incluye el costo de instalación.</v>
          </cell>
          <cell r="D364" t="str">
            <v>Unidad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351</v>
          </cell>
          <cell r="B365" t="str">
            <v>Dispensador para papel higiénico 2 (Compra)</v>
          </cell>
          <cell r="C365" t="str">
            <v>- Elaborado en acero inoxidable
- Para rollo de 250 metros y 400 metros
- Con visor para ver el estado del rollo
- Con cerradura y llave
- Incluye los elementos necesarios para realizar la instalación en pared
-Incluye el costo de instalación.</v>
          </cell>
          <cell r="D365" t="str">
            <v>Unidad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352</v>
          </cell>
          <cell r="B366" t="str">
            <v>Dispensador de toallas de manos 1 (Compra)</v>
          </cell>
          <cell r="C366" t="str">
            <v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v>
          </cell>
          <cell r="D366" t="str">
            <v>Unidad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353</v>
          </cell>
          <cell r="B367" t="str">
            <v>Dispensador de toallas de manos 2 (Compra)</v>
          </cell>
          <cell r="C367" t="str">
            <v>- Elaborado en plástico ABS
- Para toallas de papel interdobladas con capacidad mínima de 300 toallas
- Con mecanismo para halar con la mano.
- Con cerradura y llave
- Incluye los elementos necesarios para realizar la instalación en pared
-Incluye el costo de instalación</v>
          </cell>
          <cell r="D367" t="str">
            <v>Unidad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354</v>
          </cell>
          <cell r="B368" t="str">
            <v>Dispensador de toallas de manos 3 (Compra)</v>
          </cell>
          <cell r="C368" t="str">
            <v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v>
          </cell>
          <cell r="D368" t="str">
            <v>Unidad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355</v>
          </cell>
          <cell r="B369" t="str">
            <v>Dispensador de jabón líquido 1 (Compra)</v>
          </cell>
          <cell r="C369" t="str">
            <v>- Elaborado en plástico ABS blanco
- Con válvula manual anticorrosiva.
- Uso habilitado para cualquier jabón líquido con capacidad mínima de 500 cc
- Incluye los elementos necesarios para realizar la instalación en pared
-Incluye el costo de instalación</v>
          </cell>
          <cell r="D369" t="str">
            <v>Unidad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356</v>
          </cell>
          <cell r="B370" t="str">
            <v>Dispensador de jabón líquido 2 (Compra)</v>
          </cell>
          <cell r="C370" t="str">
            <v>- Elaborado en plástico ABS blanco
- Con sensor para suministro de jabón
- Uso habilitado para cualquier jabón líquido con capacidad mínima de 500 ml
- Incluye los elementos necesarios para realizar la instalación en pared
 -Incluye el costo de instalación'</v>
          </cell>
          <cell r="D370" t="str">
            <v>Unidad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357</v>
          </cell>
          <cell r="B371" t="str">
            <v>Dispensador de jabón líquido 3 (Compra)</v>
          </cell>
          <cell r="C371" t="str">
            <v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v>
          </cell>
          <cell r="D371" t="str">
            <v>Unidad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358</v>
          </cell>
          <cell r="B372" t="str">
            <v>Dispensador de jabón líquido 4 (Compra)</v>
          </cell>
          <cell r="C372" t="str">
            <v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v>
          </cell>
          <cell r="D372" t="str">
            <v>Unidad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359</v>
          </cell>
          <cell r="B373" t="str">
            <v>Dispensador para ambientador (Compra)</v>
          </cell>
          <cell r="C373" t="str">
            <v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v>
          </cell>
          <cell r="D373" t="str">
            <v>Unidad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360</v>
          </cell>
          <cell r="B374" t="str">
            <v>Dispensador goteo por gravedad y recarga (Compra)</v>
          </cell>
          <cell r="C374" t="str">
            <v>- Elaborado en PVC blanco
- Goteo programable para desodorizar sanitarios y orinales
- Incluye manguera plástica de goteo
- Incluye los elementos necesarios para realizar la instalación en pared
- Incluye líquido para recarga mensual con agentes tensoactivos</v>
          </cell>
          <cell r="D374" t="str">
            <v>Unidad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361</v>
          </cell>
          <cell r="B375" t="str">
            <v>Dispensador de agua (Compra)</v>
          </cell>
          <cell r="C375" t="str">
            <v xml:space="preserve">- Dispensador de agua fría y caliente
- Sistema de filtración multinivel
- Uso de gas refrigerante seguro para la capa de ozono
</v>
          </cell>
          <cell r="D375" t="str">
            <v>Unidad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362</v>
          </cell>
          <cell r="B376" t="str">
            <v>Dispensador de agua con botellón (Compra)</v>
          </cell>
          <cell r="C376" t="str">
            <v xml:space="preserve">- Dispensador de agua fría y caliente
- Uso de gas refrigerante seguro para la capa de ozono
</v>
          </cell>
          <cell r="D376" t="str">
            <v>Unidad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363</v>
          </cell>
          <cell r="B377" t="str">
            <v>Greca para tintos 1 (Arrendamiento)</v>
          </cell>
          <cell r="C377" t="str">
            <v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v>
          </cell>
          <cell r="D377" t="str">
            <v>Unidad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364</v>
          </cell>
          <cell r="B378" t="str">
            <v>Greca para tintos 1 (Compra)</v>
          </cell>
          <cell r="C378" t="str">
            <v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v>
          </cell>
          <cell r="D378" t="str">
            <v>Unidad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365</v>
          </cell>
          <cell r="B379" t="str">
            <v>Greca para tintos 2 (Arrendamiento)</v>
          </cell>
          <cell r="C379" t="str">
            <v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v>
          </cell>
          <cell r="D379" t="str">
            <v>Unidad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366</v>
          </cell>
          <cell r="B380" t="str">
            <v>Greca para tintos 2 (Compra)</v>
          </cell>
          <cell r="C380" t="str">
            <v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v>
          </cell>
          <cell r="D380" t="str">
            <v>Unidad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367</v>
          </cell>
          <cell r="B381" t="str">
            <v>Greca para tintos 3 (Arrendamiento)</v>
          </cell>
          <cell r="C381" t="str">
            <v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v>
          </cell>
          <cell r="D381" t="str">
            <v>Unidad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368</v>
          </cell>
          <cell r="B382" t="str">
            <v>Greca para tintos 3 (Compra)</v>
          </cell>
          <cell r="C382" t="str">
            <v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v>
          </cell>
          <cell r="D382" t="str">
            <v>Unidad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369</v>
          </cell>
          <cell r="B383" t="str">
            <v>Máquina de filtrado para café (Compra)</v>
          </cell>
          <cell r="C383" t="str">
            <v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v>
          </cell>
          <cell r="D383" t="str">
            <v>Unidad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370</v>
          </cell>
          <cell r="B384" t="str">
            <v>Horno microondas (Arrendamiento)</v>
          </cell>
          <cell r="C384" t="str">
            <v>- Potencia mínima de 900 w
- Tamaño mínimo de 30 cm de ancho por 25 cm de alto por 35 cm de profundidad.
- Con bandera giratoria de cristal templado
- Con programas automáticos</v>
          </cell>
          <cell r="D384" t="str">
            <v>Unidad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371</v>
          </cell>
          <cell r="B385" t="str">
            <v>Horno microondas (Compra)</v>
          </cell>
          <cell r="C385" t="str">
            <v>- Potencia mínima de 900 w
- Tamaño mínimo de 30 cm de ancho por 25 cm de alto por 35 cm de profundidad.
- Con bandera giratoria de cristal templado
- Con programas automáticos</v>
          </cell>
          <cell r="D385" t="str">
            <v>Unidad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372</v>
          </cell>
          <cell r="B386" t="str">
            <v>Horno microondas de tipo industrial (Arrendamiento)</v>
          </cell>
          <cell r="C386" t="str">
            <v>- Potencia mínima de 1000 w
- Tamaño mínimo de 30 cm de ancho por 30 cm de alto por 40 cm de profundidad.
- Descongelamiento automático
- Con programas automáticos</v>
          </cell>
          <cell r="D386" t="str">
            <v>Unidad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373</v>
          </cell>
          <cell r="B387" t="str">
            <v>Horno microondas de tipo industrial (Compra)</v>
          </cell>
          <cell r="C387" t="str">
            <v>- Potencia mínima de 1000 w
- Tamaño mínimo de 30 cm de ancho por 30 cm de alto por 40 cm de profundidad.
- Descongelamiento automático
- Con programas automáticos</v>
          </cell>
          <cell r="D387" t="str">
            <v>Unidad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374</v>
          </cell>
          <cell r="B388" t="str">
            <v>Estufa 1 (Arrendamiento)</v>
          </cell>
          <cell r="C388" t="str">
            <v>- De dos puestos
- Lámina esmaltada
- Eléctrica
- Con perilla para graduar mínimo 3 niveles de calor</v>
          </cell>
          <cell r="D388" t="str">
            <v>Unidad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375</v>
          </cell>
          <cell r="B389" t="str">
            <v>Estufa 1 (Compra)</v>
          </cell>
          <cell r="C389" t="str">
            <v>- De dos puestos
- Lámina esmaltada
- Eléctrica
- Con perilla para graduar mínimo 3 niveles de calor</v>
          </cell>
          <cell r="D389" t="str">
            <v>Unidad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376</v>
          </cell>
          <cell r="B390" t="str">
            <v>Estufa 2 (Arrendamiento)</v>
          </cell>
          <cell r="C390" t="str">
            <v>- De dos puestos
- Lámina esmaltada- A gas
- Con perilla y quemador para graduar la llama
- Con parrilla</v>
          </cell>
          <cell r="D390" t="str">
            <v>Unidad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377</v>
          </cell>
          <cell r="B391" t="str">
            <v>Estufa 2 (Compra)</v>
          </cell>
          <cell r="C391" t="str">
            <v>- De dos puestos
- Lámina esmaltada
- A gas
- Con perilla y quemador para graduar la llama
- Con parrilla</v>
          </cell>
          <cell r="D391" t="str">
            <v>Unidad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378</v>
          </cell>
          <cell r="B392" t="str">
            <v>Extensión eléctrica 1 (Compra)</v>
          </cell>
          <cell r="C392" t="str">
            <v>- De mínimo 25 metros de longitud 
- Tipo industrial
- Recubierta en plástico PVC
- Con clavijas
- Calibre 12</v>
          </cell>
          <cell r="D392" t="str">
            <v>Unidad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379</v>
          </cell>
          <cell r="B393" t="str">
            <v>Extensión eléctrica 2 (Compra)</v>
          </cell>
          <cell r="C393" t="str">
            <v>- De mínimo 30 metros de longitud
- Recubierta en plástico PVC
- Con clavijas
- Tipo industrial
- Calibre 12</v>
          </cell>
          <cell r="D393" t="str">
            <v>Unidad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380</v>
          </cell>
          <cell r="B394" t="str">
            <v>Aspiradora 1 (Arrendamiento)</v>
          </cell>
          <cell r="C394" t="str">
            <v>- De uso industrial para aspirado en seco y húmedo
- Motor con potencia 1200 w y 1400 w
- Capacidad entre 15 y 20 litros
- Cable de potencia con longitud mínima de 5m
- Accesorios mínimos: manguera puntera, 2 tubos para extensión, cepillos para tapizados</v>
          </cell>
          <cell r="D394" t="str">
            <v>Unidad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381</v>
          </cell>
          <cell r="B395" t="str">
            <v>Aspiradora 1 (Compra)</v>
          </cell>
          <cell r="C395" t="str">
            <v>- De uso industrial para aspirado en seco y húmedo
- Motor con potencia 1200 w y 1400 w
- Capacidad entre 15 y 20 litros
- Cable de potencia con longitud mínima de 5m
- Accesorios mínimos: manguera puntera, 2 tubos para extensión, cepillos para tapizados</v>
          </cell>
          <cell r="D395" t="str">
            <v>Unidad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382</v>
          </cell>
          <cell r="B396" t="str">
            <v>Aspiradora 2 (Arrendamiento)</v>
          </cell>
          <cell r="C396" t="str">
            <v>- De uso industrial para aspirado en seco y húmedo
- Motor con potencia entre 1200 w y 1400 w
- Capacidad entre 45 y 55 litros
- Cable de potencia con longitud mínima de 5m
- Accesorios mínimos: manguera puntera, 2 tubos para extensión, cepillos para tapizados</v>
          </cell>
          <cell r="D396" t="str">
            <v>Unidad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383</v>
          </cell>
          <cell r="B397" t="str">
            <v>Aspiradora 2 (Compra)</v>
          </cell>
          <cell r="C397" t="str">
            <v>- De uso industrial para aspirado en seco y húmedo
- Motor con potencia entre 1200 w y 1400 w
- Capacidad entre 45 y 55 litros
- Cable de potencia con longitud mínima de 5m
- Accesorios mínimos: manguera puntera, 2 tubos para extensión, cepillos para tapizados</v>
          </cell>
          <cell r="D397" t="str">
            <v>Unidad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384</v>
          </cell>
          <cell r="B398" t="str">
            <v>Lavabrilladora de pisos 1 (Arrendamiento)</v>
          </cell>
          <cell r="C398" t="str">
            <v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v>
          </cell>
          <cell r="D398" t="str">
            <v xml:space="preserve">Unidad 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385</v>
          </cell>
          <cell r="B399" t="str">
            <v>Lavabrilladora de pisos 1 (Compra)</v>
          </cell>
          <cell r="C399" t="str">
            <v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v>
          </cell>
          <cell r="D399" t="str">
            <v xml:space="preserve">Unidad 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386</v>
          </cell>
          <cell r="B400" t="str">
            <v>Lavabrilladora de pisos 2 (Arrendamiento)</v>
          </cell>
          <cell r="C400" t="str">
            <v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v>
          </cell>
          <cell r="D400" t="str">
            <v>Unidad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387</v>
          </cell>
          <cell r="B401" t="str">
            <v>Lavabrilladora de pisos 2 (Compra)</v>
          </cell>
          <cell r="C401" t="str">
            <v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v>
          </cell>
          <cell r="D401" t="str">
            <v>Unidad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388</v>
          </cell>
          <cell r="B402" t="str">
            <v>Brilladora de alta revolución (Arrendamiento)</v>
          </cell>
          <cell r="C402" t="str">
            <v>- De uso industrial
- Motores con potencia mínima de 1,5 hp y velocidad mínima de 1500 rpm.
- Con manijas dobles
- Con interruptor de apagado de seguridad
- Diámetro mínimo de 20"
- Cable de potencia con longitud mínima de 8m
- Accesorios mínimos - portapad</v>
          </cell>
          <cell r="D402" t="str">
            <v>Unidad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389</v>
          </cell>
          <cell r="B403" t="str">
            <v>Brilladora de alta revolución (Compra)</v>
          </cell>
          <cell r="C403" t="str">
            <v>- De uso industrial
- Motores con potencia mínima de 1,5 hp y velocidad mínima de 1500 rpm.
- Con manijas dobles
- Con interruptor de apagado de seguridad
- Diámetro mínimo de 20"
- Cable de potencia con longitud mínima de 8m
- Accesorios mínimos - portapad</v>
          </cell>
          <cell r="D403" t="str">
            <v>Unidad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390</v>
          </cell>
          <cell r="B404" t="str">
            <v>Lavadora de alfombras y tapetes 1 (Arrendamiento)</v>
          </cell>
          <cell r="C404" t="str">
            <v xml:space="preserve"> - Motor con potencia de mínimo 1100 w y velocidad mínima de 175 revoluciones por minuto.
- Capacidad mínima de 5 litros
- Cable de potencia con longitud mínima de 8m
- Para lavar en seco o a vapor
- Diámetro mínimo de 16"</v>
          </cell>
          <cell r="D404" t="str">
            <v>Unidad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391</v>
          </cell>
          <cell r="B405" t="str">
            <v>Lavadora de alfombras y tapetes 1 (Compra)</v>
          </cell>
          <cell r="C405" t="str">
            <v xml:space="preserve"> - Motor con potencia de mínimo 1100 w y velocidad mínima de 175 revoluciones por minuto.
- Capacidad mínima de 5 litros
- Cable de potencia con longitud mínima de 8m
- Para lavar en seco o a vapor
- Diámetro mínimo de 16"</v>
          </cell>
          <cell r="D405" t="str">
            <v>Unidad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392</v>
          </cell>
          <cell r="B406" t="str">
            <v>Lavadora de alfombras y tapetes 2 (Arrendamiento)</v>
          </cell>
          <cell r="C406" t="str">
            <v>- De inyección y extracción con dos motores, cada uno con una potencia entre 1200 w y 1400 w.
- Capacidad mínima de 30 litros
- Cable de potencia con longitud mínima de 8m
- Diámetro mínimo de 20"</v>
          </cell>
          <cell r="D406" t="str">
            <v>Unidad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393</v>
          </cell>
          <cell r="B407" t="str">
            <v>Lavadora de alfombras y tapetes 2 (Compra)</v>
          </cell>
          <cell r="C407" t="str">
            <v>- De inyección y extracción con dos motores, cada uno con una potencia entre 1200 w y 1400 w.
- Capacidad mínima de 30 litros
- Cable de potencia con longitud mínima de 8m
- Diámetro mínimo de 20"</v>
          </cell>
          <cell r="D407" t="str">
            <v>Unidad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394</v>
          </cell>
          <cell r="B408" t="str">
            <v>Hidrolavadora Industrial (Arrendamiento)</v>
          </cell>
          <cell r="C408" t="str">
            <v xml:space="preserve"> - Motor eléctrico y potencia de mínimo 2.2 Kw - 1.450 RPM y entre 2.5 HP y 3.5 HP.
 - Presión de salida de agua entre 900 psi y 1900 psi.
 - Con ruedas</v>
          </cell>
          <cell r="D408" t="str">
            <v>Unidad</v>
          </cell>
          <cell r="E408">
            <v>3</v>
          </cell>
          <cell r="F408">
            <v>288069</v>
          </cell>
          <cell r="G408">
            <v>33888</v>
          </cell>
          <cell r="H408">
            <v>0.25</v>
          </cell>
          <cell r="I408">
            <v>0.9117711381648147</v>
          </cell>
          <cell r="J408">
            <v>25416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C816-A4DD-4057-BBEF-E91608E2BB68}">
  <sheetPr filterMode="1"/>
  <dimension ref="A1:BO411"/>
  <sheetViews>
    <sheetView tabSelected="1" workbookViewId="0">
      <pane xSplit="6" ySplit="3" topLeftCell="AY115" activePane="bottomRight" state="frozen"/>
      <selection pane="topRight" activeCell="G1" sqref="G1"/>
      <selection pane="bottomLeft" activeCell="A4" sqref="A4"/>
      <selection pane="bottomRight" activeCell="BD130" sqref="BD130"/>
    </sheetView>
  </sheetViews>
  <sheetFormatPr baseColWidth="10" defaultColWidth="24.7109375" defaultRowHeight="15" x14ac:dyDescent="0.25"/>
  <cols>
    <col min="1" max="1" width="4.140625" style="1" bestFit="1" customWidth="1"/>
    <col min="2" max="2" width="16.140625" style="1" bestFit="1" customWidth="1"/>
    <col min="3" max="3" width="50.7109375" style="1" hidden="1" customWidth="1"/>
    <col min="4" max="4" width="14.7109375" style="1" customWidth="1"/>
    <col min="5" max="5" width="14.5703125" style="1" bestFit="1" customWidth="1"/>
    <col min="6" max="6" width="9" style="1" bestFit="1" customWidth="1"/>
    <col min="7" max="36" width="12.7109375" style="1" customWidth="1"/>
    <col min="37" max="37" width="16.140625" style="1" customWidth="1"/>
    <col min="38" max="67" width="12.28515625" style="1" customWidth="1"/>
    <col min="68" max="16384" width="24.7109375" style="1"/>
  </cols>
  <sheetData>
    <row r="1" spans="1:67" s="4" customFormat="1" ht="26.25" x14ac:dyDescent="0.25">
      <c r="A1" s="8" t="s">
        <v>880</v>
      </c>
      <c r="B1" s="8"/>
      <c r="C1" s="9"/>
      <c r="D1" s="8"/>
      <c r="E1" s="8"/>
      <c r="F1" s="8"/>
    </row>
    <row r="2" spans="1:67" s="4" customFormat="1" ht="26.25" x14ac:dyDescent="0.25">
      <c r="A2" s="8"/>
      <c r="B2" s="8"/>
      <c r="C2" s="9"/>
      <c r="D2" s="8"/>
      <c r="E2" s="8"/>
      <c r="F2" s="8"/>
    </row>
    <row r="3" spans="1:67" s="2" customFormat="1" x14ac:dyDescent="0.25">
      <c r="A3" s="5" t="s">
        <v>0</v>
      </c>
      <c r="B3" s="5" t="s">
        <v>1</v>
      </c>
      <c r="C3" s="2" t="s">
        <v>2</v>
      </c>
      <c r="D3" s="5" t="s">
        <v>3</v>
      </c>
      <c r="E3" s="5" t="s">
        <v>879</v>
      </c>
      <c r="F3" s="5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2" t="s">
        <v>4</v>
      </c>
      <c r="AK3" s="2" t="s">
        <v>881</v>
      </c>
      <c r="AL3" s="2" t="s">
        <v>5</v>
      </c>
      <c r="AM3" s="2" t="s">
        <v>6</v>
      </c>
      <c r="AN3" s="2" t="s">
        <v>7</v>
      </c>
      <c r="AO3" s="2" t="s">
        <v>8</v>
      </c>
      <c r="AP3" s="2" t="s">
        <v>9</v>
      </c>
      <c r="AQ3" s="2" t="s">
        <v>10</v>
      </c>
      <c r="AR3" s="2" t="s">
        <v>11</v>
      </c>
      <c r="AS3" s="2" t="s">
        <v>12</v>
      </c>
      <c r="AT3" s="2" t="s">
        <v>13</v>
      </c>
      <c r="AU3" s="2" t="s">
        <v>14</v>
      </c>
      <c r="AV3" s="2" t="s">
        <v>15</v>
      </c>
      <c r="AW3" s="2" t="s">
        <v>16</v>
      </c>
      <c r="AX3" s="2" t="s">
        <v>17</v>
      </c>
      <c r="AY3" s="2" t="s">
        <v>18</v>
      </c>
      <c r="AZ3" s="2" t="s">
        <v>19</v>
      </c>
      <c r="BA3" s="2" t="s">
        <v>20</v>
      </c>
      <c r="BB3" s="2" t="s">
        <v>21</v>
      </c>
      <c r="BC3" s="2" t="s">
        <v>22</v>
      </c>
      <c r="BD3" s="2" t="s">
        <v>23</v>
      </c>
      <c r="BE3" s="2" t="s">
        <v>24</v>
      </c>
      <c r="BF3" s="2" t="s">
        <v>25</v>
      </c>
      <c r="BG3" s="2" t="s">
        <v>26</v>
      </c>
      <c r="BH3" s="2" t="s">
        <v>27</v>
      </c>
      <c r="BI3" s="2" t="s">
        <v>28</v>
      </c>
      <c r="BJ3" s="2" t="s">
        <v>29</v>
      </c>
      <c r="BK3" s="2" t="s">
        <v>30</v>
      </c>
      <c r="BL3" s="2" t="s">
        <v>31</v>
      </c>
      <c r="BM3" s="2" t="s">
        <v>32</v>
      </c>
      <c r="BN3" s="2" t="s">
        <v>33</v>
      </c>
      <c r="BO3" s="2" t="s">
        <v>4</v>
      </c>
    </row>
    <row r="4" spans="1:67" ht="144.75" hidden="1" customHeight="1" x14ac:dyDescent="0.25">
      <c r="A4" s="1">
        <v>1</v>
      </c>
      <c r="B4" s="1" t="s">
        <v>34</v>
      </c>
      <c r="C4" s="1" t="s">
        <v>35</v>
      </c>
      <c r="D4" s="1" t="s">
        <v>36</v>
      </c>
      <c r="E4" s="1" t="s">
        <v>850</v>
      </c>
      <c r="F4" s="3">
        <f>AJ4</f>
        <v>0</v>
      </c>
      <c r="AJ4" s="1">
        <f>SUM(G4:AI4)</f>
        <v>0</v>
      </c>
    </row>
    <row r="5" spans="1:67" ht="144.75" hidden="1" customHeight="1" x14ac:dyDescent="0.25">
      <c r="A5" s="1">
        <v>2</v>
      </c>
      <c r="B5" s="1" t="s">
        <v>37</v>
      </c>
      <c r="C5" s="1" t="s">
        <v>35</v>
      </c>
      <c r="D5" s="1" t="s">
        <v>38</v>
      </c>
      <c r="E5" s="1" t="s">
        <v>850</v>
      </c>
      <c r="F5" s="3">
        <f t="shared" ref="F5:F68" si="0">AJ5</f>
        <v>0</v>
      </c>
      <c r="AJ5" s="1">
        <f t="shared" ref="AJ5:AJ68" si="1">SUM(G5:AI5)</f>
        <v>0</v>
      </c>
    </row>
    <row r="6" spans="1:67" ht="40.5" customHeight="1" x14ac:dyDescent="0.25">
      <c r="A6" s="6">
        <v>3</v>
      </c>
      <c r="B6" s="6" t="s">
        <v>39</v>
      </c>
      <c r="C6" s="1" t="s">
        <v>40</v>
      </c>
      <c r="D6" s="6" t="s">
        <v>41</v>
      </c>
      <c r="E6" s="6" t="s">
        <v>851</v>
      </c>
      <c r="F6" s="7">
        <f t="shared" si="0"/>
        <v>43</v>
      </c>
      <c r="G6" s="1">
        <v>5</v>
      </c>
      <c r="H6" s="1">
        <v>15</v>
      </c>
      <c r="I6" s="1">
        <v>2</v>
      </c>
      <c r="J6" s="1">
        <v>1</v>
      </c>
      <c r="K6" s="1">
        <v>1</v>
      </c>
      <c r="L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T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B6" s="1">
        <v>1</v>
      </c>
      <c r="AC6" s="1">
        <v>1</v>
      </c>
      <c r="AD6" s="1">
        <v>1</v>
      </c>
      <c r="AF6" s="1">
        <v>1</v>
      </c>
      <c r="AG6" s="1">
        <v>1</v>
      </c>
      <c r="AH6" s="1">
        <v>1</v>
      </c>
      <c r="AI6" s="1">
        <v>1</v>
      </c>
      <c r="AJ6" s="1">
        <f>SUM(G6:AI6)</f>
        <v>43</v>
      </c>
      <c r="AK6" s="10">
        <f>+VLOOKUP(A6,'[1]Cotizacion Bienes de Aseo y Ca'!$A$13:$J$408,10,FALSE)</f>
        <v>4199.25</v>
      </c>
      <c r="AL6" s="11">
        <f>+G6*$AK$6</f>
        <v>20996.25</v>
      </c>
      <c r="AM6" s="11">
        <f t="shared" ref="AM6:BO6" si="2">+H6*$AK$6</f>
        <v>62988.75</v>
      </c>
      <c r="AN6" s="11">
        <f t="shared" si="2"/>
        <v>8398.5</v>
      </c>
      <c r="AO6" s="11">
        <f t="shared" si="2"/>
        <v>4199.25</v>
      </c>
      <c r="AP6" s="11">
        <f t="shared" si="2"/>
        <v>4199.25</v>
      </c>
      <c r="AQ6" s="11">
        <f t="shared" si="2"/>
        <v>4199.25</v>
      </c>
      <c r="AR6" s="11">
        <f t="shared" si="2"/>
        <v>0</v>
      </c>
      <c r="AS6" s="11">
        <f t="shared" si="2"/>
        <v>4199.25</v>
      </c>
      <c r="AT6" s="11">
        <f t="shared" si="2"/>
        <v>4199.25</v>
      </c>
      <c r="AU6" s="11">
        <f t="shared" si="2"/>
        <v>4199.25</v>
      </c>
      <c r="AV6" s="11">
        <f t="shared" si="2"/>
        <v>4199.25</v>
      </c>
      <c r="AW6" s="11">
        <f t="shared" si="2"/>
        <v>4199.25</v>
      </c>
      <c r="AX6" s="11">
        <f t="shared" si="2"/>
        <v>0</v>
      </c>
      <c r="AY6" s="11">
        <f t="shared" si="2"/>
        <v>4199.25</v>
      </c>
      <c r="AZ6" s="11">
        <f t="shared" si="2"/>
        <v>0</v>
      </c>
      <c r="BA6" s="11">
        <f t="shared" si="2"/>
        <v>4199.25</v>
      </c>
      <c r="BB6" s="11">
        <f t="shared" si="2"/>
        <v>4199.25</v>
      </c>
      <c r="BC6" s="11">
        <f t="shared" si="2"/>
        <v>4199.25</v>
      </c>
      <c r="BD6" s="11">
        <f t="shared" si="2"/>
        <v>4199.25</v>
      </c>
      <c r="BE6" s="11">
        <f t="shared" si="2"/>
        <v>4199.25</v>
      </c>
      <c r="BF6" s="11">
        <f t="shared" si="2"/>
        <v>0</v>
      </c>
      <c r="BG6" s="11">
        <f t="shared" si="2"/>
        <v>4199.25</v>
      </c>
      <c r="BH6" s="11">
        <f t="shared" si="2"/>
        <v>4199.25</v>
      </c>
      <c r="BI6" s="11">
        <f t="shared" si="2"/>
        <v>4199.25</v>
      </c>
      <c r="BJ6" s="11">
        <f t="shared" si="2"/>
        <v>0</v>
      </c>
      <c r="BK6" s="11">
        <f t="shared" si="2"/>
        <v>4199.25</v>
      </c>
      <c r="BL6" s="11">
        <f t="shared" si="2"/>
        <v>4199.25</v>
      </c>
      <c r="BM6" s="11">
        <f t="shared" si="2"/>
        <v>4199.25</v>
      </c>
      <c r="BN6" s="11">
        <f t="shared" si="2"/>
        <v>4199.25</v>
      </c>
      <c r="BO6" s="11">
        <f t="shared" si="2"/>
        <v>180567.75</v>
      </c>
    </row>
    <row r="7" spans="1:67" ht="144.75" hidden="1" customHeight="1" x14ac:dyDescent="0.25">
      <c r="A7" s="1">
        <v>4</v>
      </c>
      <c r="B7" s="1" t="s">
        <v>42</v>
      </c>
      <c r="C7" s="1" t="s">
        <v>43</v>
      </c>
      <c r="D7" s="1" t="s">
        <v>44</v>
      </c>
      <c r="E7" s="1" t="s">
        <v>852</v>
      </c>
      <c r="F7" s="3">
        <f t="shared" si="0"/>
        <v>0</v>
      </c>
      <c r="AJ7" s="1">
        <f t="shared" si="1"/>
        <v>0</v>
      </c>
    </row>
    <row r="8" spans="1:67" ht="144.75" hidden="1" customHeight="1" x14ac:dyDescent="0.25">
      <c r="A8" s="1">
        <v>5</v>
      </c>
      <c r="B8" s="1" t="s">
        <v>45</v>
      </c>
      <c r="C8" s="1" t="s">
        <v>46</v>
      </c>
      <c r="D8" s="1" t="s">
        <v>47</v>
      </c>
      <c r="E8" s="1" t="s">
        <v>853</v>
      </c>
      <c r="F8" s="3">
        <f t="shared" si="0"/>
        <v>0</v>
      </c>
      <c r="AJ8" s="1">
        <f t="shared" si="1"/>
        <v>0</v>
      </c>
    </row>
    <row r="9" spans="1:67" ht="144.75" hidden="1" customHeight="1" x14ac:dyDescent="0.25">
      <c r="A9" s="1">
        <v>6</v>
      </c>
      <c r="B9" s="1" t="s">
        <v>48</v>
      </c>
      <c r="C9" s="1" t="s">
        <v>49</v>
      </c>
      <c r="D9" s="1" t="s">
        <v>47</v>
      </c>
      <c r="E9" s="1" t="s">
        <v>854</v>
      </c>
      <c r="F9" s="3">
        <f t="shared" si="0"/>
        <v>0</v>
      </c>
      <c r="AJ9" s="1">
        <f t="shared" si="1"/>
        <v>0</v>
      </c>
    </row>
    <row r="10" spans="1:67" ht="144.75" hidden="1" customHeight="1" x14ac:dyDescent="0.25">
      <c r="A10" s="1">
        <v>7</v>
      </c>
      <c r="B10" s="1" t="s">
        <v>50</v>
      </c>
      <c r="C10" s="1" t="s">
        <v>51</v>
      </c>
      <c r="D10" s="1" t="s">
        <v>52</v>
      </c>
      <c r="E10" s="1" t="s">
        <v>855</v>
      </c>
      <c r="F10" s="3">
        <f t="shared" si="0"/>
        <v>0</v>
      </c>
      <c r="AJ10" s="1">
        <f t="shared" si="1"/>
        <v>0</v>
      </c>
    </row>
    <row r="11" spans="1:67" ht="144.75" hidden="1" customHeight="1" x14ac:dyDescent="0.25">
      <c r="A11" s="1">
        <v>8</v>
      </c>
      <c r="B11" s="1" t="s">
        <v>53</v>
      </c>
      <c r="C11" s="1" t="s">
        <v>54</v>
      </c>
      <c r="D11" s="1" t="s">
        <v>55</v>
      </c>
      <c r="E11" s="1" t="s">
        <v>856</v>
      </c>
      <c r="F11" s="3">
        <f t="shared" si="0"/>
        <v>0</v>
      </c>
      <c r="AJ11" s="1">
        <f t="shared" si="1"/>
        <v>0</v>
      </c>
    </row>
    <row r="12" spans="1:67" ht="144.75" hidden="1" customHeight="1" x14ac:dyDescent="0.25">
      <c r="A12" s="1">
        <v>9</v>
      </c>
      <c r="B12" s="1" t="s">
        <v>56</v>
      </c>
      <c r="C12" s="1" t="s">
        <v>57</v>
      </c>
      <c r="D12" s="1" t="s">
        <v>58</v>
      </c>
      <c r="E12" s="1" t="s">
        <v>856</v>
      </c>
      <c r="F12" s="3">
        <f t="shared" si="0"/>
        <v>0</v>
      </c>
      <c r="AJ12" s="1">
        <f t="shared" si="1"/>
        <v>0</v>
      </c>
    </row>
    <row r="13" spans="1:67" ht="144.75" hidden="1" customHeight="1" x14ac:dyDescent="0.25">
      <c r="A13" s="1">
        <v>10</v>
      </c>
      <c r="B13" s="1" t="s">
        <v>59</v>
      </c>
      <c r="C13" s="1" t="s">
        <v>60</v>
      </c>
      <c r="D13" s="1" t="s">
        <v>61</v>
      </c>
      <c r="E13" s="1" t="s">
        <v>850</v>
      </c>
      <c r="F13" s="3">
        <f t="shared" si="0"/>
        <v>0</v>
      </c>
      <c r="AJ13" s="1">
        <f t="shared" si="1"/>
        <v>0</v>
      </c>
    </row>
    <row r="14" spans="1:67" ht="144.75" hidden="1" customHeight="1" x14ac:dyDescent="0.25">
      <c r="A14" s="1">
        <v>11</v>
      </c>
      <c r="B14" s="1" t="s">
        <v>62</v>
      </c>
      <c r="C14" s="1" t="s">
        <v>60</v>
      </c>
      <c r="D14" s="1" t="s">
        <v>36</v>
      </c>
      <c r="E14" s="1" t="s">
        <v>850</v>
      </c>
      <c r="F14" s="3">
        <f t="shared" si="0"/>
        <v>0</v>
      </c>
      <c r="AJ14" s="1">
        <f t="shared" si="1"/>
        <v>0</v>
      </c>
    </row>
    <row r="15" spans="1:67" ht="144.75" hidden="1" customHeight="1" x14ac:dyDescent="0.25">
      <c r="A15" s="1">
        <v>12</v>
      </c>
      <c r="B15" s="1" t="s">
        <v>63</v>
      </c>
      <c r="C15" s="1" t="s">
        <v>64</v>
      </c>
      <c r="D15" s="1" t="s">
        <v>36</v>
      </c>
      <c r="E15" s="1" t="s">
        <v>850</v>
      </c>
      <c r="F15" s="3">
        <f t="shared" si="0"/>
        <v>0</v>
      </c>
      <c r="AJ15" s="1">
        <f t="shared" si="1"/>
        <v>0</v>
      </c>
    </row>
    <row r="16" spans="1:67" ht="144.75" hidden="1" customHeight="1" x14ac:dyDescent="0.25">
      <c r="A16" s="1">
        <v>13</v>
      </c>
      <c r="B16" s="1" t="s">
        <v>65</v>
      </c>
      <c r="C16" s="1" t="s">
        <v>66</v>
      </c>
      <c r="D16" s="1" t="s">
        <v>67</v>
      </c>
      <c r="E16" s="1" t="s">
        <v>850</v>
      </c>
      <c r="F16" s="3">
        <f t="shared" si="0"/>
        <v>0</v>
      </c>
      <c r="AJ16" s="1">
        <f t="shared" si="1"/>
        <v>0</v>
      </c>
    </row>
    <row r="17" spans="1:67" ht="144.75" hidden="1" customHeight="1" x14ac:dyDescent="0.25">
      <c r="A17" s="1">
        <v>14</v>
      </c>
      <c r="B17" s="1" t="s">
        <v>68</v>
      </c>
      <c r="C17" s="1" t="s">
        <v>69</v>
      </c>
      <c r="D17" s="1" t="s">
        <v>70</v>
      </c>
      <c r="E17" s="1" t="s">
        <v>853</v>
      </c>
      <c r="F17" s="3">
        <f t="shared" si="0"/>
        <v>0</v>
      </c>
      <c r="AJ17" s="1">
        <f t="shared" si="1"/>
        <v>0</v>
      </c>
    </row>
    <row r="18" spans="1:67" ht="144.75" hidden="1" customHeight="1" x14ac:dyDescent="0.25">
      <c r="A18" s="1">
        <v>15</v>
      </c>
      <c r="B18" s="1" t="s">
        <v>71</v>
      </c>
      <c r="C18" s="1" t="s">
        <v>72</v>
      </c>
      <c r="D18" s="1" t="s">
        <v>73</v>
      </c>
      <c r="E18" s="1" t="s">
        <v>850</v>
      </c>
      <c r="F18" s="3">
        <f t="shared" si="0"/>
        <v>0</v>
      </c>
      <c r="AJ18" s="1">
        <f t="shared" si="1"/>
        <v>0</v>
      </c>
    </row>
    <row r="19" spans="1:67" ht="144.75" hidden="1" customHeight="1" x14ac:dyDescent="0.25">
      <c r="A19" s="1">
        <v>16</v>
      </c>
      <c r="B19" s="1" t="s">
        <v>74</v>
      </c>
      <c r="C19" s="1" t="s">
        <v>75</v>
      </c>
      <c r="D19" s="1" t="s">
        <v>76</v>
      </c>
      <c r="E19" s="1" t="s">
        <v>850</v>
      </c>
      <c r="F19" s="3">
        <f t="shared" si="0"/>
        <v>0</v>
      </c>
      <c r="AJ19" s="1">
        <f t="shared" si="1"/>
        <v>0</v>
      </c>
    </row>
    <row r="20" spans="1:67" ht="144.75" hidden="1" customHeight="1" x14ac:dyDescent="0.25">
      <c r="A20" s="1">
        <v>17</v>
      </c>
      <c r="B20" s="1" t="s">
        <v>77</v>
      </c>
      <c r="C20" s="1" t="s">
        <v>75</v>
      </c>
      <c r="D20" s="1" t="s">
        <v>78</v>
      </c>
      <c r="E20" s="1" t="s">
        <v>850</v>
      </c>
      <c r="F20" s="3">
        <f t="shared" si="0"/>
        <v>0</v>
      </c>
      <c r="AJ20" s="1">
        <f t="shared" si="1"/>
        <v>0</v>
      </c>
    </row>
    <row r="21" spans="1:67" ht="144.75" hidden="1" customHeight="1" x14ac:dyDescent="0.25">
      <c r="A21" s="1">
        <v>18</v>
      </c>
      <c r="B21" s="1" t="s">
        <v>79</v>
      </c>
      <c r="C21" s="1" t="s">
        <v>80</v>
      </c>
      <c r="D21" s="1" t="s">
        <v>81</v>
      </c>
      <c r="E21" s="1" t="s">
        <v>850</v>
      </c>
      <c r="F21" s="3">
        <f t="shared" si="0"/>
        <v>0</v>
      </c>
      <c r="AJ21" s="1">
        <f t="shared" si="1"/>
        <v>0</v>
      </c>
    </row>
    <row r="22" spans="1:67" ht="144.75" hidden="1" customHeight="1" x14ac:dyDescent="0.25">
      <c r="A22" s="1">
        <v>19</v>
      </c>
      <c r="B22" s="1" t="s">
        <v>82</v>
      </c>
      <c r="C22" s="1" t="s">
        <v>83</v>
      </c>
      <c r="D22" s="1" t="s">
        <v>36</v>
      </c>
      <c r="E22" s="1" t="s">
        <v>850</v>
      </c>
      <c r="F22" s="3">
        <f t="shared" si="0"/>
        <v>0</v>
      </c>
      <c r="AJ22" s="1">
        <f t="shared" si="1"/>
        <v>0</v>
      </c>
    </row>
    <row r="23" spans="1:67" ht="144.75" hidden="1" customHeight="1" x14ac:dyDescent="0.25">
      <c r="A23" s="1">
        <v>20</v>
      </c>
      <c r="B23" s="1" t="s">
        <v>84</v>
      </c>
      <c r="C23" s="1" t="s">
        <v>85</v>
      </c>
      <c r="D23" s="1" t="s">
        <v>86</v>
      </c>
      <c r="E23" s="1" t="s">
        <v>857</v>
      </c>
      <c r="F23" s="3">
        <f t="shared" si="0"/>
        <v>0</v>
      </c>
      <c r="AJ23" s="1">
        <f t="shared" si="1"/>
        <v>0</v>
      </c>
    </row>
    <row r="24" spans="1:67" ht="40.5" customHeight="1" x14ac:dyDescent="0.25">
      <c r="A24" s="6">
        <v>21</v>
      </c>
      <c r="B24" s="6" t="s">
        <v>87</v>
      </c>
      <c r="C24" s="1" t="s">
        <v>88</v>
      </c>
      <c r="D24" s="6" t="s">
        <v>89</v>
      </c>
      <c r="E24" s="6" t="s">
        <v>858</v>
      </c>
      <c r="F24" s="7">
        <f t="shared" si="0"/>
        <v>60</v>
      </c>
      <c r="G24" s="1">
        <v>7</v>
      </c>
      <c r="H24" s="1">
        <v>20</v>
      </c>
      <c r="I24" s="1">
        <v>3</v>
      </c>
      <c r="J24" s="1">
        <v>1</v>
      </c>
      <c r="K24" s="1">
        <v>2</v>
      </c>
      <c r="L24" s="1">
        <v>3</v>
      </c>
      <c r="M24" s="1">
        <v>1</v>
      </c>
      <c r="N24" s="1">
        <v>2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>
        <f t="shared" si="1"/>
        <v>60</v>
      </c>
      <c r="AK24" s="10">
        <f>+VLOOKUP(A24,'[1]Cotizacion Bienes de Aseo y Ca'!$A$13:$J$408,10,FALSE)</f>
        <v>2864.25</v>
      </c>
      <c r="AL24" s="11">
        <f>+G24*$AK$24</f>
        <v>20049.75</v>
      </c>
      <c r="AM24" s="11">
        <f t="shared" ref="AM24:BO24" si="3">+H24*$AK$24</f>
        <v>57285</v>
      </c>
      <c r="AN24" s="11">
        <f t="shared" si="3"/>
        <v>8592.75</v>
      </c>
      <c r="AO24" s="11">
        <f t="shared" si="3"/>
        <v>2864.25</v>
      </c>
      <c r="AP24" s="11">
        <f t="shared" si="3"/>
        <v>5728.5</v>
      </c>
      <c r="AQ24" s="11">
        <f t="shared" si="3"/>
        <v>8592.75</v>
      </c>
      <c r="AR24" s="11">
        <f t="shared" si="3"/>
        <v>2864.25</v>
      </c>
      <c r="AS24" s="11">
        <f t="shared" si="3"/>
        <v>5728.5</v>
      </c>
      <c r="AT24" s="11">
        <f t="shared" si="3"/>
        <v>2864.25</v>
      </c>
      <c r="AU24" s="11">
        <f t="shared" si="3"/>
        <v>2864.25</v>
      </c>
      <c r="AV24" s="11">
        <f t="shared" si="3"/>
        <v>2864.25</v>
      </c>
      <c r="AW24" s="11">
        <f t="shared" si="3"/>
        <v>2864.25</v>
      </c>
      <c r="AX24" s="11">
        <f t="shared" si="3"/>
        <v>2864.25</v>
      </c>
      <c r="AY24" s="11">
        <f t="shared" si="3"/>
        <v>2864.25</v>
      </c>
      <c r="AZ24" s="11">
        <f t="shared" si="3"/>
        <v>2864.25</v>
      </c>
      <c r="BA24" s="11">
        <f t="shared" si="3"/>
        <v>2864.25</v>
      </c>
      <c r="BB24" s="11">
        <f t="shared" si="3"/>
        <v>2864.25</v>
      </c>
      <c r="BC24" s="11">
        <f t="shared" si="3"/>
        <v>2864.25</v>
      </c>
      <c r="BD24" s="11">
        <f t="shared" si="3"/>
        <v>2864.25</v>
      </c>
      <c r="BE24" s="11">
        <f t="shared" si="3"/>
        <v>2864.25</v>
      </c>
      <c r="BF24" s="11">
        <f t="shared" si="3"/>
        <v>2864.25</v>
      </c>
      <c r="BG24" s="11">
        <f t="shared" si="3"/>
        <v>2864.25</v>
      </c>
      <c r="BH24" s="11">
        <f t="shared" si="3"/>
        <v>2864.25</v>
      </c>
      <c r="BI24" s="11">
        <f t="shared" si="3"/>
        <v>2864.25</v>
      </c>
      <c r="BJ24" s="11">
        <f t="shared" si="3"/>
        <v>2864.25</v>
      </c>
      <c r="BK24" s="11">
        <f t="shared" si="3"/>
        <v>2864.25</v>
      </c>
      <c r="BL24" s="11">
        <f t="shared" si="3"/>
        <v>2864.25</v>
      </c>
      <c r="BM24" s="11">
        <f t="shared" si="3"/>
        <v>2864.25</v>
      </c>
      <c r="BN24" s="11">
        <f t="shared" si="3"/>
        <v>2864.25</v>
      </c>
      <c r="BO24" s="11">
        <f t="shared" si="3"/>
        <v>171855</v>
      </c>
    </row>
    <row r="25" spans="1:67" ht="40.5" customHeight="1" x14ac:dyDescent="0.25">
      <c r="A25" s="6">
        <v>22</v>
      </c>
      <c r="B25" s="6" t="s">
        <v>90</v>
      </c>
      <c r="C25" s="1" t="s">
        <v>91</v>
      </c>
      <c r="D25" s="6" t="s">
        <v>36</v>
      </c>
      <c r="E25" s="6" t="s">
        <v>850</v>
      </c>
      <c r="F25" s="7">
        <f t="shared" si="0"/>
        <v>60</v>
      </c>
      <c r="G25" s="1">
        <v>8</v>
      </c>
      <c r="H25" s="1">
        <v>19</v>
      </c>
      <c r="I25" s="1">
        <v>2</v>
      </c>
      <c r="J25" s="1">
        <v>1</v>
      </c>
      <c r="K25" s="1">
        <v>2</v>
      </c>
      <c r="L25" s="1">
        <v>3</v>
      </c>
      <c r="M25" s="1">
        <v>1</v>
      </c>
      <c r="N25" s="1">
        <v>2</v>
      </c>
      <c r="O25" s="1">
        <v>1</v>
      </c>
      <c r="P25" s="1">
        <v>2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1">
        <v>1</v>
      </c>
      <c r="AJ25" s="1">
        <f t="shared" si="1"/>
        <v>60</v>
      </c>
      <c r="AK25" s="10">
        <f>+VLOOKUP(A25,'[1]Cotizacion Bienes de Aseo y Ca'!$A$13:$J$408,10,FALSE)</f>
        <v>4089</v>
      </c>
      <c r="AL25" s="11">
        <f>+G25*$AK$25</f>
        <v>32712</v>
      </c>
      <c r="AM25" s="11">
        <f t="shared" ref="AM25:BO25" si="4">+H25*$AK$25</f>
        <v>77691</v>
      </c>
      <c r="AN25" s="11">
        <f t="shared" si="4"/>
        <v>8178</v>
      </c>
      <c r="AO25" s="11">
        <f t="shared" si="4"/>
        <v>4089</v>
      </c>
      <c r="AP25" s="11">
        <f t="shared" si="4"/>
        <v>8178</v>
      </c>
      <c r="AQ25" s="11">
        <f t="shared" si="4"/>
        <v>12267</v>
      </c>
      <c r="AR25" s="11">
        <f t="shared" si="4"/>
        <v>4089</v>
      </c>
      <c r="AS25" s="11">
        <f t="shared" si="4"/>
        <v>8178</v>
      </c>
      <c r="AT25" s="11">
        <f t="shared" si="4"/>
        <v>4089</v>
      </c>
      <c r="AU25" s="11">
        <f t="shared" si="4"/>
        <v>8178</v>
      </c>
      <c r="AV25" s="11">
        <f t="shared" si="4"/>
        <v>4089</v>
      </c>
      <c r="AW25" s="11">
        <f t="shared" si="4"/>
        <v>4089</v>
      </c>
      <c r="AX25" s="11">
        <f t="shared" si="4"/>
        <v>4089</v>
      </c>
      <c r="AY25" s="11">
        <f t="shared" si="4"/>
        <v>4089</v>
      </c>
      <c r="AZ25" s="11">
        <f t="shared" si="4"/>
        <v>4089</v>
      </c>
      <c r="BA25" s="11">
        <f t="shared" si="4"/>
        <v>4089</v>
      </c>
      <c r="BB25" s="11">
        <f t="shared" si="4"/>
        <v>4089</v>
      </c>
      <c r="BC25" s="11">
        <f t="shared" si="4"/>
        <v>4089</v>
      </c>
      <c r="BD25" s="11">
        <f t="shared" si="4"/>
        <v>4089</v>
      </c>
      <c r="BE25" s="11">
        <f t="shared" si="4"/>
        <v>4089</v>
      </c>
      <c r="BF25" s="11">
        <f t="shared" si="4"/>
        <v>4089</v>
      </c>
      <c r="BG25" s="11">
        <f t="shared" si="4"/>
        <v>4089</v>
      </c>
      <c r="BH25" s="11">
        <f t="shared" si="4"/>
        <v>4089</v>
      </c>
      <c r="BI25" s="11">
        <f t="shared" si="4"/>
        <v>4089</v>
      </c>
      <c r="BJ25" s="11">
        <f t="shared" si="4"/>
        <v>4089</v>
      </c>
      <c r="BK25" s="11">
        <f t="shared" si="4"/>
        <v>4089</v>
      </c>
      <c r="BL25" s="11">
        <f t="shared" si="4"/>
        <v>4089</v>
      </c>
      <c r="BM25" s="11">
        <f t="shared" si="4"/>
        <v>4089</v>
      </c>
      <c r="BN25" s="11">
        <f t="shared" si="4"/>
        <v>4089</v>
      </c>
      <c r="BO25" s="11">
        <f t="shared" si="4"/>
        <v>245340</v>
      </c>
    </row>
    <row r="26" spans="1:67" ht="144.75" hidden="1" customHeight="1" x14ac:dyDescent="0.25">
      <c r="A26" s="1">
        <v>23</v>
      </c>
      <c r="B26" s="1" t="s">
        <v>92</v>
      </c>
      <c r="C26" s="1" t="s">
        <v>91</v>
      </c>
      <c r="D26" s="1" t="s">
        <v>93</v>
      </c>
      <c r="E26" s="1" t="s">
        <v>850</v>
      </c>
      <c r="F26" s="3">
        <f t="shared" si="0"/>
        <v>0</v>
      </c>
      <c r="AJ26" s="1">
        <f t="shared" si="1"/>
        <v>0</v>
      </c>
    </row>
    <row r="27" spans="1:67" ht="144.75" hidden="1" customHeight="1" x14ac:dyDescent="0.25">
      <c r="A27" s="1">
        <v>24</v>
      </c>
      <c r="B27" s="1" t="s">
        <v>94</v>
      </c>
      <c r="C27" s="1" t="s">
        <v>91</v>
      </c>
      <c r="D27" s="1" t="s">
        <v>95</v>
      </c>
      <c r="E27" s="1" t="s">
        <v>850</v>
      </c>
      <c r="F27" s="3">
        <f t="shared" si="0"/>
        <v>0</v>
      </c>
      <c r="AJ27" s="1">
        <f t="shared" si="1"/>
        <v>0</v>
      </c>
    </row>
    <row r="28" spans="1:67" ht="144.75" hidden="1" customHeight="1" x14ac:dyDescent="0.25">
      <c r="A28" s="1">
        <v>25</v>
      </c>
      <c r="B28" s="1" t="s">
        <v>96</v>
      </c>
      <c r="C28" s="1" t="s">
        <v>97</v>
      </c>
      <c r="D28" s="1" t="s">
        <v>98</v>
      </c>
      <c r="E28" s="1" t="s">
        <v>850</v>
      </c>
      <c r="F28" s="3">
        <f t="shared" si="0"/>
        <v>0</v>
      </c>
      <c r="AJ28" s="1">
        <f t="shared" si="1"/>
        <v>0</v>
      </c>
    </row>
    <row r="29" spans="1:67" ht="144.75" hidden="1" customHeight="1" x14ac:dyDescent="0.25">
      <c r="A29" s="1">
        <v>26</v>
      </c>
      <c r="B29" s="1" t="s">
        <v>99</v>
      </c>
      <c r="C29" s="1" t="s">
        <v>100</v>
      </c>
      <c r="D29" s="1" t="s">
        <v>101</v>
      </c>
      <c r="E29" s="1" t="s">
        <v>856</v>
      </c>
      <c r="F29" s="3">
        <f t="shared" si="0"/>
        <v>0</v>
      </c>
      <c r="AJ29" s="1">
        <f t="shared" si="1"/>
        <v>0</v>
      </c>
    </row>
    <row r="30" spans="1:67" ht="144.75" hidden="1" customHeight="1" x14ac:dyDescent="0.25">
      <c r="A30" s="1">
        <v>27</v>
      </c>
      <c r="B30" s="1" t="s">
        <v>102</v>
      </c>
      <c r="C30" s="1" t="s">
        <v>103</v>
      </c>
      <c r="D30" s="1" t="s">
        <v>36</v>
      </c>
      <c r="E30" s="1" t="s">
        <v>850</v>
      </c>
      <c r="F30" s="3">
        <f t="shared" si="0"/>
        <v>0</v>
      </c>
      <c r="AJ30" s="1">
        <f t="shared" si="1"/>
        <v>0</v>
      </c>
    </row>
    <row r="31" spans="1:67" ht="144.75" hidden="1" customHeight="1" x14ac:dyDescent="0.25">
      <c r="A31" s="1">
        <v>28</v>
      </c>
      <c r="B31" s="1" t="s">
        <v>104</v>
      </c>
      <c r="C31" s="1" t="s">
        <v>105</v>
      </c>
      <c r="D31" s="1" t="s">
        <v>76</v>
      </c>
      <c r="E31" s="1" t="s">
        <v>850</v>
      </c>
      <c r="F31" s="3">
        <f t="shared" si="0"/>
        <v>0</v>
      </c>
      <c r="AJ31" s="1">
        <f t="shared" si="1"/>
        <v>0</v>
      </c>
    </row>
    <row r="32" spans="1:67" ht="40.5" customHeight="1" x14ac:dyDescent="0.25">
      <c r="A32" s="6">
        <v>29</v>
      </c>
      <c r="B32" s="6" t="s">
        <v>106</v>
      </c>
      <c r="C32" s="1" t="s">
        <v>105</v>
      </c>
      <c r="D32" s="6" t="s">
        <v>107</v>
      </c>
      <c r="E32" s="6" t="s">
        <v>850</v>
      </c>
      <c r="F32" s="7">
        <f t="shared" si="0"/>
        <v>58</v>
      </c>
      <c r="G32" s="1">
        <v>7</v>
      </c>
      <c r="H32" s="1">
        <v>18</v>
      </c>
      <c r="I32" s="1">
        <v>3</v>
      </c>
      <c r="J32" s="1">
        <v>1</v>
      </c>
      <c r="K32" s="1">
        <v>2</v>
      </c>
      <c r="L32" s="1">
        <v>3</v>
      </c>
      <c r="M32" s="1">
        <v>1</v>
      </c>
      <c r="N32" s="1">
        <v>2</v>
      </c>
      <c r="O32" s="1">
        <v>1</v>
      </c>
      <c r="P32" s="1">
        <v>2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0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f t="shared" si="1"/>
        <v>58</v>
      </c>
      <c r="AK32" s="10">
        <f>+VLOOKUP(A32,'[1]Cotizacion Bienes de Aseo y Ca'!$A$13:$J$408,10,FALSE)</f>
        <v>1308</v>
      </c>
      <c r="AL32" s="11">
        <f>+G32*$AK$32</f>
        <v>9156</v>
      </c>
      <c r="AM32" s="11">
        <f t="shared" ref="AM32:BO32" si="5">+H32*$AK$32</f>
        <v>23544</v>
      </c>
      <c r="AN32" s="11">
        <f t="shared" si="5"/>
        <v>3924</v>
      </c>
      <c r="AO32" s="11">
        <f t="shared" si="5"/>
        <v>1308</v>
      </c>
      <c r="AP32" s="11">
        <f t="shared" si="5"/>
        <v>2616</v>
      </c>
      <c r="AQ32" s="11">
        <f t="shared" si="5"/>
        <v>3924</v>
      </c>
      <c r="AR32" s="11">
        <f t="shared" si="5"/>
        <v>1308</v>
      </c>
      <c r="AS32" s="11">
        <f t="shared" si="5"/>
        <v>2616</v>
      </c>
      <c r="AT32" s="11">
        <f t="shared" si="5"/>
        <v>1308</v>
      </c>
      <c r="AU32" s="11">
        <f t="shared" si="5"/>
        <v>2616</v>
      </c>
      <c r="AV32" s="11">
        <f t="shared" si="5"/>
        <v>1308</v>
      </c>
      <c r="AW32" s="11">
        <f t="shared" si="5"/>
        <v>1308</v>
      </c>
      <c r="AX32" s="11">
        <f t="shared" si="5"/>
        <v>1308</v>
      </c>
      <c r="AY32" s="11">
        <f t="shared" si="5"/>
        <v>1308</v>
      </c>
      <c r="AZ32" s="11">
        <f t="shared" si="5"/>
        <v>1308</v>
      </c>
      <c r="BA32" s="11">
        <f t="shared" si="5"/>
        <v>1308</v>
      </c>
      <c r="BB32" s="11">
        <f t="shared" si="5"/>
        <v>0</v>
      </c>
      <c r="BC32" s="11">
        <f t="shared" si="5"/>
        <v>1308</v>
      </c>
      <c r="BD32" s="11">
        <f t="shared" si="5"/>
        <v>1308</v>
      </c>
      <c r="BE32" s="11">
        <f t="shared" si="5"/>
        <v>1308</v>
      </c>
      <c r="BF32" s="11">
        <f t="shared" si="5"/>
        <v>1308</v>
      </c>
      <c r="BG32" s="11">
        <f t="shared" si="5"/>
        <v>1308</v>
      </c>
      <c r="BH32" s="11">
        <f t="shared" si="5"/>
        <v>1308</v>
      </c>
      <c r="BI32" s="11">
        <f t="shared" si="5"/>
        <v>1308</v>
      </c>
      <c r="BJ32" s="11">
        <f t="shared" si="5"/>
        <v>1308</v>
      </c>
      <c r="BK32" s="11">
        <f t="shared" si="5"/>
        <v>1308</v>
      </c>
      <c r="BL32" s="11">
        <f t="shared" si="5"/>
        <v>1308</v>
      </c>
      <c r="BM32" s="11">
        <f t="shared" si="5"/>
        <v>1308</v>
      </c>
      <c r="BN32" s="11">
        <f t="shared" si="5"/>
        <v>1308</v>
      </c>
      <c r="BO32" s="11">
        <f t="shared" si="5"/>
        <v>75864</v>
      </c>
    </row>
    <row r="33" spans="1:67" ht="40.5" customHeight="1" x14ac:dyDescent="0.25">
      <c r="A33" s="6">
        <v>30</v>
      </c>
      <c r="B33" s="6" t="s">
        <v>108</v>
      </c>
      <c r="C33" s="1" t="s">
        <v>109</v>
      </c>
      <c r="D33" s="6" t="s">
        <v>98</v>
      </c>
      <c r="E33" s="6" t="s">
        <v>850</v>
      </c>
      <c r="F33" s="7">
        <f t="shared" si="0"/>
        <v>81</v>
      </c>
      <c r="G33" s="1">
        <v>14</v>
      </c>
      <c r="H33" s="1">
        <v>29</v>
      </c>
      <c r="I33" s="1">
        <v>3</v>
      </c>
      <c r="J33" s="1">
        <v>1</v>
      </c>
      <c r="K33" s="1">
        <v>4</v>
      </c>
      <c r="L33" s="1">
        <v>4</v>
      </c>
      <c r="M33" s="1">
        <v>1</v>
      </c>
      <c r="N33" s="1">
        <v>2</v>
      </c>
      <c r="O33" s="1">
        <v>1</v>
      </c>
      <c r="P33" s="1">
        <v>2</v>
      </c>
      <c r="Q33" s="1">
        <v>2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f t="shared" si="1"/>
        <v>81</v>
      </c>
      <c r="AK33" s="10">
        <f>+VLOOKUP(A33,'[1]Cotizacion Bienes de Aseo y Ca'!$A$13:$J$408,10,FALSE)</f>
        <v>3497.25</v>
      </c>
      <c r="AL33" s="11">
        <f>+G33*$AK$33</f>
        <v>48961.5</v>
      </c>
      <c r="AM33" s="11">
        <f t="shared" ref="AM33:BO33" si="6">+H33*$AK$33</f>
        <v>101420.25</v>
      </c>
      <c r="AN33" s="11">
        <f t="shared" si="6"/>
        <v>10491.75</v>
      </c>
      <c r="AO33" s="11">
        <f t="shared" si="6"/>
        <v>3497.25</v>
      </c>
      <c r="AP33" s="11">
        <f t="shared" si="6"/>
        <v>13989</v>
      </c>
      <c r="AQ33" s="11">
        <f t="shared" si="6"/>
        <v>13989</v>
      </c>
      <c r="AR33" s="11">
        <f t="shared" si="6"/>
        <v>3497.25</v>
      </c>
      <c r="AS33" s="11">
        <f t="shared" si="6"/>
        <v>6994.5</v>
      </c>
      <c r="AT33" s="11">
        <f t="shared" si="6"/>
        <v>3497.25</v>
      </c>
      <c r="AU33" s="11">
        <f t="shared" si="6"/>
        <v>6994.5</v>
      </c>
      <c r="AV33" s="11">
        <f t="shared" si="6"/>
        <v>6994.5</v>
      </c>
      <c r="AW33" s="11">
        <f t="shared" si="6"/>
        <v>3497.25</v>
      </c>
      <c r="AX33" s="11">
        <f t="shared" si="6"/>
        <v>3497.25</v>
      </c>
      <c r="AY33" s="11">
        <f t="shared" si="6"/>
        <v>3497.25</v>
      </c>
      <c r="AZ33" s="11">
        <f t="shared" si="6"/>
        <v>3497.25</v>
      </c>
      <c r="BA33" s="11">
        <f t="shared" si="6"/>
        <v>3497.25</v>
      </c>
      <c r="BB33" s="11">
        <f t="shared" si="6"/>
        <v>3497.25</v>
      </c>
      <c r="BC33" s="11">
        <f t="shared" si="6"/>
        <v>3497.25</v>
      </c>
      <c r="BD33" s="11">
        <f t="shared" si="6"/>
        <v>3497.25</v>
      </c>
      <c r="BE33" s="11">
        <f t="shared" si="6"/>
        <v>3497.25</v>
      </c>
      <c r="BF33" s="11">
        <f t="shared" si="6"/>
        <v>3497.25</v>
      </c>
      <c r="BG33" s="11">
        <f t="shared" si="6"/>
        <v>3497.25</v>
      </c>
      <c r="BH33" s="11">
        <f t="shared" si="6"/>
        <v>3497.25</v>
      </c>
      <c r="BI33" s="11">
        <f t="shared" si="6"/>
        <v>3497.25</v>
      </c>
      <c r="BJ33" s="11">
        <f t="shared" si="6"/>
        <v>3497.25</v>
      </c>
      <c r="BK33" s="11">
        <f t="shared" si="6"/>
        <v>3497.25</v>
      </c>
      <c r="BL33" s="11">
        <f t="shared" si="6"/>
        <v>3497.25</v>
      </c>
      <c r="BM33" s="11">
        <f t="shared" si="6"/>
        <v>3497.25</v>
      </c>
      <c r="BN33" s="11">
        <f t="shared" si="6"/>
        <v>3497.25</v>
      </c>
      <c r="BO33" s="11">
        <f t="shared" si="6"/>
        <v>283277.25</v>
      </c>
    </row>
    <row r="34" spans="1:67" ht="144.75" hidden="1" customHeight="1" x14ac:dyDescent="0.25">
      <c r="A34" s="1">
        <v>31</v>
      </c>
      <c r="B34" s="1" t="s">
        <v>110</v>
      </c>
      <c r="C34" s="1" t="s">
        <v>109</v>
      </c>
      <c r="D34" s="1" t="s">
        <v>111</v>
      </c>
      <c r="E34" s="1" t="s">
        <v>850</v>
      </c>
      <c r="F34" s="3">
        <f t="shared" si="0"/>
        <v>0</v>
      </c>
      <c r="AJ34" s="1">
        <f t="shared" si="1"/>
        <v>0</v>
      </c>
    </row>
    <row r="35" spans="1:67" ht="144.75" hidden="1" customHeight="1" x14ac:dyDescent="0.25">
      <c r="A35" s="1">
        <v>32</v>
      </c>
      <c r="B35" s="1" t="s">
        <v>112</v>
      </c>
      <c r="C35" s="1" t="s">
        <v>113</v>
      </c>
      <c r="D35" s="1" t="s">
        <v>114</v>
      </c>
      <c r="E35" s="1" t="s">
        <v>859</v>
      </c>
      <c r="F35" s="3">
        <f t="shared" si="0"/>
        <v>0</v>
      </c>
      <c r="AJ35" s="1">
        <f t="shared" si="1"/>
        <v>0</v>
      </c>
    </row>
    <row r="36" spans="1:67" ht="144.75" hidden="1" customHeight="1" x14ac:dyDescent="0.25">
      <c r="A36" s="1">
        <v>33</v>
      </c>
      <c r="B36" s="1" t="s">
        <v>115</v>
      </c>
      <c r="C36" s="1" t="s">
        <v>116</v>
      </c>
      <c r="D36" s="1" t="s">
        <v>36</v>
      </c>
      <c r="E36" s="1" t="s">
        <v>850</v>
      </c>
      <c r="F36" s="3">
        <f t="shared" si="0"/>
        <v>0</v>
      </c>
      <c r="AJ36" s="1">
        <f t="shared" si="1"/>
        <v>0</v>
      </c>
    </row>
    <row r="37" spans="1:67" ht="40.5" customHeight="1" x14ac:dyDescent="0.25">
      <c r="A37" s="6">
        <v>34</v>
      </c>
      <c r="B37" s="6" t="s">
        <v>117</v>
      </c>
      <c r="C37" s="1" t="s">
        <v>118</v>
      </c>
      <c r="D37" s="6" t="s">
        <v>119</v>
      </c>
      <c r="E37" s="6" t="s">
        <v>850</v>
      </c>
      <c r="F37" s="7">
        <f t="shared" si="0"/>
        <v>32</v>
      </c>
      <c r="G37" s="1">
        <v>5</v>
      </c>
      <c r="H37" s="1">
        <v>9</v>
      </c>
      <c r="I37" s="1">
        <v>2</v>
      </c>
      <c r="K37" s="1">
        <v>2</v>
      </c>
      <c r="L37" s="1">
        <v>2</v>
      </c>
      <c r="O37" s="1">
        <v>1</v>
      </c>
      <c r="P37" s="1">
        <v>2</v>
      </c>
      <c r="Q37" s="1">
        <v>2</v>
      </c>
      <c r="R37" s="1">
        <v>1</v>
      </c>
      <c r="T37" s="1">
        <v>1</v>
      </c>
      <c r="Y37" s="1">
        <v>1</v>
      </c>
      <c r="Z37" s="1">
        <v>1</v>
      </c>
      <c r="AA37" s="1">
        <v>1</v>
      </c>
      <c r="AC37" s="1">
        <v>1</v>
      </c>
      <c r="AD37" s="1">
        <v>1</v>
      </c>
      <c r="AJ37" s="1">
        <f>SUM(G37:AI37)</f>
        <v>32</v>
      </c>
      <c r="AK37" s="10">
        <f>+VLOOKUP(A37,'[1]Cotizacion Bienes de Aseo y Ca'!$A$13:$J$408,10,FALSE)</f>
        <v>2313</v>
      </c>
      <c r="AL37" s="11">
        <f>+G37*$AK$37</f>
        <v>11565</v>
      </c>
      <c r="AM37" s="11">
        <f t="shared" ref="AM37:BO37" si="7">+H37*$AK$37</f>
        <v>20817</v>
      </c>
      <c r="AN37" s="11">
        <f t="shared" si="7"/>
        <v>4626</v>
      </c>
      <c r="AO37" s="11">
        <f t="shared" si="7"/>
        <v>0</v>
      </c>
      <c r="AP37" s="11">
        <f t="shared" si="7"/>
        <v>4626</v>
      </c>
      <c r="AQ37" s="11">
        <f t="shared" si="7"/>
        <v>4626</v>
      </c>
      <c r="AR37" s="11">
        <f t="shared" si="7"/>
        <v>0</v>
      </c>
      <c r="AS37" s="11">
        <f t="shared" si="7"/>
        <v>0</v>
      </c>
      <c r="AT37" s="11">
        <f t="shared" si="7"/>
        <v>2313</v>
      </c>
      <c r="AU37" s="11">
        <f t="shared" si="7"/>
        <v>4626</v>
      </c>
      <c r="AV37" s="11">
        <f t="shared" si="7"/>
        <v>4626</v>
      </c>
      <c r="AW37" s="11">
        <f t="shared" si="7"/>
        <v>2313</v>
      </c>
      <c r="AX37" s="11">
        <f t="shared" si="7"/>
        <v>0</v>
      </c>
      <c r="AY37" s="11">
        <f t="shared" si="7"/>
        <v>2313</v>
      </c>
      <c r="AZ37" s="11">
        <f t="shared" si="7"/>
        <v>0</v>
      </c>
      <c r="BA37" s="11">
        <f t="shared" si="7"/>
        <v>0</v>
      </c>
      <c r="BB37" s="11">
        <f t="shared" si="7"/>
        <v>0</v>
      </c>
      <c r="BC37" s="11">
        <f t="shared" si="7"/>
        <v>0</v>
      </c>
      <c r="BD37" s="11">
        <f t="shared" si="7"/>
        <v>2313</v>
      </c>
      <c r="BE37" s="11">
        <f t="shared" si="7"/>
        <v>2313</v>
      </c>
      <c r="BF37" s="11">
        <f t="shared" si="7"/>
        <v>2313</v>
      </c>
      <c r="BG37" s="11">
        <f t="shared" si="7"/>
        <v>0</v>
      </c>
      <c r="BH37" s="11">
        <f t="shared" si="7"/>
        <v>2313</v>
      </c>
      <c r="BI37" s="11">
        <f t="shared" si="7"/>
        <v>2313</v>
      </c>
      <c r="BJ37" s="11">
        <f t="shared" si="7"/>
        <v>0</v>
      </c>
      <c r="BK37" s="11">
        <f t="shared" si="7"/>
        <v>0</v>
      </c>
      <c r="BL37" s="11">
        <f t="shared" si="7"/>
        <v>0</v>
      </c>
      <c r="BM37" s="11">
        <f t="shared" si="7"/>
        <v>0</v>
      </c>
      <c r="BN37" s="11">
        <f t="shared" si="7"/>
        <v>0</v>
      </c>
      <c r="BO37" s="11">
        <f t="shared" si="7"/>
        <v>74016</v>
      </c>
    </row>
    <row r="38" spans="1:67" ht="144.75" hidden="1" customHeight="1" x14ac:dyDescent="0.25">
      <c r="A38" s="1">
        <v>35</v>
      </c>
      <c r="B38" s="1" t="s">
        <v>120</v>
      </c>
      <c r="C38" s="1" t="s">
        <v>121</v>
      </c>
      <c r="D38" s="1" t="s">
        <v>122</v>
      </c>
      <c r="E38" s="1" t="s">
        <v>850</v>
      </c>
      <c r="F38" s="3">
        <f t="shared" si="0"/>
        <v>0</v>
      </c>
      <c r="AJ38" s="1">
        <f t="shared" si="1"/>
        <v>0</v>
      </c>
    </row>
    <row r="39" spans="1:67" ht="144.75" hidden="1" customHeight="1" x14ac:dyDescent="0.25">
      <c r="A39" s="1">
        <v>36</v>
      </c>
      <c r="B39" s="1" t="s">
        <v>123</v>
      </c>
      <c r="C39" s="1" t="s">
        <v>121</v>
      </c>
      <c r="D39" s="1" t="s">
        <v>98</v>
      </c>
      <c r="E39" s="1" t="s">
        <v>850</v>
      </c>
      <c r="F39" s="3">
        <f t="shared" si="0"/>
        <v>0</v>
      </c>
      <c r="AJ39" s="1">
        <f t="shared" si="1"/>
        <v>0</v>
      </c>
    </row>
    <row r="40" spans="1:67" ht="144.75" hidden="1" customHeight="1" x14ac:dyDescent="0.25">
      <c r="A40" s="1">
        <v>37</v>
      </c>
      <c r="B40" s="1" t="s">
        <v>124</v>
      </c>
      <c r="C40" s="1" t="s">
        <v>125</v>
      </c>
      <c r="D40" s="1" t="s">
        <v>126</v>
      </c>
      <c r="E40" s="1" t="s">
        <v>850</v>
      </c>
      <c r="F40" s="3">
        <f t="shared" si="0"/>
        <v>0</v>
      </c>
      <c r="AJ40" s="1">
        <f t="shared" si="1"/>
        <v>0</v>
      </c>
    </row>
    <row r="41" spans="1:67" ht="144.75" hidden="1" customHeight="1" x14ac:dyDescent="0.25">
      <c r="A41" s="1">
        <v>38</v>
      </c>
      <c r="B41" s="1" t="s">
        <v>127</v>
      </c>
      <c r="C41" s="1" t="s">
        <v>125</v>
      </c>
      <c r="D41" s="1" t="s">
        <v>128</v>
      </c>
      <c r="E41" s="1" t="s">
        <v>850</v>
      </c>
      <c r="F41" s="3">
        <f t="shared" si="0"/>
        <v>0</v>
      </c>
      <c r="AJ41" s="1">
        <f t="shared" si="1"/>
        <v>0</v>
      </c>
    </row>
    <row r="42" spans="1:67" ht="144.75" hidden="1" customHeight="1" x14ac:dyDescent="0.25">
      <c r="A42" s="1">
        <v>39</v>
      </c>
      <c r="B42" s="1" t="s">
        <v>129</v>
      </c>
      <c r="C42" s="1" t="s">
        <v>130</v>
      </c>
      <c r="D42" s="1" t="s">
        <v>98</v>
      </c>
      <c r="E42" s="1" t="s">
        <v>850</v>
      </c>
      <c r="F42" s="3">
        <f t="shared" si="0"/>
        <v>0</v>
      </c>
      <c r="AJ42" s="1">
        <f t="shared" si="1"/>
        <v>0</v>
      </c>
    </row>
    <row r="43" spans="1:67" ht="144.75" hidden="1" customHeight="1" x14ac:dyDescent="0.25">
      <c r="A43" s="1">
        <v>40</v>
      </c>
      <c r="B43" s="1" t="s">
        <v>131</v>
      </c>
      <c r="C43" s="1" t="s">
        <v>132</v>
      </c>
      <c r="D43" s="1" t="s">
        <v>73</v>
      </c>
      <c r="E43" s="1" t="s">
        <v>850</v>
      </c>
      <c r="F43" s="3">
        <f t="shared" si="0"/>
        <v>0</v>
      </c>
      <c r="AJ43" s="1">
        <f t="shared" si="1"/>
        <v>0</v>
      </c>
    </row>
    <row r="44" spans="1:67" ht="40.5" customHeight="1" x14ac:dyDescent="0.25">
      <c r="A44" s="6">
        <v>41</v>
      </c>
      <c r="B44" s="6" t="s">
        <v>133</v>
      </c>
      <c r="C44" s="1" t="s">
        <v>134</v>
      </c>
      <c r="D44" s="6" t="s">
        <v>135</v>
      </c>
      <c r="E44" s="6" t="s">
        <v>850</v>
      </c>
      <c r="F44" s="7">
        <f t="shared" si="0"/>
        <v>31</v>
      </c>
      <c r="G44" s="1">
        <v>3</v>
      </c>
      <c r="H44" s="1">
        <v>4</v>
      </c>
      <c r="I44" s="1">
        <v>2</v>
      </c>
      <c r="K44" s="1">
        <v>1</v>
      </c>
      <c r="L44" s="1">
        <v>2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T44" s="1">
        <v>1</v>
      </c>
      <c r="V44" s="1">
        <v>1</v>
      </c>
      <c r="W44" s="1">
        <v>1</v>
      </c>
      <c r="X44" s="1">
        <v>1</v>
      </c>
      <c r="Y44" s="1">
        <v>1</v>
      </c>
      <c r="AA44" s="1">
        <v>1</v>
      </c>
      <c r="AB44" s="1">
        <v>1</v>
      </c>
      <c r="AC44" s="1">
        <v>1</v>
      </c>
      <c r="AD44" s="1">
        <v>1</v>
      </c>
      <c r="AE44" s="1">
        <v>1</v>
      </c>
      <c r="AF44" s="1">
        <v>1</v>
      </c>
      <c r="AG44" s="1">
        <v>1</v>
      </c>
      <c r="AH44" s="1">
        <v>1</v>
      </c>
      <c r="AI44" s="1">
        <v>1</v>
      </c>
      <c r="AJ44" s="1">
        <f>SUM(G44:AI44)</f>
        <v>31</v>
      </c>
      <c r="AK44" s="10">
        <f>+VLOOKUP(A44,'[1]Cotizacion Bienes de Aseo y Ca'!$A$13:$J$408,10,FALSE)</f>
        <v>1388.8</v>
      </c>
      <c r="AL44" s="11">
        <f>+G44*$AK$44</f>
        <v>4166.3999999999996</v>
      </c>
      <c r="AM44" s="11">
        <f t="shared" ref="AM44:BO44" si="8">+H44*$AK$44</f>
        <v>5555.2</v>
      </c>
      <c r="AN44" s="11">
        <f t="shared" si="8"/>
        <v>2777.6</v>
      </c>
      <c r="AO44" s="11">
        <f t="shared" si="8"/>
        <v>0</v>
      </c>
      <c r="AP44" s="11">
        <f t="shared" si="8"/>
        <v>1388.8</v>
      </c>
      <c r="AQ44" s="11">
        <f t="shared" si="8"/>
        <v>2777.6</v>
      </c>
      <c r="AR44" s="11">
        <f t="shared" si="8"/>
        <v>0</v>
      </c>
      <c r="AS44" s="11">
        <f t="shared" si="8"/>
        <v>1388.8</v>
      </c>
      <c r="AT44" s="11">
        <f t="shared" si="8"/>
        <v>1388.8</v>
      </c>
      <c r="AU44" s="11">
        <f t="shared" si="8"/>
        <v>1388.8</v>
      </c>
      <c r="AV44" s="11">
        <f t="shared" si="8"/>
        <v>1388.8</v>
      </c>
      <c r="AW44" s="11">
        <f t="shared" si="8"/>
        <v>1388.8</v>
      </c>
      <c r="AX44" s="11">
        <f t="shared" si="8"/>
        <v>0</v>
      </c>
      <c r="AY44" s="11">
        <f t="shared" si="8"/>
        <v>1388.8</v>
      </c>
      <c r="AZ44" s="11">
        <f t="shared" si="8"/>
        <v>0</v>
      </c>
      <c r="BA44" s="11">
        <f t="shared" si="8"/>
        <v>1388.8</v>
      </c>
      <c r="BB44" s="11">
        <f t="shared" si="8"/>
        <v>1388.8</v>
      </c>
      <c r="BC44" s="11">
        <f t="shared" si="8"/>
        <v>1388.8</v>
      </c>
      <c r="BD44" s="11">
        <f t="shared" si="8"/>
        <v>1388.8</v>
      </c>
      <c r="BE44" s="11">
        <f t="shared" si="8"/>
        <v>0</v>
      </c>
      <c r="BF44" s="11">
        <f t="shared" si="8"/>
        <v>1388.8</v>
      </c>
      <c r="BG44" s="11">
        <f t="shared" si="8"/>
        <v>1388.8</v>
      </c>
      <c r="BH44" s="11">
        <f t="shared" si="8"/>
        <v>1388.8</v>
      </c>
      <c r="BI44" s="11">
        <f t="shared" si="8"/>
        <v>1388.8</v>
      </c>
      <c r="BJ44" s="11">
        <f t="shared" si="8"/>
        <v>1388.8</v>
      </c>
      <c r="BK44" s="11">
        <f t="shared" si="8"/>
        <v>1388.8</v>
      </c>
      <c r="BL44" s="11">
        <f t="shared" si="8"/>
        <v>1388.8</v>
      </c>
      <c r="BM44" s="11">
        <f t="shared" si="8"/>
        <v>1388.8</v>
      </c>
      <c r="BN44" s="11">
        <f t="shared" si="8"/>
        <v>1388.8</v>
      </c>
      <c r="BO44" s="11">
        <f t="shared" si="8"/>
        <v>43052.799999999996</v>
      </c>
    </row>
    <row r="45" spans="1:67" ht="144.75" hidden="1" customHeight="1" x14ac:dyDescent="0.25">
      <c r="A45" s="1">
        <v>42</v>
      </c>
      <c r="B45" s="1" t="s">
        <v>136</v>
      </c>
      <c r="C45" s="1" t="s">
        <v>137</v>
      </c>
      <c r="D45" s="1" t="s">
        <v>138</v>
      </c>
      <c r="E45" s="1" t="s">
        <v>850</v>
      </c>
      <c r="F45" s="3">
        <f t="shared" si="0"/>
        <v>0</v>
      </c>
      <c r="AJ45" s="1">
        <f t="shared" si="1"/>
        <v>0</v>
      </c>
    </row>
    <row r="46" spans="1:67" ht="144.75" hidden="1" customHeight="1" x14ac:dyDescent="0.25">
      <c r="A46" s="1">
        <v>43</v>
      </c>
      <c r="B46" s="1" t="s">
        <v>139</v>
      </c>
      <c r="C46" s="1" t="s">
        <v>140</v>
      </c>
      <c r="D46" s="1" t="s">
        <v>141</v>
      </c>
      <c r="E46" s="1" t="s">
        <v>852</v>
      </c>
      <c r="F46" s="3">
        <f t="shared" si="0"/>
        <v>0</v>
      </c>
      <c r="AJ46" s="1">
        <f t="shared" si="1"/>
        <v>0</v>
      </c>
    </row>
    <row r="47" spans="1:67" ht="40.5" customHeight="1" x14ac:dyDescent="0.25">
      <c r="A47" s="6">
        <v>44</v>
      </c>
      <c r="B47" s="6" t="s">
        <v>142</v>
      </c>
      <c r="C47" s="1" t="s">
        <v>143</v>
      </c>
      <c r="D47" s="6" t="s">
        <v>36</v>
      </c>
      <c r="E47" s="6" t="s">
        <v>850</v>
      </c>
      <c r="F47" s="7">
        <f t="shared" si="0"/>
        <v>4</v>
      </c>
      <c r="H47" s="1">
        <v>3</v>
      </c>
      <c r="AI47" s="1">
        <v>1</v>
      </c>
      <c r="AJ47" s="1">
        <f>SUM(G47:AI47)</f>
        <v>4</v>
      </c>
      <c r="AK47" s="10">
        <f>+VLOOKUP(A47,'[1]Cotizacion Bienes de Aseo y Ca'!$A$13:$J$408,10,FALSE)</f>
        <v>14112</v>
      </c>
      <c r="AL47" s="11">
        <f>+G47*$AK$47</f>
        <v>0</v>
      </c>
      <c r="AM47" s="11">
        <f t="shared" ref="AM47:BO47" si="9">+H47*$AK$47</f>
        <v>42336</v>
      </c>
      <c r="AN47" s="11">
        <f t="shared" si="9"/>
        <v>0</v>
      </c>
      <c r="AO47" s="11">
        <f t="shared" si="9"/>
        <v>0</v>
      </c>
      <c r="AP47" s="11">
        <f t="shared" si="9"/>
        <v>0</v>
      </c>
      <c r="AQ47" s="11">
        <f t="shared" si="9"/>
        <v>0</v>
      </c>
      <c r="AR47" s="11">
        <f t="shared" si="9"/>
        <v>0</v>
      </c>
      <c r="AS47" s="11">
        <f t="shared" si="9"/>
        <v>0</v>
      </c>
      <c r="AT47" s="11">
        <f t="shared" si="9"/>
        <v>0</v>
      </c>
      <c r="AU47" s="11">
        <f t="shared" si="9"/>
        <v>0</v>
      </c>
      <c r="AV47" s="11">
        <f t="shared" si="9"/>
        <v>0</v>
      </c>
      <c r="AW47" s="11">
        <f t="shared" si="9"/>
        <v>0</v>
      </c>
      <c r="AX47" s="11">
        <f t="shared" si="9"/>
        <v>0</v>
      </c>
      <c r="AY47" s="11">
        <f t="shared" si="9"/>
        <v>0</v>
      </c>
      <c r="AZ47" s="11">
        <f t="shared" si="9"/>
        <v>0</v>
      </c>
      <c r="BA47" s="11">
        <f t="shared" si="9"/>
        <v>0</v>
      </c>
      <c r="BB47" s="11">
        <f t="shared" si="9"/>
        <v>0</v>
      </c>
      <c r="BC47" s="11">
        <f t="shared" si="9"/>
        <v>0</v>
      </c>
      <c r="BD47" s="11">
        <f t="shared" si="9"/>
        <v>0</v>
      </c>
      <c r="BE47" s="11">
        <f t="shared" si="9"/>
        <v>0</v>
      </c>
      <c r="BF47" s="11">
        <f t="shared" si="9"/>
        <v>0</v>
      </c>
      <c r="BG47" s="11">
        <f t="shared" si="9"/>
        <v>0</v>
      </c>
      <c r="BH47" s="11">
        <f t="shared" si="9"/>
        <v>0</v>
      </c>
      <c r="BI47" s="11">
        <f t="shared" si="9"/>
        <v>0</v>
      </c>
      <c r="BJ47" s="11">
        <f t="shared" si="9"/>
        <v>0</v>
      </c>
      <c r="BK47" s="11">
        <f t="shared" si="9"/>
        <v>0</v>
      </c>
      <c r="BL47" s="11">
        <f t="shared" si="9"/>
        <v>0</v>
      </c>
      <c r="BM47" s="11">
        <f t="shared" si="9"/>
        <v>0</v>
      </c>
      <c r="BN47" s="11">
        <f t="shared" si="9"/>
        <v>14112</v>
      </c>
      <c r="BO47" s="11">
        <f t="shared" si="9"/>
        <v>56448</v>
      </c>
    </row>
    <row r="48" spans="1:67" ht="144.75" hidden="1" customHeight="1" x14ac:dyDescent="0.25">
      <c r="A48" s="1">
        <v>45</v>
      </c>
      <c r="B48" s="1" t="s">
        <v>144</v>
      </c>
      <c r="C48" s="1" t="s">
        <v>145</v>
      </c>
      <c r="D48" s="1" t="s">
        <v>98</v>
      </c>
      <c r="E48" s="1" t="s">
        <v>850</v>
      </c>
      <c r="F48" s="3">
        <f t="shared" si="0"/>
        <v>0</v>
      </c>
      <c r="AJ48" s="1">
        <f t="shared" si="1"/>
        <v>0</v>
      </c>
    </row>
    <row r="49" spans="1:67" ht="144.75" hidden="1" customHeight="1" x14ac:dyDescent="0.25">
      <c r="A49" s="1">
        <v>46</v>
      </c>
      <c r="B49" s="1" t="s">
        <v>146</v>
      </c>
      <c r="C49" s="1" t="s">
        <v>147</v>
      </c>
      <c r="D49" s="1" t="s">
        <v>36</v>
      </c>
      <c r="E49" s="1" t="s">
        <v>850</v>
      </c>
      <c r="F49" s="3">
        <f t="shared" si="0"/>
        <v>0</v>
      </c>
      <c r="AJ49" s="1">
        <f t="shared" si="1"/>
        <v>0</v>
      </c>
    </row>
    <row r="50" spans="1:67" ht="144.75" hidden="1" customHeight="1" x14ac:dyDescent="0.25">
      <c r="A50" s="1">
        <v>47</v>
      </c>
      <c r="B50" s="1" t="s">
        <v>148</v>
      </c>
      <c r="C50" s="1" t="s">
        <v>149</v>
      </c>
      <c r="D50" s="1" t="s">
        <v>98</v>
      </c>
      <c r="E50" s="1" t="s">
        <v>860</v>
      </c>
      <c r="F50" s="3">
        <f t="shared" si="0"/>
        <v>0</v>
      </c>
      <c r="AJ50" s="1">
        <f t="shared" si="1"/>
        <v>0</v>
      </c>
    </row>
    <row r="51" spans="1:67" ht="144.75" hidden="1" customHeight="1" x14ac:dyDescent="0.25">
      <c r="A51" s="1">
        <v>48</v>
      </c>
      <c r="B51" s="1" t="s">
        <v>150</v>
      </c>
      <c r="C51" s="1" t="s">
        <v>151</v>
      </c>
      <c r="D51" s="1" t="s">
        <v>36</v>
      </c>
      <c r="E51" s="1" t="s">
        <v>850</v>
      </c>
      <c r="F51" s="3">
        <f t="shared" si="0"/>
        <v>0</v>
      </c>
      <c r="AJ51" s="1">
        <f t="shared" si="1"/>
        <v>0</v>
      </c>
    </row>
    <row r="52" spans="1:67" ht="144.75" hidden="1" customHeight="1" x14ac:dyDescent="0.25">
      <c r="A52" s="1">
        <v>49</v>
      </c>
      <c r="B52" s="1" t="s">
        <v>152</v>
      </c>
      <c r="C52" s="1" t="s">
        <v>153</v>
      </c>
      <c r="D52" s="1" t="s">
        <v>154</v>
      </c>
      <c r="E52" s="1" t="s">
        <v>850</v>
      </c>
      <c r="F52" s="3">
        <f t="shared" si="0"/>
        <v>0</v>
      </c>
      <c r="AJ52" s="1">
        <f t="shared" si="1"/>
        <v>0</v>
      </c>
    </row>
    <row r="53" spans="1:67" ht="144.75" hidden="1" customHeight="1" x14ac:dyDescent="0.25">
      <c r="A53" s="1">
        <v>50</v>
      </c>
      <c r="B53" s="1" t="s">
        <v>155</v>
      </c>
      <c r="C53" s="1" t="s">
        <v>156</v>
      </c>
      <c r="D53" s="1" t="s">
        <v>36</v>
      </c>
      <c r="E53" s="1" t="s">
        <v>850</v>
      </c>
      <c r="F53" s="3">
        <f t="shared" si="0"/>
        <v>0</v>
      </c>
      <c r="AJ53" s="1">
        <f t="shared" si="1"/>
        <v>0</v>
      </c>
    </row>
    <row r="54" spans="1:67" ht="144.75" hidden="1" customHeight="1" x14ac:dyDescent="0.25">
      <c r="A54" s="1">
        <v>51</v>
      </c>
      <c r="B54" s="1" t="s">
        <v>157</v>
      </c>
      <c r="C54" s="1" t="s">
        <v>158</v>
      </c>
      <c r="D54" s="1" t="s">
        <v>154</v>
      </c>
      <c r="E54" s="1" t="s">
        <v>850</v>
      </c>
      <c r="F54" s="3">
        <f t="shared" si="0"/>
        <v>0</v>
      </c>
      <c r="AJ54" s="1">
        <f t="shared" si="1"/>
        <v>0</v>
      </c>
    </row>
    <row r="55" spans="1:67" ht="144.75" hidden="1" customHeight="1" x14ac:dyDescent="0.25">
      <c r="A55" s="1">
        <v>52</v>
      </c>
      <c r="B55" s="1" t="s">
        <v>159</v>
      </c>
      <c r="C55" s="1" t="s">
        <v>160</v>
      </c>
      <c r="D55" s="1" t="s">
        <v>154</v>
      </c>
      <c r="E55" s="1" t="s">
        <v>850</v>
      </c>
      <c r="F55" s="3">
        <f t="shared" si="0"/>
        <v>0</v>
      </c>
      <c r="AJ55" s="1">
        <f t="shared" si="1"/>
        <v>0</v>
      </c>
    </row>
    <row r="56" spans="1:67" ht="144.75" hidden="1" customHeight="1" x14ac:dyDescent="0.25">
      <c r="A56" s="1">
        <v>53</v>
      </c>
      <c r="B56" s="1" t="s">
        <v>161</v>
      </c>
      <c r="C56" s="1" t="s">
        <v>162</v>
      </c>
      <c r="D56" s="1" t="s">
        <v>163</v>
      </c>
      <c r="E56" s="1" t="s">
        <v>850</v>
      </c>
      <c r="F56" s="3">
        <f t="shared" si="0"/>
        <v>0</v>
      </c>
      <c r="AJ56" s="1">
        <f t="shared" si="1"/>
        <v>0</v>
      </c>
    </row>
    <row r="57" spans="1:67" ht="144.75" hidden="1" customHeight="1" x14ac:dyDescent="0.25">
      <c r="A57" s="1">
        <v>54</v>
      </c>
      <c r="B57" s="1" t="s">
        <v>164</v>
      </c>
      <c r="C57" s="1" t="s">
        <v>165</v>
      </c>
      <c r="D57" s="1" t="s">
        <v>166</v>
      </c>
      <c r="E57" s="1" t="s">
        <v>850</v>
      </c>
      <c r="F57" s="3">
        <f t="shared" si="0"/>
        <v>0</v>
      </c>
      <c r="AJ57" s="1">
        <f t="shared" si="1"/>
        <v>0</v>
      </c>
    </row>
    <row r="58" spans="1:67" ht="144.75" hidden="1" customHeight="1" x14ac:dyDescent="0.25">
      <c r="A58" s="1">
        <v>55</v>
      </c>
      <c r="B58" s="1" t="s">
        <v>167</v>
      </c>
      <c r="C58" s="1" t="s">
        <v>165</v>
      </c>
      <c r="D58" s="1" t="s">
        <v>36</v>
      </c>
      <c r="E58" s="1" t="s">
        <v>850</v>
      </c>
      <c r="F58" s="3">
        <f t="shared" si="0"/>
        <v>0</v>
      </c>
      <c r="AJ58" s="1">
        <f t="shared" si="1"/>
        <v>0</v>
      </c>
    </row>
    <row r="59" spans="1:67" ht="40.5" customHeight="1" x14ac:dyDescent="0.25">
      <c r="A59" s="6">
        <v>56</v>
      </c>
      <c r="B59" s="6" t="s">
        <v>168</v>
      </c>
      <c r="C59" s="1" t="s">
        <v>169</v>
      </c>
      <c r="D59" s="6" t="s">
        <v>170</v>
      </c>
      <c r="E59" s="6" t="s">
        <v>861</v>
      </c>
      <c r="F59" s="7">
        <f t="shared" si="0"/>
        <v>31</v>
      </c>
      <c r="G59" s="1">
        <v>2</v>
      </c>
      <c r="H59" s="1">
        <v>3</v>
      </c>
      <c r="I59" s="1">
        <v>1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X59" s="1">
        <v>1</v>
      </c>
      <c r="Y59" s="1">
        <v>1</v>
      </c>
      <c r="Z59" s="1">
        <v>1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1">
        <v>1</v>
      </c>
      <c r="AG59" s="1">
        <v>1</v>
      </c>
      <c r="AH59" s="1">
        <v>1</v>
      </c>
      <c r="AI59" s="1">
        <v>1</v>
      </c>
      <c r="AJ59" s="1">
        <f>SUM(G59:AI59)</f>
        <v>31</v>
      </c>
      <c r="AK59" s="10">
        <f>+VLOOKUP(A59,'[1]Cotizacion Bienes de Aseo y Ca'!$A$13:$J$408,10,FALSE)</f>
        <v>5154</v>
      </c>
      <c r="AL59" s="11">
        <f>+G59*$AK$59</f>
        <v>10308</v>
      </c>
      <c r="AM59" s="11">
        <f t="shared" ref="AM59:BO59" si="10">+H59*$AK$59</f>
        <v>15462</v>
      </c>
      <c r="AN59" s="11">
        <f t="shared" si="10"/>
        <v>5154</v>
      </c>
      <c r="AO59" s="11">
        <f t="shared" si="10"/>
        <v>5154</v>
      </c>
      <c r="AP59" s="11">
        <f t="shared" si="10"/>
        <v>5154</v>
      </c>
      <c r="AQ59" s="11">
        <f t="shared" si="10"/>
        <v>5154</v>
      </c>
      <c r="AR59" s="11">
        <f t="shared" si="10"/>
        <v>5154</v>
      </c>
      <c r="AS59" s="11">
        <f t="shared" si="10"/>
        <v>5154</v>
      </c>
      <c r="AT59" s="11">
        <f t="shared" si="10"/>
        <v>5154</v>
      </c>
      <c r="AU59" s="11">
        <f t="shared" si="10"/>
        <v>5154</v>
      </c>
      <c r="AV59" s="11">
        <f t="shared" si="10"/>
        <v>5154</v>
      </c>
      <c r="AW59" s="11">
        <f t="shared" si="10"/>
        <v>5154</v>
      </c>
      <c r="AX59" s="11">
        <f t="shared" si="10"/>
        <v>5154</v>
      </c>
      <c r="AY59" s="11">
        <f t="shared" si="10"/>
        <v>5154</v>
      </c>
      <c r="AZ59" s="11">
        <f t="shared" si="10"/>
        <v>5154</v>
      </c>
      <c r="BA59" s="11">
        <f t="shared" si="10"/>
        <v>5154</v>
      </c>
      <c r="BB59" s="11">
        <f t="shared" si="10"/>
        <v>0</v>
      </c>
      <c r="BC59" s="11">
        <f t="shared" si="10"/>
        <v>5154</v>
      </c>
      <c r="BD59" s="11">
        <f t="shared" si="10"/>
        <v>5154</v>
      </c>
      <c r="BE59" s="11">
        <f t="shared" si="10"/>
        <v>5154</v>
      </c>
      <c r="BF59" s="11">
        <f t="shared" si="10"/>
        <v>5154</v>
      </c>
      <c r="BG59" s="11">
        <f t="shared" si="10"/>
        <v>5154</v>
      </c>
      <c r="BH59" s="11">
        <f t="shared" si="10"/>
        <v>5154</v>
      </c>
      <c r="BI59" s="11">
        <f t="shared" si="10"/>
        <v>5154</v>
      </c>
      <c r="BJ59" s="11">
        <f t="shared" si="10"/>
        <v>5154</v>
      </c>
      <c r="BK59" s="11">
        <f t="shared" si="10"/>
        <v>5154</v>
      </c>
      <c r="BL59" s="11">
        <f t="shared" si="10"/>
        <v>5154</v>
      </c>
      <c r="BM59" s="11">
        <f t="shared" si="10"/>
        <v>5154</v>
      </c>
      <c r="BN59" s="11">
        <f t="shared" si="10"/>
        <v>5154</v>
      </c>
      <c r="BO59" s="11">
        <f t="shared" si="10"/>
        <v>159774</v>
      </c>
    </row>
    <row r="60" spans="1:67" ht="144.75" hidden="1" customHeight="1" x14ac:dyDescent="0.25">
      <c r="A60" s="1">
        <v>57</v>
      </c>
      <c r="B60" s="1" t="s">
        <v>171</v>
      </c>
      <c r="C60" s="1" t="s">
        <v>172</v>
      </c>
      <c r="D60" s="1" t="s">
        <v>173</v>
      </c>
      <c r="E60" s="1" t="s">
        <v>856</v>
      </c>
      <c r="F60" s="3">
        <f t="shared" si="0"/>
        <v>0</v>
      </c>
      <c r="AJ60" s="1">
        <f t="shared" si="1"/>
        <v>0</v>
      </c>
    </row>
    <row r="61" spans="1:67" ht="144.75" hidden="1" customHeight="1" x14ac:dyDescent="0.25">
      <c r="A61" s="1">
        <v>58</v>
      </c>
      <c r="B61" s="1" t="s">
        <v>174</v>
      </c>
      <c r="C61" s="1" t="s">
        <v>175</v>
      </c>
      <c r="D61" s="1" t="s">
        <v>176</v>
      </c>
      <c r="E61" s="1" t="s">
        <v>856</v>
      </c>
      <c r="F61" s="3">
        <f t="shared" si="0"/>
        <v>0</v>
      </c>
      <c r="AJ61" s="1">
        <f t="shared" si="1"/>
        <v>0</v>
      </c>
    </row>
    <row r="62" spans="1:67" ht="144.75" hidden="1" customHeight="1" x14ac:dyDescent="0.25">
      <c r="A62" s="1">
        <v>59</v>
      </c>
      <c r="B62" s="1" t="s">
        <v>177</v>
      </c>
      <c r="C62" s="1" t="s">
        <v>178</v>
      </c>
      <c r="D62" s="1" t="s">
        <v>179</v>
      </c>
      <c r="E62" s="1" t="s">
        <v>856</v>
      </c>
      <c r="F62" s="3">
        <f t="shared" si="0"/>
        <v>0</v>
      </c>
      <c r="AJ62" s="1">
        <f t="shared" si="1"/>
        <v>0</v>
      </c>
    </row>
    <row r="63" spans="1:67" ht="40.5" customHeight="1" x14ac:dyDescent="0.25">
      <c r="A63" s="6">
        <v>60</v>
      </c>
      <c r="B63" s="6" t="s">
        <v>180</v>
      </c>
      <c r="C63" s="1" t="s">
        <v>181</v>
      </c>
      <c r="D63" s="6" t="s">
        <v>98</v>
      </c>
      <c r="E63" s="6" t="s">
        <v>850</v>
      </c>
      <c r="F63" s="7">
        <f t="shared" si="0"/>
        <v>65</v>
      </c>
      <c r="G63" s="1">
        <v>8</v>
      </c>
      <c r="H63" s="1">
        <v>20</v>
      </c>
      <c r="I63" s="1">
        <v>2</v>
      </c>
      <c r="J63" s="1">
        <v>2</v>
      </c>
      <c r="K63" s="1">
        <v>3</v>
      </c>
      <c r="L63" s="1">
        <v>4</v>
      </c>
      <c r="M63" s="1">
        <v>1</v>
      </c>
      <c r="N63" s="1">
        <v>2</v>
      </c>
      <c r="O63" s="1">
        <v>1</v>
      </c>
      <c r="P63" s="1">
        <v>2</v>
      </c>
      <c r="Q63" s="1">
        <v>2</v>
      </c>
      <c r="R63" s="1">
        <v>1</v>
      </c>
      <c r="S63" s="1">
        <v>1</v>
      </c>
      <c r="T63" s="1">
        <v>1</v>
      </c>
      <c r="U63" s="1">
        <v>1</v>
      </c>
      <c r="V63" s="1">
        <v>1</v>
      </c>
      <c r="W63" s="1">
        <v>1</v>
      </c>
      <c r="X63" s="1">
        <v>1</v>
      </c>
      <c r="Y63" s="1">
        <v>1</v>
      </c>
      <c r="Z63" s="1">
        <v>1</v>
      </c>
      <c r="AA63" s="1">
        <v>1</v>
      </c>
      <c r="AB63" s="1">
        <v>1</v>
      </c>
      <c r="AC63" s="1">
        <v>1</v>
      </c>
      <c r="AD63" s="1">
        <v>1</v>
      </c>
      <c r="AE63" s="1">
        <v>1</v>
      </c>
      <c r="AF63" s="1">
        <v>1</v>
      </c>
      <c r="AG63" s="1">
        <v>1</v>
      </c>
      <c r="AH63" s="1">
        <v>1</v>
      </c>
      <c r="AI63" s="1">
        <v>1</v>
      </c>
      <c r="AJ63" s="1">
        <f>SUM(G63:AI63)</f>
        <v>65</v>
      </c>
      <c r="AK63" s="10">
        <f>+VLOOKUP(A63,'[1]Cotizacion Bienes de Aseo y Ca'!$A$13:$J$408,10,FALSE)</f>
        <v>4134</v>
      </c>
      <c r="AL63" s="11">
        <f>+G63*$AK$63</f>
        <v>33072</v>
      </c>
      <c r="AM63" s="11">
        <f t="shared" ref="AM63:BO63" si="11">+H63*$AK$63</f>
        <v>82680</v>
      </c>
      <c r="AN63" s="11">
        <f t="shared" si="11"/>
        <v>8268</v>
      </c>
      <c r="AO63" s="11">
        <f t="shared" si="11"/>
        <v>8268</v>
      </c>
      <c r="AP63" s="11">
        <f t="shared" si="11"/>
        <v>12402</v>
      </c>
      <c r="AQ63" s="11">
        <f t="shared" si="11"/>
        <v>16536</v>
      </c>
      <c r="AR63" s="11">
        <f t="shared" si="11"/>
        <v>4134</v>
      </c>
      <c r="AS63" s="11">
        <f t="shared" si="11"/>
        <v>8268</v>
      </c>
      <c r="AT63" s="11">
        <f t="shared" si="11"/>
        <v>4134</v>
      </c>
      <c r="AU63" s="11">
        <f t="shared" si="11"/>
        <v>8268</v>
      </c>
      <c r="AV63" s="11">
        <f t="shared" si="11"/>
        <v>8268</v>
      </c>
      <c r="AW63" s="11">
        <f t="shared" si="11"/>
        <v>4134</v>
      </c>
      <c r="AX63" s="11">
        <f t="shared" si="11"/>
        <v>4134</v>
      </c>
      <c r="AY63" s="11">
        <f t="shared" si="11"/>
        <v>4134</v>
      </c>
      <c r="AZ63" s="11">
        <f t="shared" si="11"/>
        <v>4134</v>
      </c>
      <c r="BA63" s="11">
        <f t="shared" si="11"/>
        <v>4134</v>
      </c>
      <c r="BB63" s="11">
        <f t="shared" si="11"/>
        <v>4134</v>
      </c>
      <c r="BC63" s="11">
        <f t="shared" si="11"/>
        <v>4134</v>
      </c>
      <c r="BD63" s="11">
        <f t="shared" si="11"/>
        <v>4134</v>
      </c>
      <c r="BE63" s="11">
        <f t="shared" si="11"/>
        <v>4134</v>
      </c>
      <c r="BF63" s="11">
        <f t="shared" si="11"/>
        <v>4134</v>
      </c>
      <c r="BG63" s="11">
        <f t="shared" si="11"/>
        <v>4134</v>
      </c>
      <c r="BH63" s="11">
        <f t="shared" si="11"/>
        <v>4134</v>
      </c>
      <c r="BI63" s="11">
        <f t="shared" si="11"/>
        <v>4134</v>
      </c>
      <c r="BJ63" s="11">
        <f t="shared" si="11"/>
        <v>4134</v>
      </c>
      <c r="BK63" s="11">
        <f t="shared" si="11"/>
        <v>4134</v>
      </c>
      <c r="BL63" s="11">
        <f t="shared" si="11"/>
        <v>4134</v>
      </c>
      <c r="BM63" s="11">
        <f t="shared" si="11"/>
        <v>4134</v>
      </c>
      <c r="BN63" s="11">
        <f t="shared" si="11"/>
        <v>4134</v>
      </c>
      <c r="BO63" s="11">
        <f t="shared" si="11"/>
        <v>268710</v>
      </c>
    </row>
    <row r="64" spans="1:67" ht="144.75" hidden="1" customHeight="1" x14ac:dyDescent="0.25">
      <c r="A64" s="1">
        <v>61</v>
      </c>
      <c r="B64" s="1" t="s">
        <v>182</v>
      </c>
      <c r="C64" s="1" t="s">
        <v>183</v>
      </c>
      <c r="D64" s="1" t="s">
        <v>184</v>
      </c>
      <c r="E64" s="1" t="s">
        <v>856</v>
      </c>
      <c r="F64" s="3">
        <f t="shared" si="0"/>
        <v>0</v>
      </c>
      <c r="AJ64" s="1">
        <f t="shared" si="1"/>
        <v>0</v>
      </c>
    </row>
    <row r="65" spans="1:67" ht="144.75" hidden="1" customHeight="1" x14ac:dyDescent="0.25">
      <c r="A65" s="1">
        <v>62</v>
      </c>
      <c r="B65" s="1" t="s">
        <v>185</v>
      </c>
      <c r="C65" s="1" t="s">
        <v>186</v>
      </c>
      <c r="D65" s="1" t="s">
        <v>187</v>
      </c>
      <c r="E65" s="1" t="s">
        <v>856</v>
      </c>
      <c r="F65" s="3">
        <f t="shared" si="0"/>
        <v>0</v>
      </c>
      <c r="AJ65" s="1">
        <f t="shared" si="1"/>
        <v>0</v>
      </c>
    </row>
    <row r="66" spans="1:67" ht="144.75" hidden="1" customHeight="1" x14ac:dyDescent="0.25">
      <c r="A66" s="1">
        <v>63</v>
      </c>
      <c r="B66" s="1" t="s">
        <v>188</v>
      </c>
      <c r="C66" s="1" t="s">
        <v>189</v>
      </c>
      <c r="D66" s="1" t="s">
        <v>187</v>
      </c>
      <c r="E66" s="1" t="s">
        <v>856</v>
      </c>
      <c r="F66" s="3">
        <f t="shared" si="0"/>
        <v>0</v>
      </c>
      <c r="AJ66" s="1">
        <f t="shared" si="1"/>
        <v>0</v>
      </c>
    </row>
    <row r="67" spans="1:67" ht="144.75" hidden="1" customHeight="1" x14ac:dyDescent="0.25">
      <c r="A67" s="1">
        <v>64</v>
      </c>
      <c r="B67" s="1" t="s">
        <v>190</v>
      </c>
      <c r="C67" s="1" t="s">
        <v>191</v>
      </c>
      <c r="D67" s="1" t="s">
        <v>192</v>
      </c>
      <c r="E67" s="1" t="s">
        <v>850</v>
      </c>
      <c r="F67" s="3">
        <f t="shared" si="0"/>
        <v>0</v>
      </c>
      <c r="AJ67" s="1">
        <f t="shared" si="1"/>
        <v>0</v>
      </c>
    </row>
    <row r="68" spans="1:67" ht="144.75" hidden="1" customHeight="1" x14ac:dyDescent="0.25">
      <c r="A68" s="1">
        <v>65</v>
      </c>
      <c r="B68" s="1" t="s">
        <v>193</v>
      </c>
      <c r="C68" s="1" t="s">
        <v>194</v>
      </c>
      <c r="D68" s="1" t="s">
        <v>192</v>
      </c>
      <c r="E68" s="1" t="s">
        <v>850</v>
      </c>
      <c r="F68" s="3">
        <f t="shared" si="0"/>
        <v>0</v>
      </c>
      <c r="AJ68" s="1">
        <f t="shared" si="1"/>
        <v>0</v>
      </c>
    </row>
    <row r="69" spans="1:67" ht="144.75" hidden="1" customHeight="1" x14ac:dyDescent="0.25">
      <c r="A69" s="1">
        <v>66</v>
      </c>
      <c r="B69" s="1" t="s">
        <v>195</v>
      </c>
      <c r="C69" s="1" t="s">
        <v>196</v>
      </c>
      <c r="D69" s="1" t="s">
        <v>192</v>
      </c>
      <c r="E69" s="1" t="s">
        <v>850</v>
      </c>
      <c r="F69" s="3">
        <f t="shared" ref="F69:F132" si="12">AJ69</f>
        <v>0</v>
      </c>
      <c r="AJ69" s="1">
        <f t="shared" ref="AJ69:AJ132" si="13">SUM(G69:AI69)</f>
        <v>0</v>
      </c>
    </row>
    <row r="70" spans="1:67" ht="144.75" hidden="1" customHeight="1" x14ac:dyDescent="0.25">
      <c r="A70" s="1">
        <v>67</v>
      </c>
      <c r="B70" s="1" t="s">
        <v>197</v>
      </c>
      <c r="C70" s="1" t="s">
        <v>198</v>
      </c>
      <c r="D70" s="1" t="s">
        <v>192</v>
      </c>
      <c r="E70" s="1" t="s">
        <v>850</v>
      </c>
      <c r="F70" s="3">
        <f t="shared" si="12"/>
        <v>0</v>
      </c>
      <c r="AJ70" s="1">
        <f t="shared" si="13"/>
        <v>0</v>
      </c>
    </row>
    <row r="71" spans="1:67" ht="144.75" hidden="1" customHeight="1" x14ac:dyDescent="0.25">
      <c r="A71" s="1">
        <v>68</v>
      </c>
      <c r="B71" s="1" t="s">
        <v>199</v>
      </c>
      <c r="C71" s="1" t="s">
        <v>200</v>
      </c>
      <c r="D71" s="1" t="s">
        <v>192</v>
      </c>
      <c r="E71" s="1" t="s">
        <v>850</v>
      </c>
      <c r="F71" s="3">
        <f t="shared" si="12"/>
        <v>0</v>
      </c>
      <c r="AJ71" s="1">
        <f t="shared" si="13"/>
        <v>0</v>
      </c>
    </row>
    <row r="72" spans="1:67" ht="144.75" hidden="1" customHeight="1" x14ac:dyDescent="0.25">
      <c r="A72" s="1">
        <v>69</v>
      </c>
      <c r="B72" s="1" t="s">
        <v>201</v>
      </c>
      <c r="C72" s="1" t="s">
        <v>202</v>
      </c>
      <c r="D72" s="1" t="s">
        <v>192</v>
      </c>
      <c r="E72" s="1" t="s">
        <v>850</v>
      </c>
      <c r="F72" s="3">
        <f t="shared" si="12"/>
        <v>0</v>
      </c>
      <c r="AJ72" s="1">
        <f t="shared" si="13"/>
        <v>0</v>
      </c>
    </row>
    <row r="73" spans="1:67" ht="40.5" customHeight="1" x14ac:dyDescent="0.25">
      <c r="A73" s="6">
        <v>70</v>
      </c>
      <c r="B73" s="6" t="s">
        <v>203</v>
      </c>
      <c r="C73" s="1" t="s">
        <v>204</v>
      </c>
      <c r="D73" s="6" t="s">
        <v>192</v>
      </c>
      <c r="E73" s="6" t="s">
        <v>850</v>
      </c>
      <c r="F73" s="7">
        <f t="shared" si="12"/>
        <v>41</v>
      </c>
      <c r="G73" s="1">
        <v>4</v>
      </c>
      <c r="H73" s="1">
        <v>9</v>
      </c>
      <c r="I73" s="1">
        <v>2</v>
      </c>
      <c r="J73" s="1">
        <v>1</v>
      </c>
      <c r="K73" s="1">
        <v>1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1</v>
      </c>
      <c r="Z73" s="1">
        <v>1</v>
      </c>
      <c r="AA73" s="1">
        <v>1</v>
      </c>
      <c r="AB73" s="1">
        <v>1</v>
      </c>
      <c r="AC73" s="1">
        <v>1</v>
      </c>
      <c r="AD73" s="1">
        <v>1</v>
      </c>
      <c r="AE73" s="1">
        <v>1</v>
      </c>
      <c r="AF73" s="1">
        <v>1</v>
      </c>
      <c r="AG73" s="1">
        <v>1</v>
      </c>
      <c r="AH73" s="1">
        <v>1</v>
      </c>
      <c r="AI73" s="1">
        <v>1</v>
      </c>
      <c r="AJ73" s="1">
        <f>SUM(G73:AI73)</f>
        <v>41</v>
      </c>
      <c r="AK73" s="10">
        <f>+VLOOKUP(A73,'[1]Cotizacion Bienes de Aseo y Ca'!$A$13:$J$408,10,FALSE)</f>
        <v>1131.2</v>
      </c>
      <c r="AL73" s="11">
        <f>+G73*$AK$73</f>
        <v>4524.8</v>
      </c>
      <c r="AM73" s="11">
        <f t="shared" ref="AM73:BO73" si="14">+H73*$AK$73</f>
        <v>10180.800000000001</v>
      </c>
      <c r="AN73" s="11">
        <f t="shared" si="14"/>
        <v>2262.4</v>
      </c>
      <c r="AO73" s="11">
        <f t="shared" si="14"/>
        <v>1131.2</v>
      </c>
      <c r="AP73" s="11">
        <f t="shared" si="14"/>
        <v>1131.2</v>
      </c>
      <c r="AQ73" s="11">
        <f t="shared" si="14"/>
        <v>1131.2</v>
      </c>
      <c r="AR73" s="11">
        <f t="shared" si="14"/>
        <v>1131.2</v>
      </c>
      <c r="AS73" s="11">
        <f t="shared" si="14"/>
        <v>1131.2</v>
      </c>
      <c r="AT73" s="11">
        <f t="shared" si="14"/>
        <v>1131.2</v>
      </c>
      <c r="AU73" s="11">
        <f t="shared" si="14"/>
        <v>1131.2</v>
      </c>
      <c r="AV73" s="11">
        <f t="shared" si="14"/>
        <v>1131.2</v>
      </c>
      <c r="AW73" s="11">
        <f t="shared" si="14"/>
        <v>1131.2</v>
      </c>
      <c r="AX73" s="11">
        <f t="shared" si="14"/>
        <v>1131.2</v>
      </c>
      <c r="AY73" s="11">
        <f t="shared" si="14"/>
        <v>1131.2</v>
      </c>
      <c r="AZ73" s="11">
        <f t="shared" si="14"/>
        <v>1131.2</v>
      </c>
      <c r="BA73" s="11">
        <f t="shared" si="14"/>
        <v>1131.2</v>
      </c>
      <c r="BB73" s="11">
        <f t="shared" si="14"/>
        <v>1131.2</v>
      </c>
      <c r="BC73" s="11">
        <f t="shared" si="14"/>
        <v>1131.2</v>
      </c>
      <c r="BD73" s="11">
        <f t="shared" si="14"/>
        <v>1131.2</v>
      </c>
      <c r="BE73" s="11">
        <f t="shared" si="14"/>
        <v>1131.2</v>
      </c>
      <c r="BF73" s="11">
        <f t="shared" si="14"/>
        <v>1131.2</v>
      </c>
      <c r="BG73" s="11">
        <f t="shared" si="14"/>
        <v>1131.2</v>
      </c>
      <c r="BH73" s="11">
        <f t="shared" si="14"/>
        <v>1131.2</v>
      </c>
      <c r="BI73" s="11">
        <f t="shared" si="14"/>
        <v>1131.2</v>
      </c>
      <c r="BJ73" s="11">
        <f t="shared" si="14"/>
        <v>1131.2</v>
      </c>
      <c r="BK73" s="11">
        <f t="shared" si="14"/>
        <v>1131.2</v>
      </c>
      <c r="BL73" s="11">
        <f t="shared" si="14"/>
        <v>1131.2</v>
      </c>
      <c r="BM73" s="11">
        <f t="shared" si="14"/>
        <v>1131.2</v>
      </c>
      <c r="BN73" s="11">
        <f t="shared" si="14"/>
        <v>1131.2</v>
      </c>
      <c r="BO73" s="11">
        <f t="shared" si="14"/>
        <v>46379.200000000004</v>
      </c>
    </row>
    <row r="74" spans="1:67" ht="144.75" hidden="1" customHeight="1" x14ac:dyDescent="0.25">
      <c r="A74" s="1">
        <v>71</v>
      </c>
      <c r="B74" s="1" t="s">
        <v>205</v>
      </c>
      <c r="C74" s="1" t="s">
        <v>206</v>
      </c>
      <c r="D74" s="1" t="s">
        <v>192</v>
      </c>
      <c r="E74" s="1" t="s">
        <v>850</v>
      </c>
      <c r="F74" s="3">
        <f t="shared" si="12"/>
        <v>0</v>
      </c>
      <c r="AJ74" s="1">
        <f t="shared" si="13"/>
        <v>0</v>
      </c>
    </row>
    <row r="75" spans="1:67" ht="40.5" customHeight="1" x14ac:dyDescent="0.25">
      <c r="A75" s="6">
        <v>72</v>
      </c>
      <c r="B75" s="6" t="s">
        <v>207</v>
      </c>
      <c r="C75" s="1" t="s">
        <v>208</v>
      </c>
      <c r="D75" s="6" t="s">
        <v>209</v>
      </c>
      <c r="E75" s="6" t="s">
        <v>862</v>
      </c>
      <c r="F75" s="7">
        <f t="shared" si="12"/>
        <v>59</v>
      </c>
      <c r="G75" s="1">
        <v>7</v>
      </c>
      <c r="H75" s="1">
        <v>20</v>
      </c>
      <c r="I75" s="1">
        <v>2</v>
      </c>
      <c r="J75" s="1">
        <v>2</v>
      </c>
      <c r="K75" s="1">
        <v>2</v>
      </c>
      <c r="L75" s="1">
        <v>3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  <c r="Y75" s="1">
        <v>1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>
        <f>SUM(G75:AI75)</f>
        <v>59</v>
      </c>
      <c r="AK75" s="10">
        <f>+VLOOKUP(A75,'[1]Cotizacion Bienes de Aseo y Ca'!$A$13:$J$408,10,FALSE)</f>
        <v>990.75</v>
      </c>
      <c r="AL75" s="11">
        <f>+G75*$AK$75</f>
        <v>6935.25</v>
      </c>
      <c r="AM75" s="11">
        <f t="shared" ref="AM75:BO75" si="15">+H75*$AK$75</f>
        <v>19815</v>
      </c>
      <c r="AN75" s="11">
        <f t="shared" si="15"/>
        <v>1981.5</v>
      </c>
      <c r="AO75" s="11">
        <f t="shared" si="15"/>
        <v>1981.5</v>
      </c>
      <c r="AP75" s="11">
        <f t="shared" si="15"/>
        <v>1981.5</v>
      </c>
      <c r="AQ75" s="11">
        <f t="shared" si="15"/>
        <v>2972.25</v>
      </c>
      <c r="AR75" s="11">
        <f t="shared" si="15"/>
        <v>990.75</v>
      </c>
      <c r="AS75" s="11">
        <f t="shared" si="15"/>
        <v>990.75</v>
      </c>
      <c r="AT75" s="11">
        <f t="shared" si="15"/>
        <v>990.75</v>
      </c>
      <c r="AU75" s="11">
        <f t="shared" si="15"/>
        <v>990.75</v>
      </c>
      <c r="AV75" s="11">
        <f t="shared" si="15"/>
        <v>990.75</v>
      </c>
      <c r="AW75" s="11">
        <f t="shared" si="15"/>
        <v>990.75</v>
      </c>
      <c r="AX75" s="11">
        <f t="shared" si="15"/>
        <v>990.75</v>
      </c>
      <c r="AY75" s="11">
        <f t="shared" si="15"/>
        <v>990.75</v>
      </c>
      <c r="AZ75" s="11">
        <f t="shared" si="15"/>
        <v>990.75</v>
      </c>
      <c r="BA75" s="11">
        <f t="shared" si="15"/>
        <v>990.75</v>
      </c>
      <c r="BB75" s="11">
        <f t="shared" si="15"/>
        <v>990.75</v>
      </c>
      <c r="BC75" s="11">
        <f t="shared" si="15"/>
        <v>990.75</v>
      </c>
      <c r="BD75" s="11">
        <f t="shared" si="15"/>
        <v>990.75</v>
      </c>
      <c r="BE75" s="11">
        <f t="shared" si="15"/>
        <v>990.75</v>
      </c>
      <c r="BF75" s="11">
        <f t="shared" si="15"/>
        <v>990.75</v>
      </c>
      <c r="BG75" s="11">
        <f t="shared" si="15"/>
        <v>990.75</v>
      </c>
      <c r="BH75" s="11">
        <f t="shared" si="15"/>
        <v>990.75</v>
      </c>
      <c r="BI75" s="11">
        <f t="shared" si="15"/>
        <v>990.75</v>
      </c>
      <c r="BJ75" s="11">
        <f t="shared" si="15"/>
        <v>990.75</v>
      </c>
      <c r="BK75" s="11">
        <f t="shared" si="15"/>
        <v>990.75</v>
      </c>
      <c r="BL75" s="11">
        <f t="shared" si="15"/>
        <v>990.75</v>
      </c>
      <c r="BM75" s="11">
        <f t="shared" si="15"/>
        <v>990.75</v>
      </c>
      <c r="BN75" s="11">
        <f t="shared" si="15"/>
        <v>990.75</v>
      </c>
      <c r="BO75" s="11">
        <f t="shared" si="15"/>
        <v>58454.25</v>
      </c>
    </row>
    <row r="76" spans="1:67" ht="144.75" hidden="1" customHeight="1" x14ac:dyDescent="0.25">
      <c r="A76" s="1">
        <v>73</v>
      </c>
      <c r="B76" s="1" t="s">
        <v>210</v>
      </c>
      <c r="C76" s="1" t="s">
        <v>211</v>
      </c>
      <c r="D76" s="1" t="s">
        <v>212</v>
      </c>
      <c r="E76" s="1" t="s">
        <v>862</v>
      </c>
      <c r="F76" s="3">
        <f t="shared" si="12"/>
        <v>0</v>
      </c>
      <c r="AJ76" s="1">
        <f t="shared" si="13"/>
        <v>0</v>
      </c>
    </row>
    <row r="77" spans="1:67" ht="144.75" hidden="1" customHeight="1" x14ac:dyDescent="0.25">
      <c r="A77" s="1">
        <v>74</v>
      </c>
      <c r="B77" s="1" t="s">
        <v>213</v>
      </c>
      <c r="C77" s="1" t="s">
        <v>214</v>
      </c>
      <c r="D77" s="1" t="s">
        <v>215</v>
      </c>
      <c r="E77" s="1" t="s">
        <v>856</v>
      </c>
      <c r="F77" s="3">
        <f t="shared" si="12"/>
        <v>0</v>
      </c>
      <c r="AJ77" s="1">
        <f t="shared" si="13"/>
        <v>0</v>
      </c>
    </row>
    <row r="78" spans="1:67" ht="144.75" hidden="1" customHeight="1" x14ac:dyDescent="0.25">
      <c r="A78" s="1">
        <v>75</v>
      </c>
      <c r="B78" s="1" t="s">
        <v>216</v>
      </c>
      <c r="C78" s="1" t="s">
        <v>217</v>
      </c>
      <c r="D78" s="1" t="s">
        <v>192</v>
      </c>
      <c r="E78" s="1" t="s">
        <v>856</v>
      </c>
      <c r="F78" s="3">
        <f t="shared" si="12"/>
        <v>0</v>
      </c>
      <c r="AJ78" s="1">
        <f t="shared" si="13"/>
        <v>0</v>
      </c>
    </row>
    <row r="79" spans="1:67" ht="144.75" hidden="1" customHeight="1" x14ac:dyDescent="0.25">
      <c r="A79" s="1">
        <v>76</v>
      </c>
      <c r="B79" s="1" t="s">
        <v>218</v>
      </c>
      <c r="C79" s="1" t="s">
        <v>219</v>
      </c>
      <c r="D79" s="1" t="s">
        <v>192</v>
      </c>
      <c r="E79" s="1" t="s">
        <v>856</v>
      </c>
      <c r="F79" s="3">
        <f t="shared" si="12"/>
        <v>0</v>
      </c>
      <c r="AJ79" s="1">
        <f t="shared" si="13"/>
        <v>0</v>
      </c>
    </row>
    <row r="80" spans="1:67" ht="40.5" customHeight="1" x14ac:dyDescent="0.25">
      <c r="A80" s="6">
        <v>77</v>
      </c>
      <c r="B80" s="6" t="s">
        <v>220</v>
      </c>
      <c r="C80" s="1" t="s">
        <v>221</v>
      </c>
      <c r="D80" s="6" t="s">
        <v>192</v>
      </c>
      <c r="E80" s="6" t="s">
        <v>856</v>
      </c>
      <c r="F80" s="7">
        <f t="shared" si="12"/>
        <v>58</v>
      </c>
      <c r="G80" s="1">
        <v>8</v>
      </c>
      <c r="H80" s="1">
        <v>20</v>
      </c>
      <c r="I80" s="1">
        <v>1</v>
      </c>
      <c r="J80" s="1">
        <v>2</v>
      </c>
      <c r="K80" s="1">
        <v>2</v>
      </c>
      <c r="L80" s="1">
        <v>4</v>
      </c>
      <c r="M80" s="1">
        <v>1</v>
      </c>
      <c r="N80" s="1">
        <v>1</v>
      </c>
      <c r="O80" s="1">
        <v>1</v>
      </c>
      <c r="P80" s="1">
        <v>2</v>
      </c>
      <c r="Q80" s="1">
        <v>1</v>
      </c>
      <c r="R80" s="1">
        <v>1</v>
      </c>
      <c r="T80" s="1">
        <v>1</v>
      </c>
      <c r="V80" s="1">
        <v>1</v>
      </c>
      <c r="W80" s="1">
        <v>1</v>
      </c>
      <c r="X80" s="1">
        <v>1</v>
      </c>
      <c r="Y80" s="1">
        <v>1</v>
      </c>
      <c r="Z80" s="1">
        <v>1</v>
      </c>
      <c r="AA80" s="1">
        <v>1</v>
      </c>
      <c r="AB80" s="1">
        <v>1</v>
      </c>
      <c r="AC80" s="1">
        <v>1</v>
      </c>
      <c r="AD80" s="1">
        <v>1</v>
      </c>
      <c r="AF80" s="1">
        <v>1</v>
      </c>
      <c r="AG80" s="1">
        <v>1</v>
      </c>
      <c r="AH80" s="1">
        <v>1</v>
      </c>
      <c r="AI80" s="1">
        <v>1</v>
      </c>
      <c r="AJ80" s="1">
        <f>SUM(G80:AI80)</f>
        <v>58</v>
      </c>
      <c r="AK80" s="10">
        <f>+VLOOKUP(A80,'[1]Cotizacion Bienes de Aseo y Ca'!$A$13:$J$408,10,FALSE)</f>
        <v>199.2</v>
      </c>
      <c r="AL80" s="11">
        <f>+G80*$AK$80</f>
        <v>1593.6</v>
      </c>
      <c r="AM80" s="11">
        <f t="shared" ref="AM80:BO80" si="16">+H80*$AK$80</f>
        <v>3984</v>
      </c>
      <c r="AN80" s="11">
        <f t="shared" si="16"/>
        <v>199.2</v>
      </c>
      <c r="AO80" s="11">
        <f t="shared" si="16"/>
        <v>398.4</v>
      </c>
      <c r="AP80" s="11">
        <f t="shared" si="16"/>
        <v>398.4</v>
      </c>
      <c r="AQ80" s="11">
        <f t="shared" si="16"/>
        <v>796.8</v>
      </c>
      <c r="AR80" s="11">
        <f t="shared" si="16"/>
        <v>199.2</v>
      </c>
      <c r="AS80" s="11">
        <f t="shared" si="16"/>
        <v>199.2</v>
      </c>
      <c r="AT80" s="11">
        <f t="shared" si="16"/>
        <v>199.2</v>
      </c>
      <c r="AU80" s="11">
        <f t="shared" si="16"/>
        <v>398.4</v>
      </c>
      <c r="AV80" s="11">
        <f t="shared" si="16"/>
        <v>199.2</v>
      </c>
      <c r="AW80" s="11">
        <f t="shared" si="16"/>
        <v>199.2</v>
      </c>
      <c r="AX80" s="11">
        <f t="shared" si="16"/>
        <v>0</v>
      </c>
      <c r="AY80" s="11">
        <f t="shared" si="16"/>
        <v>199.2</v>
      </c>
      <c r="AZ80" s="11">
        <f t="shared" si="16"/>
        <v>0</v>
      </c>
      <c r="BA80" s="11">
        <f t="shared" si="16"/>
        <v>199.2</v>
      </c>
      <c r="BB80" s="11">
        <f t="shared" si="16"/>
        <v>199.2</v>
      </c>
      <c r="BC80" s="11">
        <f t="shared" si="16"/>
        <v>199.2</v>
      </c>
      <c r="BD80" s="11">
        <f t="shared" si="16"/>
        <v>199.2</v>
      </c>
      <c r="BE80" s="11">
        <f t="shared" si="16"/>
        <v>199.2</v>
      </c>
      <c r="BF80" s="11">
        <f t="shared" si="16"/>
        <v>199.2</v>
      </c>
      <c r="BG80" s="11">
        <f t="shared" si="16"/>
        <v>199.2</v>
      </c>
      <c r="BH80" s="11">
        <f t="shared" si="16"/>
        <v>199.2</v>
      </c>
      <c r="BI80" s="11">
        <f t="shared" si="16"/>
        <v>199.2</v>
      </c>
      <c r="BJ80" s="11">
        <f t="shared" si="16"/>
        <v>0</v>
      </c>
      <c r="BK80" s="11">
        <f t="shared" si="16"/>
        <v>199.2</v>
      </c>
      <c r="BL80" s="11">
        <f t="shared" si="16"/>
        <v>199.2</v>
      </c>
      <c r="BM80" s="11">
        <f t="shared" si="16"/>
        <v>199.2</v>
      </c>
      <c r="BN80" s="11">
        <f t="shared" si="16"/>
        <v>199.2</v>
      </c>
      <c r="BO80" s="11">
        <f t="shared" si="16"/>
        <v>11553.599999999999</v>
      </c>
    </row>
    <row r="81" spans="1:67" ht="144.75" hidden="1" customHeight="1" x14ac:dyDescent="0.25">
      <c r="A81" s="1">
        <v>78</v>
      </c>
      <c r="B81" s="1" t="s">
        <v>222</v>
      </c>
      <c r="C81" s="1" t="s">
        <v>223</v>
      </c>
      <c r="D81" s="1" t="s">
        <v>209</v>
      </c>
      <c r="E81" s="1" t="s">
        <v>856</v>
      </c>
      <c r="F81" s="3">
        <f t="shared" si="12"/>
        <v>0</v>
      </c>
      <c r="AJ81" s="1">
        <f t="shared" si="13"/>
        <v>0</v>
      </c>
    </row>
    <row r="82" spans="1:67" ht="144.75" hidden="1" customHeight="1" x14ac:dyDescent="0.25">
      <c r="A82" s="1">
        <v>79</v>
      </c>
      <c r="B82" s="1" t="s">
        <v>224</v>
      </c>
      <c r="C82" s="1" t="s">
        <v>225</v>
      </c>
      <c r="D82" s="1" t="s">
        <v>192</v>
      </c>
      <c r="E82" s="1" t="s">
        <v>856</v>
      </c>
      <c r="F82" s="3">
        <f t="shared" si="12"/>
        <v>0</v>
      </c>
      <c r="AJ82" s="1">
        <f t="shared" si="13"/>
        <v>0</v>
      </c>
    </row>
    <row r="83" spans="1:67" ht="144.75" hidden="1" customHeight="1" x14ac:dyDescent="0.25">
      <c r="A83" s="1">
        <v>80</v>
      </c>
      <c r="B83" s="1" t="s">
        <v>226</v>
      </c>
      <c r="C83" s="1" t="s">
        <v>227</v>
      </c>
      <c r="D83" s="1" t="s">
        <v>192</v>
      </c>
      <c r="E83" s="1" t="s">
        <v>856</v>
      </c>
      <c r="F83" s="3">
        <f t="shared" si="12"/>
        <v>0</v>
      </c>
      <c r="AJ83" s="1">
        <f t="shared" si="13"/>
        <v>0</v>
      </c>
    </row>
    <row r="84" spans="1:67" ht="144.75" hidden="1" customHeight="1" x14ac:dyDescent="0.25">
      <c r="A84" s="1">
        <v>81</v>
      </c>
      <c r="B84" s="1" t="s">
        <v>228</v>
      </c>
      <c r="C84" s="1" t="s">
        <v>229</v>
      </c>
      <c r="D84" s="1" t="s">
        <v>192</v>
      </c>
      <c r="E84" s="1" t="s">
        <v>856</v>
      </c>
      <c r="F84" s="3">
        <f t="shared" si="12"/>
        <v>0</v>
      </c>
      <c r="AJ84" s="1">
        <f t="shared" si="13"/>
        <v>0</v>
      </c>
    </row>
    <row r="85" spans="1:67" ht="144.75" hidden="1" customHeight="1" x14ac:dyDescent="0.25">
      <c r="A85" s="1">
        <v>82</v>
      </c>
      <c r="B85" s="1" t="s">
        <v>230</v>
      </c>
      <c r="C85" s="1" t="s">
        <v>231</v>
      </c>
      <c r="D85" s="1" t="s">
        <v>192</v>
      </c>
      <c r="E85" s="1" t="s">
        <v>856</v>
      </c>
      <c r="F85" s="3">
        <f t="shared" si="12"/>
        <v>0</v>
      </c>
      <c r="AJ85" s="1">
        <f t="shared" si="13"/>
        <v>0</v>
      </c>
    </row>
    <row r="86" spans="1:67" ht="144.75" hidden="1" customHeight="1" x14ac:dyDescent="0.25">
      <c r="A86" s="1">
        <v>83</v>
      </c>
      <c r="B86" s="1" t="s">
        <v>232</v>
      </c>
      <c r="C86" s="1" t="s">
        <v>233</v>
      </c>
      <c r="D86" s="1" t="s">
        <v>192</v>
      </c>
      <c r="E86" s="1" t="s">
        <v>856</v>
      </c>
      <c r="F86" s="3">
        <f t="shared" si="12"/>
        <v>0</v>
      </c>
      <c r="AJ86" s="1">
        <f t="shared" si="13"/>
        <v>0</v>
      </c>
    </row>
    <row r="87" spans="1:67" ht="40.5" customHeight="1" x14ac:dyDescent="0.25">
      <c r="A87" s="6">
        <v>84</v>
      </c>
      <c r="B87" s="6" t="s">
        <v>234</v>
      </c>
      <c r="C87" s="1" t="s">
        <v>235</v>
      </c>
      <c r="D87" s="6" t="s">
        <v>192</v>
      </c>
      <c r="E87" s="6" t="s">
        <v>856</v>
      </c>
      <c r="F87" s="7">
        <f t="shared" si="12"/>
        <v>58</v>
      </c>
      <c r="G87" s="1">
        <v>8</v>
      </c>
      <c r="H87" s="1">
        <v>19</v>
      </c>
      <c r="I87" s="1">
        <v>2</v>
      </c>
      <c r="J87" s="1">
        <v>2</v>
      </c>
      <c r="K87" s="1">
        <v>2</v>
      </c>
      <c r="L87" s="1">
        <v>2</v>
      </c>
      <c r="M87" s="1">
        <v>1</v>
      </c>
      <c r="N87" s="1">
        <v>1</v>
      </c>
      <c r="O87" s="1">
        <v>1</v>
      </c>
      <c r="P87" s="1">
        <v>1</v>
      </c>
      <c r="Q87" s="1">
        <v>1</v>
      </c>
      <c r="R87" s="1">
        <v>1</v>
      </c>
      <c r="S87" s="1">
        <v>1</v>
      </c>
      <c r="T87" s="1">
        <v>1</v>
      </c>
      <c r="U87" s="1">
        <v>1</v>
      </c>
      <c r="V87" s="1">
        <v>1</v>
      </c>
      <c r="W87" s="1">
        <v>1</v>
      </c>
      <c r="X87" s="1">
        <v>1</v>
      </c>
      <c r="Y87" s="1">
        <v>1</v>
      </c>
      <c r="Z87" s="1">
        <v>1</v>
      </c>
      <c r="AA87" s="1">
        <v>1</v>
      </c>
      <c r="AB87" s="1">
        <v>1</v>
      </c>
      <c r="AC87" s="1">
        <v>1</v>
      </c>
      <c r="AD87" s="1">
        <v>1</v>
      </c>
      <c r="AE87" s="1">
        <v>1</v>
      </c>
      <c r="AF87" s="1">
        <v>1</v>
      </c>
      <c r="AG87" s="1">
        <v>1</v>
      </c>
      <c r="AH87" s="1">
        <v>1</v>
      </c>
      <c r="AI87" s="1">
        <v>1</v>
      </c>
      <c r="AJ87" s="1">
        <f>SUM(G87:AI87)</f>
        <v>58</v>
      </c>
      <c r="AK87" s="10">
        <f>+VLOOKUP(A87,'[1]Cotizacion Bienes de Aseo y Ca'!$A$13:$J$408,10,FALSE)</f>
        <v>1638.75</v>
      </c>
      <c r="AL87" s="11">
        <f>+G87*$AK$87</f>
        <v>13110</v>
      </c>
      <c r="AM87" s="11">
        <f t="shared" ref="AM87:BO87" si="17">+H87*$AK$87</f>
        <v>31136.25</v>
      </c>
      <c r="AN87" s="11">
        <f t="shared" si="17"/>
        <v>3277.5</v>
      </c>
      <c r="AO87" s="11">
        <f t="shared" si="17"/>
        <v>3277.5</v>
      </c>
      <c r="AP87" s="11">
        <f t="shared" si="17"/>
        <v>3277.5</v>
      </c>
      <c r="AQ87" s="11">
        <f t="shared" si="17"/>
        <v>3277.5</v>
      </c>
      <c r="AR87" s="11">
        <f t="shared" si="17"/>
        <v>1638.75</v>
      </c>
      <c r="AS87" s="11">
        <f t="shared" si="17"/>
        <v>1638.75</v>
      </c>
      <c r="AT87" s="11">
        <f t="shared" si="17"/>
        <v>1638.75</v>
      </c>
      <c r="AU87" s="11">
        <f t="shared" si="17"/>
        <v>1638.75</v>
      </c>
      <c r="AV87" s="11">
        <f t="shared" si="17"/>
        <v>1638.75</v>
      </c>
      <c r="AW87" s="11">
        <f t="shared" si="17"/>
        <v>1638.75</v>
      </c>
      <c r="AX87" s="11">
        <f t="shared" si="17"/>
        <v>1638.75</v>
      </c>
      <c r="AY87" s="11">
        <f t="shared" si="17"/>
        <v>1638.75</v>
      </c>
      <c r="AZ87" s="11">
        <f t="shared" si="17"/>
        <v>1638.75</v>
      </c>
      <c r="BA87" s="11">
        <f t="shared" si="17"/>
        <v>1638.75</v>
      </c>
      <c r="BB87" s="11">
        <f t="shared" si="17"/>
        <v>1638.75</v>
      </c>
      <c r="BC87" s="11">
        <f t="shared" si="17"/>
        <v>1638.75</v>
      </c>
      <c r="BD87" s="11">
        <f t="shared" si="17"/>
        <v>1638.75</v>
      </c>
      <c r="BE87" s="11">
        <f t="shared" si="17"/>
        <v>1638.75</v>
      </c>
      <c r="BF87" s="11">
        <f t="shared" si="17"/>
        <v>1638.75</v>
      </c>
      <c r="BG87" s="11">
        <f t="shared" si="17"/>
        <v>1638.75</v>
      </c>
      <c r="BH87" s="11">
        <f t="shared" si="17"/>
        <v>1638.75</v>
      </c>
      <c r="BI87" s="11">
        <f t="shared" si="17"/>
        <v>1638.75</v>
      </c>
      <c r="BJ87" s="11">
        <f t="shared" si="17"/>
        <v>1638.75</v>
      </c>
      <c r="BK87" s="11">
        <f t="shared" si="17"/>
        <v>1638.75</v>
      </c>
      <c r="BL87" s="11">
        <f t="shared" si="17"/>
        <v>1638.75</v>
      </c>
      <c r="BM87" s="11">
        <f t="shared" si="17"/>
        <v>1638.75</v>
      </c>
      <c r="BN87" s="11">
        <f t="shared" si="17"/>
        <v>1638.75</v>
      </c>
      <c r="BO87" s="11">
        <f t="shared" si="17"/>
        <v>95047.5</v>
      </c>
    </row>
    <row r="88" spans="1:67" ht="144.75" hidden="1" customHeight="1" x14ac:dyDescent="0.25">
      <c r="A88" s="1">
        <v>85</v>
      </c>
      <c r="B88" s="1" t="s">
        <v>236</v>
      </c>
      <c r="C88" s="1" t="s">
        <v>237</v>
      </c>
      <c r="D88" s="1" t="s">
        <v>192</v>
      </c>
      <c r="E88" s="1" t="s">
        <v>856</v>
      </c>
      <c r="F88" s="3">
        <f t="shared" si="12"/>
        <v>0</v>
      </c>
      <c r="AJ88" s="1">
        <f t="shared" si="13"/>
        <v>0</v>
      </c>
    </row>
    <row r="89" spans="1:67" ht="144.75" hidden="1" customHeight="1" x14ac:dyDescent="0.25">
      <c r="A89" s="1">
        <v>86</v>
      </c>
      <c r="B89" s="1" t="s">
        <v>238</v>
      </c>
      <c r="C89" s="1" t="s">
        <v>239</v>
      </c>
      <c r="D89" s="1" t="s">
        <v>192</v>
      </c>
      <c r="E89" s="1" t="s">
        <v>856</v>
      </c>
      <c r="F89" s="3">
        <f t="shared" si="12"/>
        <v>0</v>
      </c>
      <c r="AJ89" s="1">
        <f t="shared" si="13"/>
        <v>0</v>
      </c>
    </row>
    <row r="90" spans="1:67" ht="144.75" hidden="1" customHeight="1" x14ac:dyDescent="0.25">
      <c r="A90" s="1">
        <v>87</v>
      </c>
      <c r="B90" s="1" t="s">
        <v>240</v>
      </c>
      <c r="C90" s="1" t="s">
        <v>241</v>
      </c>
      <c r="D90" s="1" t="s">
        <v>192</v>
      </c>
      <c r="E90" s="1" t="s">
        <v>863</v>
      </c>
      <c r="F90" s="3">
        <f t="shared" si="12"/>
        <v>0</v>
      </c>
      <c r="AJ90" s="1">
        <f t="shared" si="13"/>
        <v>0</v>
      </c>
    </row>
    <row r="91" spans="1:67" ht="40.5" customHeight="1" x14ac:dyDescent="0.25">
      <c r="A91" s="6">
        <v>88</v>
      </c>
      <c r="B91" s="6" t="s">
        <v>242</v>
      </c>
      <c r="C91" s="1" t="s">
        <v>241</v>
      </c>
      <c r="D91" s="6" t="s">
        <v>192</v>
      </c>
      <c r="E91" s="6" t="s">
        <v>856</v>
      </c>
      <c r="F91" s="7">
        <f t="shared" si="12"/>
        <v>58</v>
      </c>
      <c r="G91" s="1">
        <v>8</v>
      </c>
      <c r="H91" s="1">
        <v>19</v>
      </c>
      <c r="I91" s="1">
        <v>2</v>
      </c>
      <c r="J91" s="1">
        <v>2</v>
      </c>
      <c r="K91" s="1">
        <v>2</v>
      </c>
      <c r="L91" s="1">
        <v>2</v>
      </c>
      <c r="M91" s="1">
        <v>1</v>
      </c>
      <c r="N91" s="1">
        <v>1</v>
      </c>
      <c r="O91" s="1">
        <v>1</v>
      </c>
      <c r="P91" s="1">
        <v>1</v>
      </c>
      <c r="Q91" s="1">
        <v>1</v>
      </c>
      <c r="R91" s="1">
        <v>1</v>
      </c>
      <c r="S91" s="1">
        <v>1</v>
      </c>
      <c r="T91" s="1">
        <v>1</v>
      </c>
      <c r="U91" s="1">
        <v>1</v>
      </c>
      <c r="V91" s="1">
        <v>1</v>
      </c>
      <c r="W91" s="1">
        <v>1</v>
      </c>
      <c r="X91" s="1">
        <v>1</v>
      </c>
      <c r="Y91" s="1">
        <v>1</v>
      </c>
      <c r="Z91" s="1">
        <v>1</v>
      </c>
      <c r="AA91" s="1">
        <v>1</v>
      </c>
      <c r="AB91" s="1">
        <v>1</v>
      </c>
      <c r="AC91" s="1">
        <v>1</v>
      </c>
      <c r="AD91" s="1">
        <v>1</v>
      </c>
      <c r="AE91" s="1">
        <v>1</v>
      </c>
      <c r="AF91" s="1">
        <v>1</v>
      </c>
      <c r="AG91" s="1">
        <v>1</v>
      </c>
      <c r="AH91" s="1">
        <v>1</v>
      </c>
      <c r="AI91" s="1">
        <v>1</v>
      </c>
      <c r="AJ91" s="1">
        <f>SUM(G91:AI91)</f>
        <v>58</v>
      </c>
      <c r="AK91" s="10">
        <f>+VLOOKUP(A91,'[1]Cotizacion Bienes de Aseo y Ca'!$A$13:$J$408,10,FALSE)</f>
        <v>1038.75</v>
      </c>
      <c r="AL91" s="11">
        <f>+G91*$AK$91</f>
        <v>8310</v>
      </c>
      <c r="AM91" s="11">
        <f t="shared" ref="AM91:BO91" si="18">+H91*$AK$91</f>
        <v>19736.25</v>
      </c>
      <c r="AN91" s="11">
        <f t="shared" si="18"/>
        <v>2077.5</v>
      </c>
      <c r="AO91" s="11">
        <f t="shared" si="18"/>
        <v>2077.5</v>
      </c>
      <c r="AP91" s="11">
        <f t="shared" si="18"/>
        <v>2077.5</v>
      </c>
      <c r="AQ91" s="11">
        <f t="shared" si="18"/>
        <v>2077.5</v>
      </c>
      <c r="AR91" s="11">
        <f t="shared" si="18"/>
        <v>1038.75</v>
      </c>
      <c r="AS91" s="11">
        <f t="shared" si="18"/>
        <v>1038.75</v>
      </c>
      <c r="AT91" s="11">
        <f t="shared" si="18"/>
        <v>1038.75</v>
      </c>
      <c r="AU91" s="11">
        <f t="shared" si="18"/>
        <v>1038.75</v>
      </c>
      <c r="AV91" s="11">
        <f t="shared" si="18"/>
        <v>1038.75</v>
      </c>
      <c r="AW91" s="11">
        <f t="shared" si="18"/>
        <v>1038.75</v>
      </c>
      <c r="AX91" s="11">
        <f t="shared" si="18"/>
        <v>1038.75</v>
      </c>
      <c r="AY91" s="11">
        <f t="shared" si="18"/>
        <v>1038.75</v>
      </c>
      <c r="AZ91" s="11">
        <f t="shared" si="18"/>
        <v>1038.75</v>
      </c>
      <c r="BA91" s="11">
        <f t="shared" si="18"/>
        <v>1038.75</v>
      </c>
      <c r="BB91" s="11">
        <f t="shared" si="18"/>
        <v>1038.75</v>
      </c>
      <c r="BC91" s="11">
        <f t="shared" si="18"/>
        <v>1038.75</v>
      </c>
      <c r="BD91" s="11">
        <f t="shared" si="18"/>
        <v>1038.75</v>
      </c>
      <c r="BE91" s="11">
        <f t="shared" si="18"/>
        <v>1038.75</v>
      </c>
      <c r="BF91" s="11">
        <f t="shared" si="18"/>
        <v>1038.75</v>
      </c>
      <c r="BG91" s="11">
        <f t="shared" si="18"/>
        <v>1038.75</v>
      </c>
      <c r="BH91" s="11">
        <f t="shared" si="18"/>
        <v>1038.75</v>
      </c>
      <c r="BI91" s="11">
        <f t="shared" si="18"/>
        <v>1038.75</v>
      </c>
      <c r="BJ91" s="11">
        <f t="shared" si="18"/>
        <v>1038.75</v>
      </c>
      <c r="BK91" s="11">
        <f t="shared" si="18"/>
        <v>1038.75</v>
      </c>
      <c r="BL91" s="11">
        <f t="shared" si="18"/>
        <v>1038.75</v>
      </c>
      <c r="BM91" s="11">
        <f t="shared" si="18"/>
        <v>1038.75</v>
      </c>
      <c r="BN91" s="11">
        <f t="shared" si="18"/>
        <v>1038.75</v>
      </c>
      <c r="BO91" s="11">
        <f t="shared" si="18"/>
        <v>60247.5</v>
      </c>
    </row>
    <row r="92" spans="1:67" ht="144.75" hidden="1" customHeight="1" x14ac:dyDescent="0.25">
      <c r="A92" s="1">
        <v>89</v>
      </c>
      <c r="B92" s="1" t="s">
        <v>243</v>
      </c>
      <c r="C92" s="1" t="s">
        <v>244</v>
      </c>
      <c r="D92" s="1" t="s">
        <v>192</v>
      </c>
      <c r="E92" s="1" t="s">
        <v>856</v>
      </c>
      <c r="F92" s="3">
        <f t="shared" si="12"/>
        <v>0</v>
      </c>
      <c r="AJ92" s="1">
        <f t="shared" si="13"/>
        <v>0</v>
      </c>
    </row>
    <row r="93" spans="1:67" ht="144.75" hidden="1" customHeight="1" x14ac:dyDescent="0.25">
      <c r="A93" s="1">
        <v>90</v>
      </c>
      <c r="B93" s="1" t="s">
        <v>245</v>
      </c>
      <c r="C93" s="1" t="s">
        <v>246</v>
      </c>
      <c r="D93" s="1" t="s">
        <v>192</v>
      </c>
      <c r="E93" s="1" t="s">
        <v>856</v>
      </c>
      <c r="F93" s="3">
        <f t="shared" si="12"/>
        <v>0</v>
      </c>
      <c r="AJ93" s="1">
        <f t="shared" si="13"/>
        <v>0</v>
      </c>
    </row>
    <row r="94" spans="1:67" ht="144.75" hidden="1" customHeight="1" x14ac:dyDescent="0.25">
      <c r="A94" s="1">
        <v>91</v>
      </c>
      <c r="B94" s="1" t="s">
        <v>247</v>
      </c>
      <c r="C94" s="1" t="s">
        <v>248</v>
      </c>
      <c r="D94" s="1" t="s">
        <v>192</v>
      </c>
      <c r="E94" s="1" t="s">
        <v>856</v>
      </c>
      <c r="F94" s="3">
        <f t="shared" si="12"/>
        <v>0</v>
      </c>
      <c r="AJ94" s="1">
        <f t="shared" si="13"/>
        <v>0</v>
      </c>
    </row>
    <row r="95" spans="1:67" ht="144.75" hidden="1" customHeight="1" x14ac:dyDescent="0.25">
      <c r="A95" s="1">
        <v>92</v>
      </c>
      <c r="B95" s="1" t="s">
        <v>249</v>
      </c>
      <c r="C95" s="1" t="s">
        <v>250</v>
      </c>
      <c r="D95" s="1" t="s">
        <v>192</v>
      </c>
      <c r="E95" s="1" t="s">
        <v>856</v>
      </c>
      <c r="F95" s="3">
        <f t="shared" si="12"/>
        <v>0</v>
      </c>
      <c r="AJ95" s="1">
        <f t="shared" si="13"/>
        <v>0</v>
      </c>
    </row>
    <row r="96" spans="1:67" ht="40.5" customHeight="1" x14ac:dyDescent="0.25">
      <c r="A96" s="6">
        <v>93</v>
      </c>
      <c r="B96" s="6" t="s">
        <v>251</v>
      </c>
      <c r="C96" s="1" t="s">
        <v>252</v>
      </c>
      <c r="D96" s="6" t="s">
        <v>192</v>
      </c>
      <c r="E96" s="6" t="s">
        <v>856</v>
      </c>
      <c r="F96" s="7">
        <f t="shared" si="12"/>
        <v>58</v>
      </c>
      <c r="G96" s="1">
        <v>8</v>
      </c>
      <c r="H96" s="1">
        <v>19</v>
      </c>
      <c r="I96" s="1">
        <v>2</v>
      </c>
      <c r="J96" s="1">
        <v>2</v>
      </c>
      <c r="K96" s="1">
        <v>2</v>
      </c>
      <c r="L96" s="1">
        <v>2</v>
      </c>
      <c r="M96" s="1">
        <v>1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1</v>
      </c>
      <c r="U96" s="1">
        <v>1</v>
      </c>
      <c r="V96" s="1">
        <v>1</v>
      </c>
      <c r="W96" s="1">
        <v>1</v>
      </c>
      <c r="X96" s="1">
        <v>1</v>
      </c>
      <c r="Y96" s="1">
        <v>1</v>
      </c>
      <c r="Z96" s="1">
        <v>1</v>
      </c>
      <c r="AA96" s="1">
        <v>1</v>
      </c>
      <c r="AB96" s="1">
        <v>1</v>
      </c>
      <c r="AC96" s="1">
        <v>1</v>
      </c>
      <c r="AD96" s="1">
        <v>1</v>
      </c>
      <c r="AE96" s="1">
        <v>1</v>
      </c>
      <c r="AF96" s="1">
        <v>1</v>
      </c>
      <c r="AG96" s="1">
        <v>1</v>
      </c>
      <c r="AH96" s="1">
        <v>1</v>
      </c>
      <c r="AI96" s="1">
        <v>1</v>
      </c>
      <c r="AJ96" s="1">
        <f>SUM(G96:AI96)</f>
        <v>58</v>
      </c>
      <c r="AK96" s="10">
        <f>+VLOOKUP(A96,'[1]Cotizacion Bienes de Aseo y Ca'!$A$13:$J$408,10,FALSE)</f>
        <v>3715.5</v>
      </c>
      <c r="AL96" s="11">
        <f>+G96*$AK$96</f>
        <v>29724</v>
      </c>
      <c r="AM96" s="11">
        <f t="shared" ref="AM96:BO96" si="19">+H96*$AK$96</f>
        <v>70594.5</v>
      </c>
      <c r="AN96" s="11">
        <f t="shared" si="19"/>
        <v>7431</v>
      </c>
      <c r="AO96" s="11">
        <f t="shared" si="19"/>
        <v>7431</v>
      </c>
      <c r="AP96" s="11">
        <f t="shared" si="19"/>
        <v>7431</v>
      </c>
      <c r="AQ96" s="11">
        <f t="shared" si="19"/>
        <v>7431</v>
      </c>
      <c r="AR96" s="11">
        <f t="shared" si="19"/>
        <v>3715.5</v>
      </c>
      <c r="AS96" s="11">
        <f t="shared" si="19"/>
        <v>3715.5</v>
      </c>
      <c r="AT96" s="11">
        <f t="shared" si="19"/>
        <v>3715.5</v>
      </c>
      <c r="AU96" s="11">
        <f t="shared" si="19"/>
        <v>3715.5</v>
      </c>
      <c r="AV96" s="11">
        <f t="shared" si="19"/>
        <v>3715.5</v>
      </c>
      <c r="AW96" s="11">
        <f t="shared" si="19"/>
        <v>3715.5</v>
      </c>
      <c r="AX96" s="11">
        <f t="shared" si="19"/>
        <v>3715.5</v>
      </c>
      <c r="AY96" s="11">
        <f t="shared" si="19"/>
        <v>3715.5</v>
      </c>
      <c r="AZ96" s="11">
        <f t="shared" si="19"/>
        <v>3715.5</v>
      </c>
      <c r="BA96" s="11">
        <f t="shared" si="19"/>
        <v>3715.5</v>
      </c>
      <c r="BB96" s="11">
        <f t="shared" si="19"/>
        <v>3715.5</v>
      </c>
      <c r="BC96" s="11">
        <f t="shared" si="19"/>
        <v>3715.5</v>
      </c>
      <c r="BD96" s="11">
        <f t="shared" si="19"/>
        <v>3715.5</v>
      </c>
      <c r="BE96" s="11">
        <f t="shared" si="19"/>
        <v>3715.5</v>
      </c>
      <c r="BF96" s="11">
        <f t="shared" si="19"/>
        <v>3715.5</v>
      </c>
      <c r="BG96" s="11">
        <f t="shared" si="19"/>
        <v>3715.5</v>
      </c>
      <c r="BH96" s="11">
        <f t="shared" si="19"/>
        <v>3715.5</v>
      </c>
      <c r="BI96" s="11">
        <f t="shared" si="19"/>
        <v>3715.5</v>
      </c>
      <c r="BJ96" s="11">
        <f t="shared" si="19"/>
        <v>3715.5</v>
      </c>
      <c r="BK96" s="11">
        <f t="shared" si="19"/>
        <v>3715.5</v>
      </c>
      <c r="BL96" s="11">
        <f t="shared" si="19"/>
        <v>3715.5</v>
      </c>
      <c r="BM96" s="11">
        <f t="shared" si="19"/>
        <v>3715.5</v>
      </c>
      <c r="BN96" s="11">
        <f t="shared" si="19"/>
        <v>3715.5</v>
      </c>
      <c r="BO96" s="11">
        <f t="shared" si="19"/>
        <v>215499</v>
      </c>
    </row>
    <row r="97" spans="1:67" ht="144.75" hidden="1" customHeight="1" x14ac:dyDescent="0.25">
      <c r="A97" s="1">
        <v>94</v>
      </c>
      <c r="B97" s="1" t="s">
        <v>253</v>
      </c>
      <c r="C97" s="1" t="s">
        <v>254</v>
      </c>
      <c r="D97" s="1" t="s">
        <v>192</v>
      </c>
      <c r="E97" s="1" t="s">
        <v>856</v>
      </c>
      <c r="F97" s="3">
        <f t="shared" si="12"/>
        <v>0</v>
      </c>
      <c r="AJ97" s="1">
        <f t="shared" si="13"/>
        <v>0</v>
      </c>
    </row>
    <row r="98" spans="1:67" ht="144.75" hidden="1" customHeight="1" x14ac:dyDescent="0.25">
      <c r="A98" s="1">
        <v>95</v>
      </c>
      <c r="B98" s="1" t="s">
        <v>255</v>
      </c>
      <c r="C98" s="1" t="s">
        <v>256</v>
      </c>
      <c r="D98" s="1" t="s">
        <v>192</v>
      </c>
      <c r="E98" s="1" t="s">
        <v>856</v>
      </c>
      <c r="F98" s="3">
        <f t="shared" si="12"/>
        <v>0</v>
      </c>
      <c r="AJ98" s="1">
        <f t="shared" si="13"/>
        <v>0</v>
      </c>
    </row>
    <row r="99" spans="1:67" ht="144.75" hidden="1" customHeight="1" x14ac:dyDescent="0.25">
      <c r="A99" s="1">
        <v>96</v>
      </c>
      <c r="B99" s="1" t="s">
        <v>257</v>
      </c>
      <c r="C99" s="1" t="s">
        <v>258</v>
      </c>
      <c r="D99" s="1" t="s">
        <v>192</v>
      </c>
      <c r="E99" s="1" t="s">
        <v>863</v>
      </c>
      <c r="F99" s="3">
        <f t="shared" si="12"/>
        <v>0</v>
      </c>
      <c r="AJ99" s="1">
        <f t="shared" si="13"/>
        <v>0</v>
      </c>
    </row>
    <row r="100" spans="1:67" ht="40.5" customHeight="1" x14ac:dyDescent="0.25">
      <c r="A100" s="6">
        <v>97</v>
      </c>
      <c r="B100" s="6" t="s">
        <v>259</v>
      </c>
      <c r="C100" s="1" t="s">
        <v>258</v>
      </c>
      <c r="D100" s="6" t="s">
        <v>192</v>
      </c>
      <c r="E100" s="6" t="s">
        <v>856</v>
      </c>
      <c r="F100" s="7">
        <f t="shared" si="12"/>
        <v>58</v>
      </c>
      <c r="G100" s="1">
        <v>8</v>
      </c>
      <c r="H100" s="1">
        <v>19</v>
      </c>
      <c r="I100" s="1">
        <v>2</v>
      </c>
      <c r="J100" s="1">
        <v>2</v>
      </c>
      <c r="K100" s="1">
        <v>2</v>
      </c>
      <c r="L100" s="1">
        <v>2</v>
      </c>
      <c r="M100" s="1">
        <v>1</v>
      </c>
      <c r="N100" s="1">
        <v>1</v>
      </c>
      <c r="O100" s="1">
        <v>1</v>
      </c>
      <c r="P100" s="1">
        <v>1</v>
      </c>
      <c r="Q100" s="1">
        <v>1</v>
      </c>
      <c r="R100" s="1">
        <v>1</v>
      </c>
      <c r="S100" s="1">
        <v>1</v>
      </c>
      <c r="T100" s="1">
        <v>1</v>
      </c>
      <c r="U100" s="1">
        <v>1</v>
      </c>
      <c r="V100" s="1">
        <v>1</v>
      </c>
      <c r="W100" s="1">
        <v>1</v>
      </c>
      <c r="X100" s="1">
        <v>1</v>
      </c>
      <c r="Y100" s="1">
        <v>1</v>
      </c>
      <c r="Z100" s="1">
        <v>1</v>
      </c>
      <c r="AA100" s="1">
        <v>1</v>
      </c>
      <c r="AB100" s="1">
        <v>1</v>
      </c>
      <c r="AC100" s="1">
        <v>1</v>
      </c>
      <c r="AD100" s="1">
        <v>1</v>
      </c>
      <c r="AE100" s="1">
        <v>1</v>
      </c>
      <c r="AF100" s="1">
        <v>1</v>
      </c>
      <c r="AG100" s="1">
        <v>1</v>
      </c>
      <c r="AH100" s="1">
        <v>1</v>
      </c>
      <c r="AI100" s="1">
        <v>1</v>
      </c>
      <c r="AJ100" s="1">
        <f t="shared" si="13"/>
        <v>58</v>
      </c>
      <c r="AK100" s="10">
        <f>+VLOOKUP(A100,'[1]Cotizacion Bienes de Aseo y Ca'!$A$13:$J$408,10,FALSE)</f>
        <v>1038.75</v>
      </c>
      <c r="AL100" s="11">
        <f>+G100*$AK$100</f>
        <v>8310</v>
      </c>
      <c r="AM100" s="11">
        <f t="shared" ref="AM100:BO100" si="20">+H100*$AK$100</f>
        <v>19736.25</v>
      </c>
      <c r="AN100" s="11">
        <f t="shared" si="20"/>
        <v>2077.5</v>
      </c>
      <c r="AO100" s="11">
        <f t="shared" si="20"/>
        <v>2077.5</v>
      </c>
      <c r="AP100" s="11">
        <f t="shared" si="20"/>
        <v>2077.5</v>
      </c>
      <c r="AQ100" s="11">
        <f t="shared" si="20"/>
        <v>2077.5</v>
      </c>
      <c r="AR100" s="11">
        <f t="shared" si="20"/>
        <v>1038.75</v>
      </c>
      <c r="AS100" s="11">
        <f t="shared" si="20"/>
        <v>1038.75</v>
      </c>
      <c r="AT100" s="11">
        <f t="shared" si="20"/>
        <v>1038.75</v>
      </c>
      <c r="AU100" s="11">
        <f t="shared" si="20"/>
        <v>1038.75</v>
      </c>
      <c r="AV100" s="11">
        <f t="shared" si="20"/>
        <v>1038.75</v>
      </c>
      <c r="AW100" s="11">
        <f t="shared" si="20"/>
        <v>1038.75</v>
      </c>
      <c r="AX100" s="11">
        <f t="shared" si="20"/>
        <v>1038.75</v>
      </c>
      <c r="AY100" s="11">
        <f t="shared" si="20"/>
        <v>1038.75</v>
      </c>
      <c r="AZ100" s="11">
        <f t="shared" si="20"/>
        <v>1038.75</v>
      </c>
      <c r="BA100" s="11">
        <f t="shared" si="20"/>
        <v>1038.75</v>
      </c>
      <c r="BB100" s="11">
        <f t="shared" si="20"/>
        <v>1038.75</v>
      </c>
      <c r="BC100" s="11">
        <f t="shared" si="20"/>
        <v>1038.75</v>
      </c>
      <c r="BD100" s="11">
        <f t="shared" si="20"/>
        <v>1038.75</v>
      </c>
      <c r="BE100" s="11">
        <f t="shared" si="20"/>
        <v>1038.75</v>
      </c>
      <c r="BF100" s="11">
        <f t="shared" si="20"/>
        <v>1038.75</v>
      </c>
      <c r="BG100" s="11">
        <f t="shared" si="20"/>
        <v>1038.75</v>
      </c>
      <c r="BH100" s="11">
        <f t="shared" si="20"/>
        <v>1038.75</v>
      </c>
      <c r="BI100" s="11">
        <f t="shared" si="20"/>
        <v>1038.75</v>
      </c>
      <c r="BJ100" s="11">
        <f t="shared" si="20"/>
        <v>1038.75</v>
      </c>
      <c r="BK100" s="11">
        <f t="shared" si="20"/>
        <v>1038.75</v>
      </c>
      <c r="BL100" s="11">
        <f t="shared" si="20"/>
        <v>1038.75</v>
      </c>
      <c r="BM100" s="11">
        <f t="shared" si="20"/>
        <v>1038.75</v>
      </c>
      <c r="BN100" s="11">
        <f t="shared" si="20"/>
        <v>1038.75</v>
      </c>
      <c r="BO100" s="11">
        <f t="shared" si="20"/>
        <v>60247.5</v>
      </c>
    </row>
    <row r="101" spans="1:67" ht="40.5" customHeight="1" x14ac:dyDescent="0.25">
      <c r="A101" s="6">
        <v>98</v>
      </c>
      <c r="B101" s="6" t="s">
        <v>260</v>
      </c>
      <c r="C101" s="1" t="s">
        <v>261</v>
      </c>
      <c r="D101" s="6" t="s">
        <v>192</v>
      </c>
      <c r="E101" s="6" t="s">
        <v>856</v>
      </c>
      <c r="F101" s="7">
        <f t="shared" si="12"/>
        <v>14</v>
      </c>
      <c r="G101" s="1">
        <v>6</v>
      </c>
      <c r="H101" s="1">
        <v>8</v>
      </c>
      <c r="AJ101" s="1">
        <f t="shared" si="13"/>
        <v>14</v>
      </c>
      <c r="AK101" s="10">
        <f>+VLOOKUP(A101,'[1]Cotizacion Bienes de Aseo y Ca'!$A$13:$J$408,10,FALSE)</f>
        <v>1940</v>
      </c>
      <c r="AL101" s="11">
        <f>+G101*$AK$101</f>
        <v>11640</v>
      </c>
      <c r="AM101" s="11">
        <f t="shared" ref="AM101:BO101" si="21">+H101*$AK$101</f>
        <v>15520</v>
      </c>
      <c r="AN101" s="11">
        <f t="shared" si="21"/>
        <v>0</v>
      </c>
      <c r="AO101" s="11">
        <f t="shared" si="21"/>
        <v>0</v>
      </c>
      <c r="AP101" s="11">
        <f t="shared" si="21"/>
        <v>0</v>
      </c>
      <c r="AQ101" s="11">
        <f t="shared" si="21"/>
        <v>0</v>
      </c>
      <c r="AR101" s="11">
        <f t="shared" si="21"/>
        <v>0</v>
      </c>
      <c r="AS101" s="11">
        <f t="shared" si="21"/>
        <v>0</v>
      </c>
      <c r="AT101" s="11">
        <f t="shared" si="21"/>
        <v>0</v>
      </c>
      <c r="AU101" s="11">
        <f t="shared" si="21"/>
        <v>0</v>
      </c>
      <c r="AV101" s="11">
        <f t="shared" si="21"/>
        <v>0</v>
      </c>
      <c r="AW101" s="11">
        <f t="shared" si="21"/>
        <v>0</v>
      </c>
      <c r="AX101" s="11">
        <f t="shared" si="21"/>
        <v>0</v>
      </c>
      <c r="AY101" s="11">
        <f t="shared" si="21"/>
        <v>0</v>
      </c>
      <c r="AZ101" s="11">
        <f t="shared" si="21"/>
        <v>0</v>
      </c>
      <c r="BA101" s="11">
        <f t="shared" si="21"/>
        <v>0</v>
      </c>
      <c r="BB101" s="11">
        <f t="shared" si="21"/>
        <v>0</v>
      </c>
      <c r="BC101" s="11">
        <f t="shared" si="21"/>
        <v>0</v>
      </c>
      <c r="BD101" s="11">
        <f t="shared" si="21"/>
        <v>0</v>
      </c>
      <c r="BE101" s="11">
        <f t="shared" si="21"/>
        <v>0</v>
      </c>
      <c r="BF101" s="11">
        <f t="shared" si="21"/>
        <v>0</v>
      </c>
      <c r="BG101" s="11">
        <f t="shared" si="21"/>
        <v>0</v>
      </c>
      <c r="BH101" s="11">
        <f t="shared" si="21"/>
        <v>0</v>
      </c>
      <c r="BI101" s="11">
        <f t="shared" si="21"/>
        <v>0</v>
      </c>
      <c r="BJ101" s="11">
        <f t="shared" si="21"/>
        <v>0</v>
      </c>
      <c r="BK101" s="11">
        <f t="shared" si="21"/>
        <v>0</v>
      </c>
      <c r="BL101" s="11">
        <f t="shared" si="21"/>
        <v>0</v>
      </c>
      <c r="BM101" s="11">
        <f t="shared" si="21"/>
        <v>0</v>
      </c>
      <c r="BN101" s="11">
        <f t="shared" si="21"/>
        <v>0</v>
      </c>
      <c r="BO101" s="11">
        <f t="shared" si="21"/>
        <v>27160</v>
      </c>
    </row>
    <row r="102" spans="1:67" ht="144.75" hidden="1" customHeight="1" x14ac:dyDescent="0.25">
      <c r="A102" s="1">
        <v>99</v>
      </c>
      <c r="B102" s="1" t="s">
        <v>262</v>
      </c>
      <c r="C102" s="1" t="s">
        <v>263</v>
      </c>
      <c r="D102" s="1" t="s">
        <v>192</v>
      </c>
      <c r="E102" s="1" t="s">
        <v>864</v>
      </c>
      <c r="F102" s="3">
        <f t="shared" si="12"/>
        <v>0</v>
      </c>
      <c r="AJ102" s="1">
        <f t="shared" si="13"/>
        <v>0</v>
      </c>
    </row>
    <row r="103" spans="1:67" ht="144.75" hidden="1" customHeight="1" x14ac:dyDescent="0.25">
      <c r="A103" s="1">
        <v>100</v>
      </c>
      <c r="B103" s="1" t="s">
        <v>264</v>
      </c>
      <c r="C103" s="1" t="s">
        <v>265</v>
      </c>
      <c r="D103" s="1" t="s">
        <v>192</v>
      </c>
      <c r="E103" s="1" t="s">
        <v>864</v>
      </c>
      <c r="F103" s="3">
        <f t="shared" si="12"/>
        <v>0</v>
      </c>
      <c r="AJ103" s="1">
        <f t="shared" si="13"/>
        <v>0</v>
      </c>
    </row>
    <row r="104" spans="1:67" ht="144.75" hidden="1" customHeight="1" x14ac:dyDescent="0.25">
      <c r="A104" s="1">
        <v>101</v>
      </c>
      <c r="B104" s="1" t="s">
        <v>266</v>
      </c>
      <c r="C104" s="1" t="s">
        <v>267</v>
      </c>
      <c r="D104" s="1" t="s">
        <v>192</v>
      </c>
      <c r="E104" s="1" t="s">
        <v>864</v>
      </c>
      <c r="F104" s="3">
        <f t="shared" si="12"/>
        <v>0</v>
      </c>
      <c r="AJ104" s="1">
        <f t="shared" si="13"/>
        <v>0</v>
      </c>
    </row>
    <row r="105" spans="1:67" ht="144.75" hidden="1" customHeight="1" x14ac:dyDescent="0.25">
      <c r="A105" s="1">
        <v>102</v>
      </c>
      <c r="B105" s="1" t="s">
        <v>268</v>
      </c>
      <c r="C105" s="1" t="s">
        <v>269</v>
      </c>
      <c r="D105" s="1" t="s">
        <v>192</v>
      </c>
      <c r="E105" s="1" t="s">
        <v>864</v>
      </c>
      <c r="F105" s="3">
        <f t="shared" si="12"/>
        <v>0</v>
      </c>
      <c r="AJ105" s="1">
        <f t="shared" si="13"/>
        <v>0</v>
      </c>
    </row>
    <row r="106" spans="1:67" ht="144.75" hidden="1" customHeight="1" x14ac:dyDescent="0.25">
      <c r="A106" s="1">
        <v>103</v>
      </c>
      <c r="B106" s="1" t="s">
        <v>270</v>
      </c>
      <c r="C106" s="1" t="s">
        <v>271</v>
      </c>
      <c r="D106" s="1" t="s">
        <v>192</v>
      </c>
      <c r="E106" s="1" t="s">
        <v>864</v>
      </c>
      <c r="F106" s="3">
        <f t="shared" si="12"/>
        <v>0</v>
      </c>
      <c r="AJ106" s="1">
        <f t="shared" si="13"/>
        <v>0</v>
      </c>
    </row>
    <row r="107" spans="1:67" ht="144.75" hidden="1" customHeight="1" x14ac:dyDescent="0.25">
      <c r="A107" s="1">
        <v>104</v>
      </c>
      <c r="B107" s="1" t="s">
        <v>272</v>
      </c>
      <c r="C107" s="1" t="s">
        <v>273</v>
      </c>
      <c r="D107" s="1" t="s">
        <v>192</v>
      </c>
      <c r="E107" s="1" t="s">
        <v>863</v>
      </c>
      <c r="F107" s="3">
        <f t="shared" si="12"/>
        <v>0</v>
      </c>
      <c r="AJ107" s="1">
        <f t="shared" si="13"/>
        <v>0</v>
      </c>
    </row>
    <row r="108" spans="1:67" ht="144.75" hidden="1" customHeight="1" x14ac:dyDescent="0.25">
      <c r="A108" s="1">
        <v>105</v>
      </c>
      <c r="B108" s="1" t="s">
        <v>274</v>
      </c>
      <c r="C108" s="1" t="s">
        <v>275</v>
      </c>
      <c r="D108" s="1" t="s">
        <v>192</v>
      </c>
      <c r="E108" s="1" t="s">
        <v>863</v>
      </c>
      <c r="F108" s="3">
        <f t="shared" si="12"/>
        <v>0</v>
      </c>
      <c r="AJ108" s="1">
        <f t="shared" si="13"/>
        <v>0</v>
      </c>
    </row>
    <row r="109" spans="1:67" ht="40.5" customHeight="1" x14ac:dyDescent="0.25">
      <c r="A109" s="6">
        <v>106</v>
      </c>
      <c r="B109" s="6" t="s">
        <v>276</v>
      </c>
      <c r="C109" s="1" t="s">
        <v>277</v>
      </c>
      <c r="D109" s="6" t="s">
        <v>278</v>
      </c>
      <c r="E109" s="6" t="s">
        <v>865</v>
      </c>
      <c r="F109" s="7">
        <f t="shared" si="12"/>
        <v>98</v>
      </c>
      <c r="G109" s="1">
        <v>20</v>
      </c>
      <c r="H109" s="1">
        <v>30</v>
      </c>
      <c r="I109" s="1">
        <v>5</v>
      </c>
      <c r="J109" s="1">
        <v>3</v>
      </c>
      <c r="K109" s="1">
        <v>4</v>
      </c>
      <c r="L109" s="1">
        <v>4</v>
      </c>
      <c r="M109" s="1">
        <v>1</v>
      </c>
      <c r="N109" s="1">
        <v>4</v>
      </c>
      <c r="O109" s="1">
        <v>1</v>
      </c>
      <c r="P109" s="1">
        <v>4</v>
      </c>
      <c r="Q109" s="1">
        <v>3</v>
      </c>
      <c r="R109" s="1">
        <v>1</v>
      </c>
      <c r="S109" s="1">
        <v>1</v>
      </c>
      <c r="T109" s="1">
        <v>1</v>
      </c>
      <c r="U109" s="1">
        <v>1</v>
      </c>
      <c r="V109" s="1">
        <v>2</v>
      </c>
      <c r="W109" s="1">
        <v>1</v>
      </c>
      <c r="X109" s="1">
        <v>1</v>
      </c>
      <c r="Y109" s="1">
        <v>1</v>
      </c>
      <c r="Z109" s="1">
        <v>1</v>
      </c>
      <c r="AA109" s="1">
        <v>1</v>
      </c>
      <c r="AB109" s="1">
        <v>1</v>
      </c>
      <c r="AC109" s="1">
        <v>1</v>
      </c>
      <c r="AD109" s="1">
        <v>1</v>
      </c>
      <c r="AE109" s="1">
        <v>1</v>
      </c>
      <c r="AF109" s="1">
        <v>1</v>
      </c>
      <c r="AG109" s="1">
        <v>1</v>
      </c>
      <c r="AH109" s="1">
        <v>1</v>
      </c>
      <c r="AI109" s="1">
        <v>1</v>
      </c>
      <c r="AJ109" s="1">
        <f t="shared" si="13"/>
        <v>98</v>
      </c>
      <c r="AK109" s="10">
        <f>+VLOOKUP(A109,'[1]Cotizacion Bienes de Aseo y Ca'!$A$13:$J$408,10,FALSE)</f>
        <v>436.8</v>
      </c>
      <c r="AL109" s="11">
        <f>+G109*$AK$109</f>
        <v>8736</v>
      </c>
      <c r="AM109" s="11">
        <f t="shared" ref="AM109:BO109" si="22">+H109*$AK$109</f>
        <v>13104</v>
      </c>
      <c r="AN109" s="11">
        <f t="shared" si="22"/>
        <v>2184</v>
      </c>
      <c r="AO109" s="11">
        <f t="shared" si="22"/>
        <v>1310.4000000000001</v>
      </c>
      <c r="AP109" s="11">
        <f t="shared" si="22"/>
        <v>1747.2</v>
      </c>
      <c r="AQ109" s="11">
        <f t="shared" si="22"/>
        <v>1747.2</v>
      </c>
      <c r="AR109" s="11">
        <f t="shared" si="22"/>
        <v>436.8</v>
      </c>
      <c r="AS109" s="11">
        <f t="shared" si="22"/>
        <v>1747.2</v>
      </c>
      <c r="AT109" s="11">
        <f t="shared" si="22"/>
        <v>436.8</v>
      </c>
      <c r="AU109" s="11">
        <f t="shared" si="22"/>
        <v>1747.2</v>
      </c>
      <c r="AV109" s="11">
        <f t="shared" si="22"/>
        <v>1310.4000000000001</v>
      </c>
      <c r="AW109" s="11">
        <f t="shared" si="22"/>
        <v>436.8</v>
      </c>
      <c r="AX109" s="11">
        <f t="shared" si="22"/>
        <v>436.8</v>
      </c>
      <c r="AY109" s="11">
        <f t="shared" si="22"/>
        <v>436.8</v>
      </c>
      <c r="AZ109" s="11">
        <f t="shared" si="22"/>
        <v>436.8</v>
      </c>
      <c r="BA109" s="11">
        <f t="shared" si="22"/>
        <v>873.6</v>
      </c>
      <c r="BB109" s="11">
        <f t="shared" si="22"/>
        <v>436.8</v>
      </c>
      <c r="BC109" s="11">
        <f t="shared" si="22"/>
        <v>436.8</v>
      </c>
      <c r="BD109" s="11">
        <f t="shared" si="22"/>
        <v>436.8</v>
      </c>
      <c r="BE109" s="11">
        <f t="shared" si="22"/>
        <v>436.8</v>
      </c>
      <c r="BF109" s="11">
        <f t="shared" si="22"/>
        <v>436.8</v>
      </c>
      <c r="BG109" s="11">
        <f t="shared" si="22"/>
        <v>436.8</v>
      </c>
      <c r="BH109" s="11">
        <f t="shared" si="22"/>
        <v>436.8</v>
      </c>
      <c r="BI109" s="11">
        <f t="shared" si="22"/>
        <v>436.8</v>
      </c>
      <c r="BJ109" s="11">
        <f t="shared" si="22"/>
        <v>436.8</v>
      </c>
      <c r="BK109" s="11">
        <f t="shared" si="22"/>
        <v>436.8</v>
      </c>
      <c r="BL109" s="11">
        <f t="shared" si="22"/>
        <v>436.8</v>
      </c>
      <c r="BM109" s="11">
        <f t="shared" si="22"/>
        <v>436.8</v>
      </c>
      <c r="BN109" s="11">
        <f t="shared" si="22"/>
        <v>436.8</v>
      </c>
      <c r="BO109" s="11">
        <f t="shared" si="22"/>
        <v>42806.400000000001</v>
      </c>
    </row>
    <row r="110" spans="1:67" ht="40.5" customHeight="1" x14ac:dyDescent="0.25">
      <c r="A110" s="6">
        <v>107</v>
      </c>
      <c r="B110" s="6" t="s">
        <v>279</v>
      </c>
      <c r="C110" s="1" t="s">
        <v>280</v>
      </c>
      <c r="D110" s="6" t="s">
        <v>278</v>
      </c>
      <c r="E110" s="6" t="s">
        <v>865</v>
      </c>
      <c r="F110" s="7">
        <f t="shared" si="12"/>
        <v>17</v>
      </c>
      <c r="G110" s="1">
        <v>7</v>
      </c>
      <c r="H110" s="1">
        <v>10</v>
      </c>
      <c r="AJ110" s="1">
        <f t="shared" si="13"/>
        <v>17</v>
      </c>
      <c r="AK110" s="10">
        <f>+VLOOKUP(A110,'[1]Cotizacion Bienes de Aseo y Ca'!$A$13:$J$408,10,FALSE)</f>
        <v>508</v>
      </c>
      <c r="AL110" s="11">
        <f>+G110*$AK$110</f>
        <v>3556</v>
      </c>
      <c r="AM110" s="11">
        <f t="shared" ref="AM110:BO110" si="23">+H110*$AK$110</f>
        <v>5080</v>
      </c>
      <c r="AN110" s="11">
        <f t="shared" si="23"/>
        <v>0</v>
      </c>
      <c r="AO110" s="11">
        <f t="shared" si="23"/>
        <v>0</v>
      </c>
      <c r="AP110" s="11">
        <f t="shared" si="23"/>
        <v>0</v>
      </c>
      <c r="AQ110" s="11">
        <f t="shared" si="23"/>
        <v>0</v>
      </c>
      <c r="AR110" s="11">
        <f t="shared" si="23"/>
        <v>0</v>
      </c>
      <c r="AS110" s="11">
        <f t="shared" si="23"/>
        <v>0</v>
      </c>
      <c r="AT110" s="11">
        <f t="shared" si="23"/>
        <v>0</v>
      </c>
      <c r="AU110" s="11">
        <f t="shared" si="23"/>
        <v>0</v>
      </c>
      <c r="AV110" s="11">
        <f t="shared" si="23"/>
        <v>0</v>
      </c>
      <c r="AW110" s="11">
        <f t="shared" si="23"/>
        <v>0</v>
      </c>
      <c r="AX110" s="11">
        <f t="shared" si="23"/>
        <v>0</v>
      </c>
      <c r="AY110" s="11">
        <f t="shared" si="23"/>
        <v>0</v>
      </c>
      <c r="AZ110" s="11">
        <f t="shared" si="23"/>
        <v>0</v>
      </c>
      <c r="BA110" s="11">
        <f t="shared" si="23"/>
        <v>0</v>
      </c>
      <c r="BB110" s="11">
        <f t="shared" si="23"/>
        <v>0</v>
      </c>
      <c r="BC110" s="11">
        <f t="shared" si="23"/>
        <v>0</v>
      </c>
      <c r="BD110" s="11">
        <f t="shared" si="23"/>
        <v>0</v>
      </c>
      <c r="BE110" s="11">
        <f t="shared" si="23"/>
        <v>0</v>
      </c>
      <c r="BF110" s="11">
        <f t="shared" si="23"/>
        <v>0</v>
      </c>
      <c r="BG110" s="11">
        <f t="shared" si="23"/>
        <v>0</v>
      </c>
      <c r="BH110" s="11">
        <f t="shared" si="23"/>
        <v>0</v>
      </c>
      <c r="BI110" s="11">
        <f t="shared" si="23"/>
        <v>0</v>
      </c>
      <c r="BJ110" s="11">
        <f t="shared" si="23"/>
        <v>0</v>
      </c>
      <c r="BK110" s="11">
        <f t="shared" si="23"/>
        <v>0</v>
      </c>
      <c r="BL110" s="11">
        <f t="shared" si="23"/>
        <v>0</v>
      </c>
      <c r="BM110" s="11">
        <f t="shared" si="23"/>
        <v>0</v>
      </c>
      <c r="BN110" s="11">
        <f t="shared" si="23"/>
        <v>0</v>
      </c>
      <c r="BO110" s="11">
        <f t="shared" si="23"/>
        <v>8636</v>
      </c>
    </row>
    <row r="111" spans="1:67" ht="40.5" customHeight="1" x14ac:dyDescent="0.25">
      <c r="A111" s="6">
        <v>108</v>
      </c>
      <c r="B111" s="6" t="s">
        <v>281</v>
      </c>
      <c r="C111" s="1" t="s">
        <v>282</v>
      </c>
      <c r="D111" s="6" t="s">
        <v>278</v>
      </c>
      <c r="E111" s="6" t="s">
        <v>865</v>
      </c>
      <c r="F111" s="7">
        <f t="shared" si="12"/>
        <v>17</v>
      </c>
      <c r="G111" s="1">
        <v>7</v>
      </c>
      <c r="H111" s="1">
        <v>10</v>
      </c>
      <c r="AJ111" s="1">
        <f t="shared" si="13"/>
        <v>17</v>
      </c>
      <c r="AK111" s="10">
        <f>+VLOOKUP(A111,'[1]Cotizacion Bienes de Aseo y Ca'!$A$13:$J$408,10,FALSE)</f>
        <v>508</v>
      </c>
      <c r="AL111" s="11">
        <f>+G111*$AK$111</f>
        <v>3556</v>
      </c>
      <c r="AM111" s="11">
        <f t="shared" ref="AM111:BO111" si="24">+H111*$AK$111</f>
        <v>5080</v>
      </c>
      <c r="AN111" s="11">
        <f t="shared" si="24"/>
        <v>0</v>
      </c>
      <c r="AO111" s="11">
        <f t="shared" si="24"/>
        <v>0</v>
      </c>
      <c r="AP111" s="11">
        <f t="shared" si="24"/>
        <v>0</v>
      </c>
      <c r="AQ111" s="11">
        <f t="shared" si="24"/>
        <v>0</v>
      </c>
      <c r="AR111" s="11">
        <f t="shared" si="24"/>
        <v>0</v>
      </c>
      <c r="AS111" s="11">
        <f t="shared" si="24"/>
        <v>0</v>
      </c>
      <c r="AT111" s="11">
        <f t="shared" si="24"/>
        <v>0</v>
      </c>
      <c r="AU111" s="11">
        <f t="shared" si="24"/>
        <v>0</v>
      </c>
      <c r="AV111" s="11">
        <f t="shared" si="24"/>
        <v>0</v>
      </c>
      <c r="AW111" s="11">
        <f t="shared" si="24"/>
        <v>0</v>
      </c>
      <c r="AX111" s="11">
        <f t="shared" si="24"/>
        <v>0</v>
      </c>
      <c r="AY111" s="11">
        <f t="shared" si="24"/>
        <v>0</v>
      </c>
      <c r="AZ111" s="11">
        <f t="shared" si="24"/>
        <v>0</v>
      </c>
      <c r="BA111" s="11">
        <f t="shared" si="24"/>
        <v>0</v>
      </c>
      <c r="BB111" s="11">
        <f t="shared" si="24"/>
        <v>0</v>
      </c>
      <c r="BC111" s="11">
        <f t="shared" si="24"/>
        <v>0</v>
      </c>
      <c r="BD111" s="11">
        <f t="shared" si="24"/>
        <v>0</v>
      </c>
      <c r="BE111" s="11">
        <f t="shared" si="24"/>
        <v>0</v>
      </c>
      <c r="BF111" s="11">
        <f t="shared" si="24"/>
        <v>0</v>
      </c>
      <c r="BG111" s="11">
        <f t="shared" si="24"/>
        <v>0</v>
      </c>
      <c r="BH111" s="11">
        <f t="shared" si="24"/>
        <v>0</v>
      </c>
      <c r="BI111" s="11">
        <f t="shared" si="24"/>
        <v>0</v>
      </c>
      <c r="BJ111" s="11">
        <f t="shared" si="24"/>
        <v>0</v>
      </c>
      <c r="BK111" s="11">
        <f t="shared" si="24"/>
        <v>0</v>
      </c>
      <c r="BL111" s="11">
        <f t="shared" si="24"/>
        <v>0</v>
      </c>
      <c r="BM111" s="11">
        <f t="shared" si="24"/>
        <v>0</v>
      </c>
      <c r="BN111" s="11">
        <f t="shared" si="24"/>
        <v>0</v>
      </c>
      <c r="BO111" s="11">
        <f t="shared" si="24"/>
        <v>8636</v>
      </c>
    </row>
    <row r="112" spans="1:67" ht="144.75" hidden="1" customHeight="1" x14ac:dyDescent="0.25">
      <c r="A112" s="1">
        <v>109</v>
      </c>
      <c r="B112" s="1" t="s">
        <v>283</v>
      </c>
      <c r="C112" s="1" t="s">
        <v>284</v>
      </c>
      <c r="D112" s="1" t="s">
        <v>278</v>
      </c>
      <c r="E112" s="1" t="s">
        <v>865</v>
      </c>
      <c r="F112" s="3">
        <f t="shared" si="12"/>
        <v>0</v>
      </c>
      <c r="AJ112" s="1">
        <f t="shared" si="13"/>
        <v>0</v>
      </c>
    </row>
    <row r="113" spans="1:67" ht="144.75" hidden="1" customHeight="1" x14ac:dyDescent="0.25">
      <c r="A113" s="1">
        <v>110</v>
      </c>
      <c r="B113" s="1" t="s">
        <v>285</v>
      </c>
      <c r="C113" s="1" t="s">
        <v>286</v>
      </c>
      <c r="D113" s="1" t="s">
        <v>278</v>
      </c>
      <c r="E113" s="1" t="s">
        <v>865</v>
      </c>
      <c r="F113" s="3">
        <f t="shared" si="12"/>
        <v>0</v>
      </c>
      <c r="AJ113" s="1">
        <f t="shared" si="13"/>
        <v>0</v>
      </c>
    </row>
    <row r="114" spans="1:67" ht="144.75" hidden="1" customHeight="1" x14ac:dyDescent="0.25">
      <c r="A114" s="1">
        <v>111</v>
      </c>
      <c r="B114" s="1" t="s">
        <v>287</v>
      </c>
      <c r="C114" s="1" t="s">
        <v>288</v>
      </c>
      <c r="D114" s="1" t="s">
        <v>278</v>
      </c>
      <c r="E114" s="1" t="s">
        <v>865</v>
      </c>
      <c r="F114" s="3">
        <f t="shared" si="12"/>
        <v>0</v>
      </c>
      <c r="AJ114" s="1">
        <f t="shared" si="13"/>
        <v>0</v>
      </c>
    </row>
    <row r="115" spans="1:67" ht="40.5" customHeight="1" x14ac:dyDescent="0.25">
      <c r="A115" s="6">
        <v>112</v>
      </c>
      <c r="B115" s="6" t="s">
        <v>289</v>
      </c>
      <c r="C115" s="1" t="s">
        <v>290</v>
      </c>
      <c r="D115" s="6" t="s">
        <v>278</v>
      </c>
      <c r="E115" s="6" t="s">
        <v>865</v>
      </c>
      <c r="F115" s="7">
        <f t="shared" si="12"/>
        <v>20</v>
      </c>
      <c r="G115" s="1">
        <v>3</v>
      </c>
      <c r="H115" s="1">
        <v>6</v>
      </c>
      <c r="I115" s="1">
        <v>3</v>
      </c>
      <c r="J115" s="1">
        <v>1</v>
      </c>
      <c r="K115" s="1">
        <v>1</v>
      </c>
      <c r="L115" s="1">
        <v>2</v>
      </c>
      <c r="N115" s="1">
        <v>1</v>
      </c>
      <c r="O115" s="1">
        <v>1</v>
      </c>
      <c r="Q115" s="1">
        <v>1</v>
      </c>
      <c r="V115" s="1">
        <v>1</v>
      </c>
      <c r="AJ115" s="1">
        <f t="shared" si="13"/>
        <v>20</v>
      </c>
      <c r="AK115" s="10">
        <f>+VLOOKUP(A115,'[1]Cotizacion Bienes de Aseo y Ca'!$A$13:$J$408,10,FALSE)</f>
        <v>977.6</v>
      </c>
      <c r="AL115" s="11">
        <f>+G115*$AK$115</f>
        <v>2932.8</v>
      </c>
      <c r="AM115" s="11">
        <f t="shared" ref="AM115:BO115" si="25">+H115*$AK$115</f>
        <v>5865.6</v>
      </c>
      <c r="AN115" s="11">
        <f t="shared" si="25"/>
        <v>2932.8</v>
      </c>
      <c r="AO115" s="11">
        <f t="shared" si="25"/>
        <v>977.6</v>
      </c>
      <c r="AP115" s="11">
        <f t="shared" si="25"/>
        <v>977.6</v>
      </c>
      <c r="AQ115" s="11">
        <f t="shared" si="25"/>
        <v>1955.2</v>
      </c>
      <c r="AR115" s="11">
        <f t="shared" si="25"/>
        <v>0</v>
      </c>
      <c r="AS115" s="11">
        <f t="shared" si="25"/>
        <v>977.6</v>
      </c>
      <c r="AT115" s="11">
        <f t="shared" si="25"/>
        <v>977.6</v>
      </c>
      <c r="AU115" s="11">
        <f t="shared" si="25"/>
        <v>0</v>
      </c>
      <c r="AV115" s="11">
        <f t="shared" si="25"/>
        <v>977.6</v>
      </c>
      <c r="AW115" s="11">
        <f t="shared" si="25"/>
        <v>0</v>
      </c>
      <c r="AX115" s="11">
        <f t="shared" si="25"/>
        <v>0</v>
      </c>
      <c r="AY115" s="11">
        <f t="shared" si="25"/>
        <v>0</v>
      </c>
      <c r="AZ115" s="11">
        <f t="shared" si="25"/>
        <v>0</v>
      </c>
      <c r="BA115" s="11">
        <f t="shared" si="25"/>
        <v>977.6</v>
      </c>
      <c r="BB115" s="11">
        <f t="shared" si="25"/>
        <v>0</v>
      </c>
      <c r="BC115" s="11">
        <f t="shared" si="25"/>
        <v>0</v>
      </c>
      <c r="BD115" s="11">
        <f t="shared" si="25"/>
        <v>0</v>
      </c>
      <c r="BE115" s="11">
        <f t="shared" si="25"/>
        <v>0</v>
      </c>
      <c r="BF115" s="11">
        <f t="shared" si="25"/>
        <v>0</v>
      </c>
      <c r="BG115" s="11">
        <f t="shared" si="25"/>
        <v>0</v>
      </c>
      <c r="BH115" s="11">
        <f t="shared" si="25"/>
        <v>0</v>
      </c>
      <c r="BI115" s="11">
        <f t="shared" si="25"/>
        <v>0</v>
      </c>
      <c r="BJ115" s="11">
        <f t="shared" si="25"/>
        <v>0</v>
      </c>
      <c r="BK115" s="11">
        <f t="shared" si="25"/>
        <v>0</v>
      </c>
      <c r="BL115" s="11">
        <f t="shared" si="25"/>
        <v>0</v>
      </c>
      <c r="BM115" s="11">
        <f t="shared" si="25"/>
        <v>0</v>
      </c>
      <c r="BN115" s="11">
        <f t="shared" si="25"/>
        <v>0</v>
      </c>
      <c r="BO115" s="11">
        <f t="shared" si="25"/>
        <v>19552</v>
      </c>
    </row>
    <row r="116" spans="1:67" ht="40.5" customHeight="1" x14ac:dyDescent="0.25">
      <c r="A116" s="6">
        <v>113</v>
      </c>
      <c r="B116" s="6" t="s">
        <v>291</v>
      </c>
      <c r="C116" s="1" t="s">
        <v>292</v>
      </c>
      <c r="D116" s="6" t="s">
        <v>278</v>
      </c>
      <c r="E116" s="6" t="s">
        <v>865</v>
      </c>
      <c r="F116" s="7">
        <f t="shared" si="12"/>
        <v>20</v>
      </c>
      <c r="G116" s="1">
        <v>3</v>
      </c>
      <c r="H116" s="1">
        <v>6</v>
      </c>
      <c r="I116" s="1">
        <v>3</v>
      </c>
      <c r="J116" s="1">
        <v>1</v>
      </c>
      <c r="K116" s="1">
        <v>1</v>
      </c>
      <c r="L116" s="1">
        <v>2</v>
      </c>
      <c r="N116" s="1">
        <v>1</v>
      </c>
      <c r="O116" s="1">
        <v>1</v>
      </c>
      <c r="Q116" s="1">
        <v>1</v>
      </c>
      <c r="V116" s="1">
        <v>1</v>
      </c>
      <c r="AJ116" s="1">
        <f t="shared" si="13"/>
        <v>20</v>
      </c>
      <c r="AK116" s="10">
        <f>+VLOOKUP(A116,'[1]Cotizacion Bienes de Aseo y Ca'!$A$13:$J$408,10,FALSE)</f>
        <v>1036.8</v>
      </c>
      <c r="AL116" s="11">
        <f>+G116*$AK$116</f>
        <v>3110.3999999999996</v>
      </c>
      <c r="AM116" s="11">
        <f t="shared" ref="AM116:BO116" si="26">+H116*$AK$116</f>
        <v>6220.7999999999993</v>
      </c>
      <c r="AN116" s="11">
        <f t="shared" si="26"/>
        <v>3110.3999999999996</v>
      </c>
      <c r="AO116" s="11">
        <f t="shared" si="26"/>
        <v>1036.8</v>
      </c>
      <c r="AP116" s="11">
        <f t="shared" si="26"/>
        <v>1036.8</v>
      </c>
      <c r="AQ116" s="11">
        <f t="shared" si="26"/>
        <v>2073.6</v>
      </c>
      <c r="AR116" s="11">
        <f t="shared" si="26"/>
        <v>0</v>
      </c>
      <c r="AS116" s="11">
        <f t="shared" si="26"/>
        <v>1036.8</v>
      </c>
      <c r="AT116" s="11">
        <f t="shared" si="26"/>
        <v>1036.8</v>
      </c>
      <c r="AU116" s="11">
        <f t="shared" si="26"/>
        <v>0</v>
      </c>
      <c r="AV116" s="11">
        <f t="shared" si="26"/>
        <v>1036.8</v>
      </c>
      <c r="AW116" s="11">
        <f t="shared" si="26"/>
        <v>0</v>
      </c>
      <c r="AX116" s="11">
        <f t="shared" si="26"/>
        <v>0</v>
      </c>
      <c r="AY116" s="11">
        <f t="shared" si="26"/>
        <v>0</v>
      </c>
      <c r="AZ116" s="11">
        <f t="shared" si="26"/>
        <v>0</v>
      </c>
      <c r="BA116" s="11">
        <f t="shared" si="26"/>
        <v>1036.8</v>
      </c>
      <c r="BB116" s="11">
        <f t="shared" si="26"/>
        <v>0</v>
      </c>
      <c r="BC116" s="11">
        <f t="shared" si="26"/>
        <v>0</v>
      </c>
      <c r="BD116" s="11">
        <f t="shared" si="26"/>
        <v>0</v>
      </c>
      <c r="BE116" s="11">
        <f t="shared" si="26"/>
        <v>0</v>
      </c>
      <c r="BF116" s="11">
        <f t="shared" si="26"/>
        <v>0</v>
      </c>
      <c r="BG116" s="11">
        <f t="shared" si="26"/>
        <v>0</v>
      </c>
      <c r="BH116" s="11">
        <f t="shared" si="26"/>
        <v>0</v>
      </c>
      <c r="BI116" s="11">
        <f t="shared" si="26"/>
        <v>0</v>
      </c>
      <c r="BJ116" s="11">
        <f t="shared" si="26"/>
        <v>0</v>
      </c>
      <c r="BK116" s="11">
        <f t="shared" si="26"/>
        <v>0</v>
      </c>
      <c r="BL116" s="11">
        <f t="shared" si="26"/>
        <v>0</v>
      </c>
      <c r="BM116" s="11">
        <f t="shared" si="26"/>
        <v>0</v>
      </c>
      <c r="BN116" s="11">
        <f t="shared" si="26"/>
        <v>0</v>
      </c>
      <c r="BO116" s="11">
        <f t="shared" si="26"/>
        <v>20736</v>
      </c>
    </row>
    <row r="117" spans="1:67" ht="40.5" customHeight="1" x14ac:dyDescent="0.25">
      <c r="A117" s="6">
        <v>114</v>
      </c>
      <c r="B117" s="6" t="s">
        <v>293</v>
      </c>
      <c r="C117" s="1" t="s">
        <v>294</v>
      </c>
      <c r="D117" s="6" t="s">
        <v>278</v>
      </c>
      <c r="E117" s="6" t="s">
        <v>865</v>
      </c>
      <c r="F117" s="7">
        <f t="shared" si="12"/>
        <v>20</v>
      </c>
      <c r="G117" s="1">
        <v>3</v>
      </c>
      <c r="H117" s="1">
        <v>6</v>
      </c>
      <c r="I117" s="1">
        <v>3</v>
      </c>
      <c r="J117" s="1">
        <v>1</v>
      </c>
      <c r="K117" s="1">
        <v>1</v>
      </c>
      <c r="L117" s="1">
        <v>2</v>
      </c>
      <c r="N117" s="1">
        <v>1</v>
      </c>
      <c r="O117" s="1">
        <v>1</v>
      </c>
      <c r="Q117" s="1">
        <v>1</v>
      </c>
      <c r="V117" s="1">
        <v>1</v>
      </c>
      <c r="AJ117" s="1">
        <f t="shared" si="13"/>
        <v>20</v>
      </c>
      <c r="AK117" s="10">
        <f>+VLOOKUP(A117,'[1]Cotizacion Bienes de Aseo y Ca'!$A$13:$J$408,10,FALSE)</f>
        <v>1036.8</v>
      </c>
      <c r="AL117" s="11">
        <f>+G117*$AK$117</f>
        <v>3110.3999999999996</v>
      </c>
      <c r="AM117" s="11">
        <f t="shared" ref="AM117:BO117" si="27">+H117*$AK$117</f>
        <v>6220.7999999999993</v>
      </c>
      <c r="AN117" s="11">
        <f t="shared" si="27"/>
        <v>3110.3999999999996</v>
      </c>
      <c r="AO117" s="11">
        <f t="shared" si="27"/>
        <v>1036.8</v>
      </c>
      <c r="AP117" s="11">
        <f t="shared" si="27"/>
        <v>1036.8</v>
      </c>
      <c r="AQ117" s="11">
        <f t="shared" si="27"/>
        <v>2073.6</v>
      </c>
      <c r="AR117" s="11">
        <f t="shared" si="27"/>
        <v>0</v>
      </c>
      <c r="AS117" s="11">
        <f t="shared" si="27"/>
        <v>1036.8</v>
      </c>
      <c r="AT117" s="11">
        <f t="shared" si="27"/>
        <v>1036.8</v>
      </c>
      <c r="AU117" s="11">
        <f t="shared" si="27"/>
        <v>0</v>
      </c>
      <c r="AV117" s="11">
        <f t="shared" si="27"/>
        <v>1036.8</v>
      </c>
      <c r="AW117" s="11">
        <f t="shared" si="27"/>
        <v>0</v>
      </c>
      <c r="AX117" s="11">
        <f t="shared" si="27"/>
        <v>0</v>
      </c>
      <c r="AY117" s="11">
        <f t="shared" si="27"/>
        <v>0</v>
      </c>
      <c r="AZ117" s="11">
        <f t="shared" si="27"/>
        <v>0</v>
      </c>
      <c r="BA117" s="11">
        <f t="shared" si="27"/>
        <v>1036.8</v>
      </c>
      <c r="BB117" s="11">
        <f t="shared" si="27"/>
        <v>0</v>
      </c>
      <c r="BC117" s="11">
        <f t="shared" si="27"/>
        <v>0</v>
      </c>
      <c r="BD117" s="11">
        <f t="shared" si="27"/>
        <v>0</v>
      </c>
      <c r="BE117" s="11">
        <f t="shared" si="27"/>
        <v>0</v>
      </c>
      <c r="BF117" s="11">
        <f t="shared" si="27"/>
        <v>0</v>
      </c>
      <c r="BG117" s="11">
        <f t="shared" si="27"/>
        <v>0</v>
      </c>
      <c r="BH117" s="11">
        <f t="shared" si="27"/>
        <v>0</v>
      </c>
      <c r="BI117" s="11">
        <f t="shared" si="27"/>
        <v>0</v>
      </c>
      <c r="BJ117" s="11">
        <f t="shared" si="27"/>
        <v>0</v>
      </c>
      <c r="BK117" s="11">
        <f t="shared" si="27"/>
        <v>0</v>
      </c>
      <c r="BL117" s="11">
        <f t="shared" si="27"/>
        <v>0</v>
      </c>
      <c r="BM117" s="11">
        <f t="shared" si="27"/>
        <v>0</v>
      </c>
      <c r="BN117" s="11">
        <f t="shared" si="27"/>
        <v>0</v>
      </c>
      <c r="BO117" s="11">
        <f t="shared" si="27"/>
        <v>20736</v>
      </c>
    </row>
    <row r="118" spans="1:67" ht="144.75" hidden="1" customHeight="1" x14ac:dyDescent="0.25">
      <c r="A118" s="1">
        <v>115</v>
      </c>
      <c r="B118" s="1" t="s">
        <v>295</v>
      </c>
      <c r="C118" s="1" t="s">
        <v>296</v>
      </c>
      <c r="D118" s="1" t="s">
        <v>278</v>
      </c>
      <c r="E118" s="1" t="s">
        <v>865</v>
      </c>
      <c r="F118" s="3">
        <f t="shared" si="12"/>
        <v>0</v>
      </c>
      <c r="AJ118" s="1">
        <f t="shared" si="13"/>
        <v>0</v>
      </c>
    </row>
    <row r="119" spans="1:67" ht="144.75" hidden="1" customHeight="1" x14ac:dyDescent="0.25">
      <c r="A119" s="1">
        <v>116</v>
      </c>
      <c r="B119" s="1" t="s">
        <v>297</v>
      </c>
      <c r="C119" s="1" t="s">
        <v>298</v>
      </c>
      <c r="D119" s="1" t="s">
        <v>278</v>
      </c>
      <c r="E119" s="1" t="s">
        <v>865</v>
      </c>
      <c r="F119" s="3">
        <f t="shared" si="12"/>
        <v>0</v>
      </c>
      <c r="AJ119" s="1">
        <f t="shared" si="13"/>
        <v>0</v>
      </c>
    </row>
    <row r="120" spans="1:67" ht="144.75" hidden="1" customHeight="1" x14ac:dyDescent="0.25">
      <c r="A120" s="1">
        <v>117</v>
      </c>
      <c r="B120" s="1" t="s">
        <v>299</v>
      </c>
      <c r="C120" s="1" t="s">
        <v>300</v>
      </c>
      <c r="D120" s="1" t="s">
        <v>278</v>
      </c>
      <c r="E120" s="1" t="s">
        <v>865</v>
      </c>
      <c r="F120" s="3">
        <f t="shared" si="12"/>
        <v>0</v>
      </c>
      <c r="AJ120" s="1">
        <f t="shared" si="13"/>
        <v>0</v>
      </c>
    </row>
    <row r="121" spans="1:67" ht="144.75" hidden="1" customHeight="1" x14ac:dyDescent="0.25">
      <c r="A121" s="1">
        <v>118</v>
      </c>
      <c r="B121" s="1" t="s">
        <v>301</v>
      </c>
      <c r="C121" s="1" t="s">
        <v>302</v>
      </c>
      <c r="D121" s="1" t="s">
        <v>278</v>
      </c>
      <c r="E121" s="1" t="s">
        <v>865</v>
      </c>
      <c r="F121" s="3">
        <f t="shared" si="12"/>
        <v>0</v>
      </c>
      <c r="AJ121" s="1">
        <f t="shared" si="13"/>
        <v>0</v>
      </c>
    </row>
    <row r="122" spans="1:67" ht="144.75" hidden="1" customHeight="1" x14ac:dyDescent="0.25">
      <c r="A122" s="1">
        <v>119</v>
      </c>
      <c r="B122" s="1" t="s">
        <v>303</v>
      </c>
      <c r="C122" s="1" t="s">
        <v>304</v>
      </c>
      <c r="D122" s="1" t="s">
        <v>278</v>
      </c>
      <c r="E122" s="1" t="s">
        <v>865</v>
      </c>
      <c r="F122" s="3">
        <f t="shared" si="12"/>
        <v>0</v>
      </c>
      <c r="AJ122" s="1">
        <f t="shared" si="13"/>
        <v>0</v>
      </c>
    </row>
    <row r="123" spans="1:67" ht="144.75" hidden="1" customHeight="1" x14ac:dyDescent="0.25">
      <c r="A123" s="1">
        <v>120</v>
      </c>
      <c r="B123" s="1" t="s">
        <v>305</v>
      </c>
      <c r="C123" s="1" t="s">
        <v>306</v>
      </c>
      <c r="D123" s="1" t="s">
        <v>278</v>
      </c>
      <c r="E123" s="1" t="s">
        <v>865</v>
      </c>
      <c r="F123" s="3">
        <f t="shared" si="12"/>
        <v>0</v>
      </c>
      <c r="AJ123" s="1">
        <f t="shared" si="13"/>
        <v>0</v>
      </c>
    </row>
    <row r="124" spans="1:67" ht="144.75" hidden="1" customHeight="1" x14ac:dyDescent="0.25">
      <c r="A124" s="1">
        <v>121</v>
      </c>
      <c r="B124" s="1" t="s">
        <v>307</v>
      </c>
      <c r="C124" s="1" t="s">
        <v>308</v>
      </c>
      <c r="D124" s="1" t="s">
        <v>278</v>
      </c>
      <c r="E124" s="1" t="s">
        <v>865</v>
      </c>
      <c r="F124" s="3">
        <f t="shared" si="12"/>
        <v>0</v>
      </c>
      <c r="AJ124" s="1">
        <f t="shared" si="13"/>
        <v>0</v>
      </c>
    </row>
    <row r="125" spans="1:67" ht="144.75" hidden="1" customHeight="1" x14ac:dyDescent="0.25">
      <c r="A125" s="1">
        <v>122</v>
      </c>
      <c r="B125" s="1" t="s">
        <v>309</v>
      </c>
      <c r="C125" s="1" t="s">
        <v>310</v>
      </c>
      <c r="D125" s="1" t="s">
        <v>278</v>
      </c>
      <c r="E125" s="1" t="s">
        <v>865</v>
      </c>
      <c r="F125" s="3">
        <f t="shared" si="12"/>
        <v>0</v>
      </c>
      <c r="AJ125" s="1">
        <f t="shared" si="13"/>
        <v>0</v>
      </c>
    </row>
    <row r="126" spans="1:67" ht="144.75" hidden="1" customHeight="1" x14ac:dyDescent="0.25">
      <c r="A126" s="1">
        <v>123</v>
      </c>
      <c r="B126" s="1" t="s">
        <v>311</v>
      </c>
      <c r="C126" s="1" t="s">
        <v>312</v>
      </c>
      <c r="D126" s="1" t="s">
        <v>278</v>
      </c>
      <c r="E126" s="1" t="s">
        <v>865</v>
      </c>
      <c r="F126" s="3">
        <f t="shared" si="12"/>
        <v>0</v>
      </c>
      <c r="AJ126" s="1">
        <f t="shared" si="13"/>
        <v>0</v>
      </c>
    </row>
    <row r="127" spans="1:67" ht="144.75" hidden="1" customHeight="1" x14ac:dyDescent="0.25">
      <c r="A127" s="1">
        <v>124</v>
      </c>
      <c r="B127" s="1" t="s">
        <v>313</v>
      </c>
      <c r="C127" s="1" t="s">
        <v>314</v>
      </c>
      <c r="D127" s="1" t="s">
        <v>278</v>
      </c>
      <c r="E127" s="1" t="s">
        <v>865</v>
      </c>
      <c r="F127" s="3">
        <f t="shared" si="12"/>
        <v>0</v>
      </c>
      <c r="AJ127" s="1">
        <f t="shared" si="13"/>
        <v>0</v>
      </c>
    </row>
    <row r="128" spans="1:67" ht="40.5" customHeight="1" x14ac:dyDescent="0.25">
      <c r="A128" s="6">
        <v>125</v>
      </c>
      <c r="B128" s="6" t="s">
        <v>315</v>
      </c>
      <c r="C128" s="1" t="s">
        <v>316</v>
      </c>
      <c r="D128" s="6" t="s">
        <v>278</v>
      </c>
      <c r="E128" s="6" t="s">
        <v>865</v>
      </c>
      <c r="F128" s="7">
        <f t="shared" si="12"/>
        <v>38</v>
      </c>
      <c r="G128" s="1">
        <v>3</v>
      </c>
      <c r="H128" s="1">
        <v>6</v>
      </c>
      <c r="I128" s="1">
        <v>2</v>
      </c>
      <c r="J128" s="1">
        <v>1</v>
      </c>
      <c r="K128" s="1">
        <v>1</v>
      </c>
      <c r="L128" s="1">
        <v>2</v>
      </c>
      <c r="M128" s="1">
        <v>1</v>
      </c>
      <c r="N128" s="1">
        <v>1</v>
      </c>
      <c r="O128" s="1">
        <v>1</v>
      </c>
      <c r="P128" s="1">
        <v>1</v>
      </c>
      <c r="Q128" s="1">
        <v>1</v>
      </c>
      <c r="R128" s="1">
        <v>1</v>
      </c>
      <c r="S128" s="1">
        <v>1</v>
      </c>
      <c r="T128" s="1">
        <v>1</v>
      </c>
      <c r="U128" s="1">
        <v>1</v>
      </c>
      <c r="V128" s="1">
        <v>1</v>
      </c>
      <c r="W128" s="1">
        <v>1</v>
      </c>
      <c r="X128" s="1">
        <v>1</v>
      </c>
      <c r="Y128" s="1">
        <v>1</v>
      </c>
      <c r="Z128" s="1">
        <v>1</v>
      </c>
      <c r="AA128" s="1">
        <v>1</v>
      </c>
      <c r="AB128" s="1">
        <v>1</v>
      </c>
      <c r="AC128" s="1">
        <v>1</v>
      </c>
      <c r="AD128" s="1">
        <v>1</v>
      </c>
      <c r="AE128" s="1">
        <v>1</v>
      </c>
      <c r="AF128" s="1">
        <v>1</v>
      </c>
      <c r="AG128" s="1">
        <v>1</v>
      </c>
      <c r="AH128" s="1">
        <v>1</v>
      </c>
      <c r="AI128" s="1">
        <v>1</v>
      </c>
      <c r="AJ128" s="1">
        <f t="shared" si="13"/>
        <v>38</v>
      </c>
      <c r="AK128" s="10">
        <f>+VLOOKUP(A128,'[1]Cotizacion Bienes de Aseo y Ca'!$A$13:$J$408,10,FALSE)</f>
        <v>2029.5</v>
      </c>
      <c r="AL128" s="11">
        <f>+G128*$AK$128</f>
        <v>6088.5</v>
      </c>
      <c r="AM128" s="11">
        <f t="shared" ref="AM128:BO128" si="28">+H128*$AK$128</f>
        <v>12177</v>
      </c>
      <c r="AN128" s="11">
        <f t="shared" si="28"/>
        <v>4059</v>
      </c>
      <c r="AO128" s="11">
        <f t="shared" si="28"/>
        <v>2029.5</v>
      </c>
      <c r="AP128" s="11">
        <f t="shared" si="28"/>
        <v>2029.5</v>
      </c>
      <c r="AQ128" s="11">
        <f t="shared" si="28"/>
        <v>4059</v>
      </c>
      <c r="AR128" s="11">
        <f t="shared" si="28"/>
        <v>2029.5</v>
      </c>
      <c r="AS128" s="11">
        <f t="shared" si="28"/>
        <v>2029.5</v>
      </c>
      <c r="AT128" s="11">
        <f t="shared" si="28"/>
        <v>2029.5</v>
      </c>
      <c r="AU128" s="11">
        <f t="shared" si="28"/>
        <v>2029.5</v>
      </c>
      <c r="AV128" s="11">
        <f t="shared" si="28"/>
        <v>2029.5</v>
      </c>
      <c r="AW128" s="11">
        <f t="shared" si="28"/>
        <v>2029.5</v>
      </c>
      <c r="AX128" s="11">
        <f t="shared" si="28"/>
        <v>2029.5</v>
      </c>
      <c r="AY128" s="11">
        <f t="shared" si="28"/>
        <v>2029.5</v>
      </c>
      <c r="AZ128" s="11">
        <f t="shared" si="28"/>
        <v>2029.5</v>
      </c>
      <c r="BA128" s="11">
        <f t="shared" si="28"/>
        <v>2029.5</v>
      </c>
      <c r="BB128" s="11">
        <f t="shared" si="28"/>
        <v>2029.5</v>
      </c>
      <c r="BC128" s="11">
        <f t="shared" si="28"/>
        <v>2029.5</v>
      </c>
      <c r="BD128" s="11">
        <f t="shared" si="28"/>
        <v>2029.5</v>
      </c>
      <c r="BE128" s="11">
        <f t="shared" si="28"/>
        <v>2029.5</v>
      </c>
      <c r="BF128" s="11">
        <f t="shared" si="28"/>
        <v>2029.5</v>
      </c>
      <c r="BG128" s="11">
        <f t="shared" si="28"/>
        <v>2029.5</v>
      </c>
      <c r="BH128" s="11">
        <f t="shared" si="28"/>
        <v>2029.5</v>
      </c>
      <c r="BI128" s="11">
        <f t="shared" si="28"/>
        <v>2029.5</v>
      </c>
      <c r="BJ128" s="11">
        <f t="shared" si="28"/>
        <v>2029.5</v>
      </c>
      <c r="BK128" s="11">
        <f t="shared" si="28"/>
        <v>2029.5</v>
      </c>
      <c r="BL128" s="11">
        <f t="shared" si="28"/>
        <v>2029.5</v>
      </c>
      <c r="BM128" s="11">
        <f t="shared" si="28"/>
        <v>2029.5</v>
      </c>
      <c r="BN128" s="11">
        <f t="shared" si="28"/>
        <v>2029.5</v>
      </c>
      <c r="BO128" s="11">
        <f t="shared" si="28"/>
        <v>77121</v>
      </c>
    </row>
    <row r="129" spans="1:67" ht="40.5" customHeight="1" x14ac:dyDescent="0.25">
      <c r="A129" s="6">
        <v>126</v>
      </c>
      <c r="B129" s="6" t="s">
        <v>317</v>
      </c>
      <c r="C129" s="1" t="s">
        <v>318</v>
      </c>
      <c r="D129" s="6" t="s">
        <v>278</v>
      </c>
      <c r="E129" s="6" t="s">
        <v>865</v>
      </c>
      <c r="F129" s="7">
        <f t="shared" si="12"/>
        <v>3</v>
      </c>
      <c r="G129" s="1">
        <v>1</v>
      </c>
      <c r="H129" s="1">
        <v>2</v>
      </c>
      <c r="AJ129" s="1">
        <f t="shared" si="13"/>
        <v>3</v>
      </c>
      <c r="AK129" s="10">
        <f>+VLOOKUP(A129,'[1]Cotizacion Bienes de Aseo y Ca'!$A$13:$J$408,10,FALSE)</f>
        <v>2164.8000000000002</v>
      </c>
      <c r="AL129" s="11">
        <f>+G129*$AK$129</f>
        <v>2164.8000000000002</v>
      </c>
      <c r="AM129" s="11">
        <f t="shared" ref="AM129:BO129" si="29">+H129*$AK$129</f>
        <v>4329.6000000000004</v>
      </c>
      <c r="AN129" s="11">
        <f t="shared" si="29"/>
        <v>0</v>
      </c>
      <c r="AO129" s="11">
        <f t="shared" si="29"/>
        <v>0</v>
      </c>
      <c r="AP129" s="11">
        <f t="shared" si="29"/>
        <v>0</v>
      </c>
      <c r="AQ129" s="11">
        <f t="shared" si="29"/>
        <v>0</v>
      </c>
      <c r="AR129" s="11">
        <f t="shared" si="29"/>
        <v>0</v>
      </c>
      <c r="AS129" s="11">
        <f t="shared" si="29"/>
        <v>0</v>
      </c>
      <c r="AT129" s="11">
        <f t="shared" si="29"/>
        <v>0</v>
      </c>
      <c r="AU129" s="11">
        <f t="shared" si="29"/>
        <v>0</v>
      </c>
      <c r="AV129" s="11">
        <f t="shared" si="29"/>
        <v>0</v>
      </c>
      <c r="AW129" s="11">
        <f t="shared" si="29"/>
        <v>0</v>
      </c>
      <c r="AX129" s="11">
        <f t="shared" si="29"/>
        <v>0</v>
      </c>
      <c r="AY129" s="11">
        <f t="shared" si="29"/>
        <v>0</v>
      </c>
      <c r="AZ129" s="11">
        <f t="shared" si="29"/>
        <v>0</v>
      </c>
      <c r="BA129" s="11">
        <f t="shared" si="29"/>
        <v>0</v>
      </c>
      <c r="BB129" s="11">
        <f t="shared" si="29"/>
        <v>0</v>
      </c>
      <c r="BC129" s="11">
        <f t="shared" si="29"/>
        <v>0</v>
      </c>
      <c r="BD129" s="11">
        <f t="shared" si="29"/>
        <v>0</v>
      </c>
      <c r="BE129" s="11">
        <f t="shared" si="29"/>
        <v>0</v>
      </c>
      <c r="BF129" s="11">
        <f t="shared" si="29"/>
        <v>0</v>
      </c>
      <c r="BG129" s="11">
        <f t="shared" si="29"/>
        <v>0</v>
      </c>
      <c r="BH129" s="11">
        <f t="shared" si="29"/>
        <v>0</v>
      </c>
      <c r="BI129" s="11">
        <f t="shared" si="29"/>
        <v>0</v>
      </c>
      <c r="BJ129" s="11">
        <f t="shared" si="29"/>
        <v>0</v>
      </c>
      <c r="BK129" s="11">
        <f t="shared" si="29"/>
        <v>0</v>
      </c>
      <c r="BL129" s="11">
        <f t="shared" si="29"/>
        <v>0</v>
      </c>
      <c r="BM129" s="11">
        <f t="shared" si="29"/>
        <v>0</v>
      </c>
      <c r="BN129" s="11">
        <f t="shared" si="29"/>
        <v>0</v>
      </c>
      <c r="BO129" s="11">
        <f t="shared" si="29"/>
        <v>6494.4000000000005</v>
      </c>
    </row>
    <row r="130" spans="1:67" ht="40.5" customHeight="1" x14ac:dyDescent="0.25">
      <c r="A130" s="6">
        <v>127</v>
      </c>
      <c r="B130" s="6" t="s">
        <v>319</v>
      </c>
      <c r="C130" s="1" t="s">
        <v>320</v>
      </c>
      <c r="D130" s="6" t="s">
        <v>278</v>
      </c>
      <c r="E130" s="6" t="s">
        <v>865</v>
      </c>
      <c r="F130" s="7">
        <f t="shared" si="12"/>
        <v>3</v>
      </c>
      <c r="G130" s="1">
        <v>1</v>
      </c>
      <c r="H130" s="1">
        <v>2</v>
      </c>
      <c r="AJ130" s="1">
        <f t="shared" si="13"/>
        <v>3</v>
      </c>
      <c r="AK130" s="10">
        <f>+VLOOKUP(A130,'[1]Cotizacion Bienes de Aseo y Ca'!$A$13:$J$408,10,FALSE)</f>
        <v>1706.4</v>
      </c>
      <c r="AL130" s="11">
        <f>+G130*$AK$130</f>
        <v>1706.4</v>
      </c>
      <c r="AM130" s="11">
        <f t="shared" ref="AM130:BO130" si="30">+H130*$AK$130</f>
        <v>3412.8</v>
      </c>
      <c r="AN130" s="11">
        <f t="shared" si="30"/>
        <v>0</v>
      </c>
      <c r="AO130" s="11">
        <f t="shared" si="30"/>
        <v>0</v>
      </c>
      <c r="AP130" s="11">
        <f t="shared" si="30"/>
        <v>0</v>
      </c>
      <c r="AQ130" s="11">
        <f t="shared" si="30"/>
        <v>0</v>
      </c>
      <c r="AR130" s="11">
        <f t="shared" si="30"/>
        <v>0</v>
      </c>
      <c r="AS130" s="11">
        <f t="shared" si="30"/>
        <v>0</v>
      </c>
      <c r="AT130" s="11">
        <f t="shared" si="30"/>
        <v>0</v>
      </c>
      <c r="AU130" s="11">
        <f t="shared" si="30"/>
        <v>0</v>
      </c>
      <c r="AV130" s="11">
        <f t="shared" si="30"/>
        <v>0</v>
      </c>
      <c r="AW130" s="11">
        <f t="shared" si="30"/>
        <v>0</v>
      </c>
      <c r="AX130" s="11">
        <f t="shared" si="30"/>
        <v>0</v>
      </c>
      <c r="AY130" s="11">
        <f t="shared" si="30"/>
        <v>0</v>
      </c>
      <c r="AZ130" s="11">
        <f t="shared" si="30"/>
        <v>0</v>
      </c>
      <c r="BA130" s="11">
        <f t="shared" si="30"/>
        <v>0</v>
      </c>
      <c r="BB130" s="11">
        <f t="shared" si="30"/>
        <v>0</v>
      </c>
      <c r="BC130" s="11">
        <f t="shared" si="30"/>
        <v>0</v>
      </c>
      <c r="BD130" s="11">
        <f t="shared" si="30"/>
        <v>0</v>
      </c>
      <c r="BE130" s="11">
        <f t="shared" si="30"/>
        <v>0</v>
      </c>
      <c r="BF130" s="11">
        <f t="shared" si="30"/>
        <v>0</v>
      </c>
      <c r="BG130" s="11">
        <f t="shared" si="30"/>
        <v>0</v>
      </c>
      <c r="BH130" s="11">
        <f t="shared" si="30"/>
        <v>0</v>
      </c>
      <c r="BI130" s="11">
        <f t="shared" si="30"/>
        <v>0</v>
      </c>
      <c r="BJ130" s="11">
        <f t="shared" si="30"/>
        <v>0</v>
      </c>
      <c r="BK130" s="11">
        <f t="shared" si="30"/>
        <v>0</v>
      </c>
      <c r="BL130" s="11">
        <f t="shared" si="30"/>
        <v>0</v>
      </c>
      <c r="BM130" s="11">
        <f t="shared" si="30"/>
        <v>0</v>
      </c>
      <c r="BN130" s="11">
        <f t="shared" si="30"/>
        <v>0</v>
      </c>
      <c r="BO130" s="11">
        <f t="shared" si="30"/>
        <v>5119.2000000000007</v>
      </c>
    </row>
    <row r="131" spans="1:67" ht="144.75" hidden="1" customHeight="1" x14ac:dyDescent="0.25">
      <c r="A131" s="1">
        <v>128</v>
      </c>
      <c r="B131" s="1" t="s">
        <v>321</v>
      </c>
      <c r="C131" s="1" t="s">
        <v>322</v>
      </c>
      <c r="D131" s="1" t="s">
        <v>278</v>
      </c>
      <c r="E131" s="1" t="s">
        <v>865</v>
      </c>
      <c r="F131" s="3">
        <f t="shared" si="12"/>
        <v>0</v>
      </c>
      <c r="AJ131" s="1">
        <f t="shared" si="13"/>
        <v>0</v>
      </c>
    </row>
    <row r="132" spans="1:67" ht="144.75" hidden="1" customHeight="1" x14ac:dyDescent="0.25">
      <c r="A132" s="1">
        <v>129</v>
      </c>
      <c r="B132" s="1" t="s">
        <v>323</v>
      </c>
      <c r="C132" s="1" t="s">
        <v>324</v>
      </c>
      <c r="D132" s="1" t="s">
        <v>278</v>
      </c>
      <c r="E132" s="1" t="s">
        <v>865</v>
      </c>
      <c r="F132" s="3">
        <f t="shared" si="12"/>
        <v>0</v>
      </c>
      <c r="AJ132" s="1">
        <f t="shared" si="13"/>
        <v>0</v>
      </c>
    </row>
    <row r="133" spans="1:67" ht="144.75" hidden="1" customHeight="1" x14ac:dyDescent="0.25">
      <c r="A133" s="1">
        <v>130</v>
      </c>
      <c r="B133" s="1" t="s">
        <v>325</v>
      </c>
      <c r="C133" s="1" t="s">
        <v>326</v>
      </c>
      <c r="D133" s="1" t="s">
        <v>327</v>
      </c>
      <c r="E133" s="1" t="s">
        <v>866</v>
      </c>
      <c r="F133" s="3">
        <f t="shared" ref="F133:F196" si="31">AJ133</f>
        <v>0</v>
      </c>
      <c r="AJ133" s="1">
        <f t="shared" ref="AJ133:AJ196" si="32">SUM(G133:AI133)</f>
        <v>0</v>
      </c>
    </row>
    <row r="134" spans="1:67" ht="144.75" hidden="1" customHeight="1" x14ac:dyDescent="0.25">
      <c r="A134" s="1">
        <v>131</v>
      </c>
      <c r="B134" s="1" t="s">
        <v>328</v>
      </c>
      <c r="C134" s="1" t="s">
        <v>329</v>
      </c>
      <c r="D134" s="1" t="s">
        <v>327</v>
      </c>
      <c r="E134" s="1" t="s">
        <v>866</v>
      </c>
      <c r="F134" s="3">
        <f t="shared" si="31"/>
        <v>0</v>
      </c>
      <c r="AJ134" s="1">
        <f t="shared" si="32"/>
        <v>0</v>
      </c>
    </row>
    <row r="135" spans="1:67" ht="144.75" hidden="1" customHeight="1" x14ac:dyDescent="0.25">
      <c r="A135" s="1">
        <v>132</v>
      </c>
      <c r="B135" s="1" t="s">
        <v>330</v>
      </c>
      <c r="C135" s="1" t="s">
        <v>331</v>
      </c>
      <c r="D135" s="1" t="s">
        <v>327</v>
      </c>
      <c r="E135" s="1" t="s">
        <v>866</v>
      </c>
      <c r="F135" s="3">
        <f t="shared" si="31"/>
        <v>0</v>
      </c>
      <c r="AJ135" s="1">
        <f t="shared" si="32"/>
        <v>0</v>
      </c>
    </row>
    <row r="136" spans="1:67" ht="144.75" hidden="1" customHeight="1" x14ac:dyDescent="0.25">
      <c r="A136" s="1">
        <v>133</v>
      </c>
      <c r="B136" s="1" t="s">
        <v>332</v>
      </c>
      <c r="C136" s="1" t="s">
        <v>333</v>
      </c>
      <c r="D136" s="1" t="s">
        <v>327</v>
      </c>
      <c r="E136" s="1" t="s">
        <v>866</v>
      </c>
      <c r="F136" s="3">
        <f t="shared" si="31"/>
        <v>0</v>
      </c>
      <c r="AJ136" s="1">
        <f t="shared" si="32"/>
        <v>0</v>
      </c>
    </row>
    <row r="137" spans="1:67" ht="144.75" hidden="1" customHeight="1" x14ac:dyDescent="0.25">
      <c r="A137" s="1">
        <v>134</v>
      </c>
      <c r="B137" s="1" t="s">
        <v>334</v>
      </c>
      <c r="C137" s="1" t="s">
        <v>335</v>
      </c>
      <c r="D137" s="1" t="s">
        <v>327</v>
      </c>
      <c r="E137" s="1" t="s">
        <v>866</v>
      </c>
      <c r="F137" s="3">
        <f t="shared" si="31"/>
        <v>0</v>
      </c>
      <c r="AJ137" s="1">
        <f t="shared" si="32"/>
        <v>0</v>
      </c>
    </row>
    <row r="138" spans="1:67" ht="144.75" hidden="1" customHeight="1" x14ac:dyDescent="0.25">
      <c r="A138" s="1">
        <v>135</v>
      </c>
      <c r="B138" s="1" t="s">
        <v>336</v>
      </c>
      <c r="C138" s="1" t="s">
        <v>337</v>
      </c>
      <c r="D138" s="1" t="s">
        <v>338</v>
      </c>
      <c r="E138" s="1" t="s">
        <v>853</v>
      </c>
      <c r="F138" s="3">
        <f t="shared" si="31"/>
        <v>0</v>
      </c>
      <c r="AJ138" s="1">
        <f t="shared" si="32"/>
        <v>0</v>
      </c>
    </row>
    <row r="139" spans="1:67" ht="144.75" hidden="1" customHeight="1" x14ac:dyDescent="0.25">
      <c r="A139" s="1">
        <v>136</v>
      </c>
      <c r="B139" s="1" t="s">
        <v>339</v>
      </c>
      <c r="C139" s="1" t="s">
        <v>340</v>
      </c>
      <c r="D139" s="1" t="s">
        <v>327</v>
      </c>
      <c r="E139" s="1" t="s">
        <v>866</v>
      </c>
      <c r="F139" s="3">
        <f t="shared" si="31"/>
        <v>0</v>
      </c>
      <c r="AJ139" s="1">
        <f t="shared" si="32"/>
        <v>0</v>
      </c>
    </row>
    <row r="140" spans="1:67" ht="144.75" hidden="1" customHeight="1" x14ac:dyDescent="0.25">
      <c r="A140" s="1">
        <v>137</v>
      </c>
      <c r="B140" s="1" t="s">
        <v>341</v>
      </c>
      <c r="C140" s="1" t="s">
        <v>342</v>
      </c>
      <c r="D140" s="1" t="s">
        <v>327</v>
      </c>
      <c r="E140" s="1" t="s">
        <v>866</v>
      </c>
      <c r="F140" s="3">
        <f t="shared" si="31"/>
        <v>0</v>
      </c>
      <c r="AJ140" s="1">
        <f t="shared" si="32"/>
        <v>0</v>
      </c>
    </row>
    <row r="141" spans="1:67" ht="144.75" hidden="1" customHeight="1" x14ac:dyDescent="0.25">
      <c r="A141" s="1">
        <v>138</v>
      </c>
      <c r="B141" s="1" t="s">
        <v>343</v>
      </c>
      <c r="C141" s="1" t="s">
        <v>344</v>
      </c>
      <c r="D141" s="1" t="s">
        <v>327</v>
      </c>
      <c r="E141" s="1" t="s">
        <v>866</v>
      </c>
      <c r="F141" s="3">
        <f t="shared" si="31"/>
        <v>0</v>
      </c>
      <c r="AJ141" s="1">
        <f t="shared" si="32"/>
        <v>0</v>
      </c>
    </row>
    <row r="142" spans="1:67" ht="144.75" hidden="1" customHeight="1" x14ac:dyDescent="0.25">
      <c r="A142" s="1">
        <v>139</v>
      </c>
      <c r="B142" s="1" t="s">
        <v>345</v>
      </c>
      <c r="C142" s="1" t="s">
        <v>346</v>
      </c>
      <c r="D142" s="1" t="s">
        <v>347</v>
      </c>
      <c r="E142" s="1" t="s">
        <v>853</v>
      </c>
      <c r="F142" s="3">
        <f t="shared" si="31"/>
        <v>0</v>
      </c>
      <c r="AJ142" s="1">
        <f t="shared" si="32"/>
        <v>0</v>
      </c>
    </row>
    <row r="143" spans="1:67" ht="144.75" hidden="1" customHeight="1" x14ac:dyDescent="0.25">
      <c r="A143" s="1">
        <v>140</v>
      </c>
      <c r="B143" s="1" t="s">
        <v>348</v>
      </c>
      <c r="C143" s="1" t="s">
        <v>349</v>
      </c>
      <c r="D143" s="1" t="s">
        <v>347</v>
      </c>
      <c r="E143" s="1" t="s">
        <v>853</v>
      </c>
      <c r="F143" s="3">
        <f t="shared" si="31"/>
        <v>0</v>
      </c>
      <c r="AJ143" s="1">
        <f t="shared" si="32"/>
        <v>0</v>
      </c>
    </row>
    <row r="144" spans="1:67" ht="144.75" hidden="1" customHeight="1" x14ac:dyDescent="0.25">
      <c r="A144" s="1">
        <v>141</v>
      </c>
      <c r="B144" s="1" t="s">
        <v>350</v>
      </c>
      <c r="C144" s="1" t="s">
        <v>351</v>
      </c>
      <c r="D144" s="1" t="s">
        <v>352</v>
      </c>
      <c r="E144" s="1" t="s">
        <v>856</v>
      </c>
      <c r="F144" s="3">
        <f t="shared" si="31"/>
        <v>0</v>
      </c>
      <c r="AJ144" s="1">
        <f t="shared" si="32"/>
        <v>0</v>
      </c>
    </row>
    <row r="145" spans="1:36" ht="144.75" hidden="1" customHeight="1" x14ac:dyDescent="0.25">
      <c r="A145" s="1">
        <v>142</v>
      </c>
      <c r="B145" s="1" t="s">
        <v>353</v>
      </c>
      <c r="C145" s="1" t="s">
        <v>354</v>
      </c>
      <c r="D145" s="1" t="s">
        <v>352</v>
      </c>
      <c r="E145" s="1" t="s">
        <v>867</v>
      </c>
      <c r="F145" s="3">
        <f t="shared" si="31"/>
        <v>0</v>
      </c>
      <c r="AJ145" s="1">
        <f t="shared" si="32"/>
        <v>0</v>
      </c>
    </row>
    <row r="146" spans="1:36" ht="144.75" hidden="1" customHeight="1" x14ac:dyDescent="0.25">
      <c r="A146" s="1">
        <v>143</v>
      </c>
      <c r="B146" s="1" t="s">
        <v>355</v>
      </c>
      <c r="C146" s="1" t="s">
        <v>356</v>
      </c>
      <c r="D146" s="1" t="s">
        <v>352</v>
      </c>
      <c r="E146" s="1" t="s">
        <v>867</v>
      </c>
      <c r="F146" s="3">
        <f t="shared" si="31"/>
        <v>0</v>
      </c>
      <c r="AJ146" s="1">
        <f t="shared" si="32"/>
        <v>0</v>
      </c>
    </row>
    <row r="147" spans="1:36" ht="144.75" hidden="1" customHeight="1" x14ac:dyDescent="0.25">
      <c r="A147" s="1">
        <v>144</v>
      </c>
      <c r="B147" s="1" t="s">
        <v>357</v>
      </c>
      <c r="C147" s="1" t="s">
        <v>358</v>
      </c>
      <c r="D147" s="1" t="s">
        <v>352</v>
      </c>
      <c r="E147" s="1" t="s">
        <v>867</v>
      </c>
      <c r="F147" s="3">
        <f t="shared" si="31"/>
        <v>0</v>
      </c>
      <c r="AJ147" s="1">
        <f t="shared" si="32"/>
        <v>0</v>
      </c>
    </row>
    <row r="148" spans="1:36" ht="144.75" hidden="1" customHeight="1" x14ac:dyDescent="0.25">
      <c r="A148" s="1">
        <v>145</v>
      </c>
      <c r="B148" s="1" t="s">
        <v>359</v>
      </c>
      <c r="C148" s="1" t="s">
        <v>360</v>
      </c>
      <c r="D148" s="1" t="s">
        <v>352</v>
      </c>
      <c r="E148" s="1" t="s">
        <v>867</v>
      </c>
      <c r="F148" s="3">
        <f t="shared" si="31"/>
        <v>0</v>
      </c>
      <c r="AJ148" s="1">
        <f t="shared" si="32"/>
        <v>0</v>
      </c>
    </row>
    <row r="149" spans="1:36" ht="144.75" hidden="1" customHeight="1" x14ac:dyDescent="0.25">
      <c r="A149" s="1">
        <v>146</v>
      </c>
      <c r="B149" s="1" t="s">
        <v>361</v>
      </c>
      <c r="C149" s="1" t="s">
        <v>362</v>
      </c>
      <c r="D149" s="1" t="s">
        <v>352</v>
      </c>
      <c r="E149" s="1" t="s">
        <v>867</v>
      </c>
      <c r="F149" s="3">
        <f t="shared" si="31"/>
        <v>0</v>
      </c>
      <c r="AJ149" s="1">
        <f t="shared" si="32"/>
        <v>0</v>
      </c>
    </row>
    <row r="150" spans="1:36" ht="144.75" hidden="1" customHeight="1" x14ac:dyDescent="0.25">
      <c r="A150" s="1">
        <v>147</v>
      </c>
      <c r="B150" s="1" t="s">
        <v>363</v>
      </c>
      <c r="C150" s="1" t="s">
        <v>364</v>
      </c>
      <c r="D150" s="1" t="s">
        <v>352</v>
      </c>
      <c r="E150" s="1" t="s">
        <v>867</v>
      </c>
      <c r="F150" s="3">
        <f t="shared" si="31"/>
        <v>0</v>
      </c>
      <c r="AJ150" s="1">
        <f t="shared" si="32"/>
        <v>0</v>
      </c>
    </row>
    <row r="151" spans="1:36" ht="144.75" hidden="1" customHeight="1" x14ac:dyDescent="0.25">
      <c r="A151" s="1">
        <v>148</v>
      </c>
      <c r="B151" s="1" t="s">
        <v>365</v>
      </c>
      <c r="C151" s="1" t="s">
        <v>366</v>
      </c>
      <c r="D151" s="1" t="s">
        <v>352</v>
      </c>
      <c r="E151" s="1" t="s">
        <v>867</v>
      </c>
      <c r="F151" s="3">
        <f t="shared" si="31"/>
        <v>0</v>
      </c>
      <c r="AJ151" s="1">
        <f t="shared" si="32"/>
        <v>0</v>
      </c>
    </row>
    <row r="152" spans="1:36" ht="144.75" hidden="1" customHeight="1" x14ac:dyDescent="0.25">
      <c r="A152" s="1">
        <v>149</v>
      </c>
      <c r="B152" s="1" t="s">
        <v>367</v>
      </c>
      <c r="C152" s="1" t="s">
        <v>368</v>
      </c>
      <c r="D152" s="1" t="s">
        <v>352</v>
      </c>
      <c r="E152" s="1" t="s">
        <v>867</v>
      </c>
      <c r="F152" s="3">
        <f t="shared" si="31"/>
        <v>0</v>
      </c>
      <c r="AJ152" s="1">
        <f t="shared" si="32"/>
        <v>0</v>
      </c>
    </row>
    <row r="153" spans="1:36" ht="144.75" hidden="1" customHeight="1" x14ac:dyDescent="0.25">
      <c r="A153" s="1">
        <v>150</v>
      </c>
      <c r="B153" s="1" t="s">
        <v>369</v>
      </c>
      <c r="C153" s="1" t="s">
        <v>370</v>
      </c>
      <c r="D153" s="1" t="s">
        <v>192</v>
      </c>
      <c r="E153" s="1" t="s">
        <v>867</v>
      </c>
      <c r="F153" s="3">
        <f t="shared" si="31"/>
        <v>0</v>
      </c>
      <c r="AJ153" s="1">
        <f t="shared" si="32"/>
        <v>0</v>
      </c>
    </row>
    <row r="154" spans="1:36" ht="144.75" hidden="1" customHeight="1" x14ac:dyDescent="0.25">
      <c r="A154" s="1">
        <v>151</v>
      </c>
      <c r="B154" s="1" t="s">
        <v>371</v>
      </c>
      <c r="C154" s="1" t="s">
        <v>372</v>
      </c>
      <c r="D154" s="1" t="s">
        <v>192</v>
      </c>
      <c r="E154" s="1" t="s">
        <v>867</v>
      </c>
      <c r="F154" s="3">
        <f t="shared" si="31"/>
        <v>0</v>
      </c>
      <c r="AJ154" s="1">
        <f t="shared" si="32"/>
        <v>0</v>
      </c>
    </row>
    <row r="155" spans="1:36" ht="144.75" hidden="1" customHeight="1" x14ac:dyDescent="0.25">
      <c r="A155" s="1">
        <v>152</v>
      </c>
      <c r="B155" s="1" t="s">
        <v>373</v>
      </c>
      <c r="C155" s="1" t="s">
        <v>374</v>
      </c>
      <c r="D155" s="1" t="s">
        <v>192</v>
      </c>
      <c r="E155" s="1" t="s">
        <v>867</v>
      </c>
      <c r="F155" s="3">
        <f t="shared" si="31"/>
        <v>0</v>
      </c>
      <c r="AJ155" s="1">
        <f t="shared" si="32"/>
        <v>0</v>
      </c>
    </row>
    <row r="156" spans="1:36" ht="144.75" hidden="1" customHeight="1" x14ac:dyDescent="0.25">
      <c r="A156" s="1">
        <v>153</v>
      </c>
      <c r="B156" s="1" t="s">
        <v>375</v>
      </c>
      <c r="C156" s="1" t="s">
        <v>376</v>
      </c>
      <c r="D156" s="1" t="s">
        <v>192</v>
      </c>
      <c r="E156" s="1" t="s">
        <v>867</v>
      </c>
      <c r="F156" s="3">
        <f t="shared" si="31"/>
        <v>0</v>
      </c>
      <c r="AJ156" s="1">
        <f t="shared" si="32"/>
        <v>0</v>
      </c>
    </row>
    <row r="157" spans="1:36" ht="144.75" hidden="1" customHeight="1" x14ac:dyDescent="0.25">
      <c r="A157" s="1">
        <v>154</v>
      </c>
      <c r="B157" s="1" t="s">
        <v>377</v>
      </c>
      <c r="C157" s="1" t="s">
        <v>378</v>
      </c>
      <c r="D157" s="1" t="s">
        <v>347</v>
      </c>
      <c r="E157" s="1" t="s">
        <v>868</v>
      </c>
      <c r="F157" s="3">
        <f t="shared" si="31"/>
        <v>0</v>
      </c>
      <c r="AJ157" s="1">
        <f t="shared" si="32"/>
        <v>0</v>
      </c>
    </row>
    <row r="158" spans="1:36" ht="144.75" hidden="1" customHeight="1" x14ac:dyDescent="0.25">
      <c r="A158" s="1">
        <v>155</v>
      </c>
      <c r="B158" s="1" t="s">
        <v>379</v>
      </c>
      <c r="C158" s="1" t="s">
        <v>380</v>
      </c>
      <c r="D158" s="1" t="s">
        <v>381</v>
      </c>
      <c r="E158" s="1" t="s">
        <v>865</v>
      </c>
      <c r="F158" s="3">
        <f t="shared" si="31"/>
        <v>0</v>
      </c>
      <c r="AJ158" s="1">
        <f t="shared" si="32"/>
        <v>0</v>
      </c>
    </row>
    <row r="159" spans="1:36" ht="144.75" hidden="1" customHeight="1" x14ac:dyDescent="0.25">
      <c r="A159" s="1">
        <v>156</v>
      </c>
      <c r="B159" s="1" t="s">
        <v>382</v>
      </c>
      <c r="C159" s="1" t="s">
        <v>383</v>
      </c>
      <c r="D159" s="1" t="s">
        <v>384</v>
      </c>
      <c r="E159" s="1" t="s">
        <v>865</v>
      </c>
      <c r="F159" s="3">
        <f t="shared" si="31"/>
        <v>0</v>
      </c>
      <c r="AJ159" s="1">
        <f t="shared" si="32"/>
        <v>0</v>
      </c>
    </row>
    <row r="160" spans="1:36" ht="144.75" hidden="1" customHeight="1" x14ac:dyDescent="0.25">
      <c r="A160" s="1">
        <v>157</v>
      </c>
      <c r="B160" s="1" t="s">
        <v>385</v>
      </c>
      <c r="C160" s="1" t="s">
        <v>386</v>
      </c>
      <c r="D160" s="1" t="s">
        <v>387</v>
      </c>
      <c r="E160" s="1" t="s">
        <v>865</v>
      </c>
      <c r="F160" s="3">
        <f t="shared" si="31"/>
        <v>0</v>
      </c>
      <c r="AJ160" s="1">
        <f t="shared" si="32"/>
        <v>0</v>
      </c>
    </row>
    <row r="161" spans="1:36" ht="144.75" hidden="1" customHeight="1" x14ac:dyDescent="0.25">
      <c r="A161" s="1">
        <v>158</v>
      </c>
      <c r="B161" s="1" t="s">
        <v>388</v>
      </c>
      <c r="C161" s="1" t="s">
        <v>389</v>
      </c>
      <c r="D161" s="1" t="s">
        <v>381</v>
      </c>
      <c r="E161" s="1" t="s">
        <v>865</v>
      </c>
      <c r="F161" s="3">
        <f t="shared" si="31"/>
        <v>0</v>
      </c>
      <c r="AJ161" s="1">
        <f t="shared" si="32"/>
        <v>0</v>
      </c>
    </row>
    <row r="162" spans="1:36" ht="144.75" hidden="1" customHeight="1" x14ac:dyDescent="0.25">
      <c r="A162" s="1">
        <v>159</v>
      </c>
      <c r="B162" s="1" t="s">
        <v>390</v>
      </c>
      <c r="C162" s="1" t="s">
        <v>391</v>
      </c>
      <c r="D162" s="1" t="s">
        <v>392</v>
      </c>
      <c r="E162" s="1" t="s">
        <v>869</v>
      </c>
      <c r="F162" s="3">
        <f t="shared" si="31"/>
        <v>0</v>
      </c>
      <c r="AJ162" s="1">
        <f t="shared" si="32"/>
        <v>0</v>
      </c>
    </row>
    <row r="163" spans="1:36" ht="144.75" hidden="1" customHeight="1" x14ac:dyDescent="0.25">
      <c r="A163" s="1">
        <v>160</v>
      </c>
      <c r="B163" s="1" t="s">
        <v>393</v>
      </c>
      <c r="C163" s="1" t="s">
        <v>394</v>
      </c>
      <c r="D163" s="1" t="s">
        <v>395</v>
      </c>
      <c r="E163" s="1" t="s">
        <v>869</v>
      </c>
      <c r="F163" s="3">
        <f t="shared" si="31"/>
        <v>0</v>
      </c>
      <c r="AJ163" s="1">
        <f t="shared" si="32"/>
        <v>0</v>
      </c>
    </row>
    <row r="164" spans="1:36" ht="144.75" hidden="1" customHeight="1" x14ac:dyDescent="0.25">
      <c r="A164" s="1">
        <v>161</v>
      </c>
      <c r="B164" s="1" t="s">
        <v>396</v>
      </c>
      <c r="C164" s="1" t="s">
        <v>397</v>
      </c>
      <c r="D164" s="1" t="s">
        <v>192</v>
      </c>
      <c r="E164" s="1" t="s">
        <v>850</v>
      </c>
      <c r="F164" s="3">
        <f t="shared" si="31"/>
        <v>0</v>
      </c>
      <c r="AJ164" s="1">
        <f t="shared" si="32"/>
        <v>0</v>
      </c>
    </row>
    <row r="165" spans="1:36" ht="144.75" hidden="1" customHeight="1" x14ac:dyDescent="0.25">
      <c r="A165" s="1">
        <v>162</v>
      </c>
      <c r="B165" s="1" t="s">
        <v>398</v>
      </c>
      <c r="C165" s="1" t="s">
        <v>399</v>
      </c>
      <c r="D165" s="1" t="s">
        <v>192</v>
      </c>
      <c r="E165" s="1" t="s">
        <v>850</v>
      </c>
      <c r="F165" s="3">
        <f t="shared" si="31"/>
        <v>0</v>
      </c>
      <c r="AJ165" s="1">
        <f t="shared" si="32"/>
        <v>0</v>
      </c>
    </row>
    <row r="166" spans="1:36" ht="144.75" hidden="1" customHeight="1" x14ac:dyDescent="0.25">
      <c r="A166" s="1">
        <v>163</v>
      </c>
      <c r="B166" s="1" t="s">
        <v>400</v>
      </c>
      <c r="C166" s="1" t="s">
        <v>401</v>
      </c>
      <c r="D166" s="1" t="s">
        <v>192</v>
      </c>
      <c r="E166" s="1" t="s">
        <v>850</v>
      </c>
      <c r="F166" s="3">
        <f t="shared" si="31"/>
        <v>0</v>
      </c>
      <c r="AJ166" s="1">
        <f t="shared" si="32"/>
        <v>0</v>
      </c>
    </row>
    <row r="167" spans="1:36" ht="144.75" hidden="1" customHeight="1" x14ac:dyDescent="0.25">
      <c r="A167" s="1">
        <v>164</v>
      </c>
      <c r="B167" s="1" t="s">
        <v>402</v>
      </c>
      <c r="C167" s="1" t="s">
        <v>403</v>
      </c>
      <c r="D167" s="1" t="s">
        <v>192</v>
      </c>
      <c r="E167" s="1" t="s">
        <v>853</v>
      </c>
      <c r="F167" s="3">
        <f t="shared" si="31"/>
        <v>0</v>
      </c>
      <c r="AJ167" s="1">
        <f t="shared" si="32"/>
        <v>0</v>
      </c>
    </row>
    <row r="168" spans="1:36" ht="144.75" hidden="1" customHeight="1" x14ac:dyDescent="0.25">
      <c r="A168" s="1">
        <v>165</v>
      </c>
      <c r="B168" s="1" t="s">
        <v>404</v>
      </c>
      <c r="C168" s="1" t="s">
        <v>405</v>
      </c>
      <c r="D168" s="1" t="s">
        <v>406</v>
      </c>
      <c r="E168" s="1" t="s">
        <v>856</v>
      </c>
      <c r="F168" s="3">
        <f t="shared" si="31"/>
        <v>0</v>
      </c>
      <c r="AJ168" s="1">
        <f t="shared" si="32"/>
        <v>0</v>
      </c>
    </row>
    <row r="169" spans="1:36" ht="144.75" hidden="1" customHeight="1" x14ac:dyDescent="0.25">
      <c r="A169" s="1">
        <v>166</v>
      </c>
      <c r="B169" s="1" t="s">
        <v>407</v>
      </c>
      <c r="C169" s="1" t="s">
        <v>408</v>
      </c>
      <c r="D169" s="1" t="s">
        <v>409</v>
      </c>
      <c r="E169" s="1" t="s">
        <v>856</v>
      </c>
      <c r="F169" s="3">
        <f t="shared" si="31"/>
        <v>0</v>
      </c>
      <c r="AJ169" s="1">
        <f t="shared" si="32"/>
        <v>0</v>
      </c>
    </row>
    <row r="170" spans="1:36" ht="144.75" hidden="1" customHeight="1" x14ac:dyDescent="0.25">
      <c r="A170" s="1">
        <v>167</v>
      </c>
      <c r="B170" s="1" t="s">
        <v>410</v>
      </c>
      <c r="C170" s="1" t="s">
        <v>411</v>
      </c>
      <c r="D170" s="1" t="s">
        <v>412</v>
      </c>
      <c r="E170" s="1" t="s">
        <v>856</v>
      </c>
      <c r="F170" s="3">
        <f t="shared" si="31"/>
        <v>0</v>
      </c>
      <c r="AJ170" s="1">
        <f t="shared" si="32"/>
        <v>0</v>
      </c>
    </row>
    <row r="171" spans="1:36" ht="144.75" hidden="1" customHeight="1" x14ac:dyDescent="0.25">
      <c r="A171" s="1">
        <v>168</v>
      </c>
      <c r="B171" s="1" t="s">
        <v>413</v>
      </c>
      <c r="C171" s="1" t="s">
        <v>414</v>
      </c>
      <c r="D171" s="1" t="s">
        <v>192</v>
      </c>
      <c r="E171" s="1" t="s">
        <v>853</v>
      </c>
      <c r="F171" s="3">
        <f t="shared" si="31"/>
        <v>0</v>
      </c>
      <c r="AJ171" s="1">
        <f t="shared" si="32"/>
        <v>0</v>
      </c>
    </row>
    <row r="172" spans="1:36" ht="144.75" hidden="1" customHeight="1" x14ac:dyDescent="0.25">
      <c r="A172" s="1">
        <v>169</v>
      </c>
      <c r="B172" s="1" t="s">
        <v>415</v>
      </c>
      <c r="C172" s="1" t="s">
        <v>416</v>
      </c>
      <c r="D172" s="1" t="s">
        <v>192</v>
      </c>
      <c r="E172" s="1" t="s">
        <v>853</v>
      </c>
      <c r="F172" s="3">
        <f t="shared" si="31"/>
        <v>0</v>
      </c>
      <c r="AJ172" s="1">
        <f t="shared" si="32"/>
        <v>0</v>
      </c>
    </row>
    <row r="173" spans="1:36" ht="144.75" hidden="1" customHeight="1" x14ac:dyDescent="0.25">
      <c r="A173" s="1">
        <v>170</v>
      </c>
      <c r="B173" s="1" t="s">
        <v>417</v>
      </c>
      <c r="C173" s="1" t="s">
        <v>418</v>
      </c>
      <c r="D173" s="1" t="s">
        <v>419</v>
      </c>
      <c r="E173" s="1" t="s">
        <v>870</v>
      </c>
      <c r="F173" s="3">
        <f t="shared" si="31"/>
        <v>0</v>
      </c>
      <c r="AJ173" s="1">
        <f t="shared" si="32"/>
        <v>0</v>
      </c>
    </row>
    <row r="174" spans="1:36" ht="144.75" hidden="1" customHeight="1" x14ac:dyDescent="0.25">
      <c r="A174" s="1">
        <v>171</v>
      </c>
      <c r="B174" s="1" t="s">
        <v>420</v>
      </c>
      <c r="C174" s="1" t="s">
        <v>421</v>
      </c>
      <c r="D174" s="1" t="s">
        <v>419</v>
      </c>
      <c r="E174" s="1" t="s">
        <v>870</v>
      </c>
      <c r="F174" s="3">
        <f t="shared" si="31"/>
        <v>0</v>
      </c>
      <c r="AJ174" s="1">
        <f t="shared" si="32"/>
        <v>0</v>
      </c>
    </row>
    <row r="175" spans="1:36" ht="144.75" hidden="1" customHeight="1" x14ac:dyDescent="0.25">
      <c r="A175" s="1">
        <v>172</v>
      </c>
      <c r="B175" s="1" t="s">
        <v>422</v>
      </c>
      <c r="C175" s="1" t="s">
        <v>423</v>
      </c>
      <c r="D175" s="1" t="s">
        <v>424</v>
      </c>
      <c r="E175" s="1" t="s">
        <v>871</v>
      </c>
      <c r="F175" s="3">
        <f t="shared" si="31"/>
        <v>0</v>
      </c>
      <c r="AJ175" s="1">
        <f t="shared" si="32"/>
        <v>0</v>
      </c>
    </row>
    <row r="176" spans="1:36" ht="144.75" hidden="1" customHeight="1" x14ac:dyDescent="0.25">
      <c r="A176" s="1">
        <v>173</v>
      </c>
      <c r="B176" s="1" t="s">
        <v>425</v>
      </c>
      <c r="C176" s="1" t="s">
        <v>426</v>
      </c>
      <c r="D176" s="1" t="s">
        <v>424</v>
      </c>
      <c r="E176" s="1" t="s">
        <v>853</v>
      </c>
      <c r="F176" s="3">
        <f t="shared" si="31"/>
        <v>0</v>
      </c>
      <c r="AJ176" s="1">
        <f t="shared" si="32"/>
        <v>0</v>
      </c>
    </row>
    <row r="177" spans="1:36" ht="144.75" hidden="1" customHeight="1" x14ac:dyDescent="0.25">
      <c r="A177" s="1">
        <v>174</v>
      </c>
      <c r="B177" s="1" t="s">
        <v>427</v>
      </c>
      <c r="C177" s="1" t="s">
        <v>428</v>
      </c>
      <c r="D177" s="1" t="s">
        <v>429</v>
      </c>
      <c r="E177" s="1" t="s">
        <v>870</v>
      </c>
      <c r="F177" s="3">
        <f t="shared" si="31"/>
        <v>0</v>
      </c>
      <c r="AJ177" s="1">
        <f t="shared" si="32"/>
        <v>0</v>
      </c>
    </row>
    <row r="178" spans="1:36" ht="144.75" hidden="1" customHeight="1" x14ac:dyDescent="0.25">
      <c r="A178" s="1">
        <v>175</v>
      </c>
      <c r="B178" s="1" t="s">
        <v>430</v>
      </c>
      <c r="C178" s="1" t="s">
        <v>431</v>
      </c>
      <c r="D178" s="1" t="s">
        <v>432</v>
      </c>
      <c r="E178" s="1" t="s">
        <v>872</v>
      </c>
      <c r="F178" s="3">
        <f t="shared" si="31"/>
        <v>0</v>
      </c>
      <c r="AJ178" s="1">
        <f t="shared" si="32"/>
        <v>0</v>
      </c>
    </row>
    <row r="179" spans="1:36" ht="144.75" hidden="1" customHeight="1" x14ac:dyDescent="0.25">
      <c r="A179" s="1">
        <v>176</v>
      </c>
      <c r="B179" s="1" t="s">
        <v>433</v>
      </c>
      <c r="C179" s="1" t="s">
        <v>431</v>
      </c>
      <c r="D179" s="1" t="s">
        <v>434</v>
      </c>
      <c r="E179" s="1" t="s">
        <v>872</v>
      </c>
      <c r="F179" s="3">
        <f t="shared" si="31"/>
        <v>0</v>
      </c>
      <c r="AJ179" s="1">
        <f t="shared" si="32"/>
        <v>0</v>
      </c>
    </row>
    <row r="180" spans="1:36" ht="144.75" hidden="1" customHeight="1" x14ac:dyDescent="0.25">
      <c r="A180" s="1">
        <v>177</v>
      </c>
      <c r="B180" s="1" t="s">
        <v>435</v>
      </c>
      <c r="C180" s="1" t="s">
        <v>431</v>
      </c>
      <c r="D180" s="1" t="s">
        <v>419</v>
      </c>
      <c r="E180" s="1" t="s">
        <v>872</v>
      </c>
      <c r="F180" s="3">
        <f t="shared" si="31"/>
        <v>0</v>
      </c>
      <c r="AJ180" s="1">
        <f t="shared" si="32"/>
        <v>0</v>
      </c>
    </row>
    <row r="181" spans="1:36" ht="144.75" hidden="1" customHeight="1" x14ac:dyDescent="0.25">
      <c r="A181" s="1">
        <v>178</v>
      </c>
      <c r="B181" s="1" t="s">
        <v>436</v>
      </c>
      <c r="C181" s="1" t="s">
        <v>437</v>
      </c>
      <c r="D181" s="1" t="s">
        <v>419</v>
      </c>
      <c r="E181" s="1" t="s">
        <v>872</v>
      </c>
      <c r="F181" s="3">
        <f t="shared" si="31"/>
        <v>0</v>
      </c>
      <c r="AJ181" s="1">
        <f t="shared" si="32"/>
        <v>0</v>
      </c>
    </row>
    <row r="182" spans="1:36" ht="144.75" hidden="1" customHeight="1" x14ac:dyDescent="0.25">
      <c r="A182" s="1">
        <v>179</v>
      </c>
      <c r="B182" s="1" t="s">
        <v>438</v>
      </c>
      <c r="C182" s="1" t="s">
        <v>439</v>
      </c>
      <c r="D182" s="1" t="s">
        <v>440</v>
      </c>
      <c r="E182" s="1" t="s">
        <v>872</v>
      </c>
      <c r="F182" s="3">
        <f t="shared" si="31"/>
        <v>0</v>
      </c>
      <c r="AJ182" s="1">
        <f t="shared" si="32"/>
        <v>0</v>
      </c>
    </row>
    <row r="183" spans="1:36" ht="144.75" hidden="1" customHeight="1" x14ac:dyDescent="0.25">
      <c r="A183" s="1">
        <v>180</v>
      </c>
      <c r="B183" s="1" t="s">
        <v>441</v>
      </c>
      <c r="C183" s="1" t="s">
        <v>442</v>
      </c>
      <c r="D183" s="1" t="s">
        <v>443</v>
      </c>
      <c r="E183" s="1" t="s">
        <v>853</v>
      </c>
      <c r="F183" s="3">
        <f t="shared" si="31"/>
        <v>0</v>
      </c>
      <c r="AJ183" s="1">
        <f t="shared" si="32"/>
        <v>0</v>
      </c>
    </row>
    <row r="184" spans="1:36" ht="144.75" hidden="1" customHeight="1" x14ac:dyDescent="0.25">
      <c r="A184" s="1">
        <v>181</v>
      </c>
      <c r="B184" s="1" t="s">
        <v>444</v>
      </c>
      <c r="C184" s="1" t="s">
        <v>445</v>
      </c>
      <c r="D184" s="1" t="s">
        <v>446</v>
      </c>
      <c r="E184" s="1" t="s">
        <v>853</v>
      </c>
      <c r="F184" s="3">
        <f t="shared" si="31"/>
        <v>0</v>
      </c>
      <c r="AJ184" s="1">
        <f t="shared" si="32"/>
        <v>0</v>
      </c>
    </row>
    <row r="185" spans="1:36" ht="144.75" hidden="1" customHeight="1" x14ac:dyDescent="0.25">
      <c r="A185" s="1">
        <v>182</v>
      </c>
      <c r="B185" s="1" t="s">
        <v>447</v>
      </c>
      <c r="C185" s="1" t="s">
        <v>445</v>
      </c>
      <c r="D185" s="1" t="s">
        <v>448</v>
      </c>
      <c r="E185" s="1" t="s">
        <v>853</v>
      </c>
      <c r="F185" s="3">
        <f t="shared" si="31"/>
        <v>0</v>
      </c>
      <c r="AJ185" s="1">
        <f t="shared" si="32"/>
        <v>0</v>
      </c>
    </row>
    <row r="186" spans="1:36" ht="144.75" hidden="1" customHeight="1" x14ac:dyDescent="0.25">
      <c r="A186" s="1">
        <v>183</v>
      </c>
      <c r="B186" s="1" t="s">
        <v>449</v>
      </c>
      <c r="C186" s="1" t="s">
        <v>445</v>
      </c>
      <c r="D186" s="1" t="s">
        <v>450</v>
      </c>
      <c r="E186" s="1" t="s">
        <v>853</v>
      </c>
      <c r="F186" s="3">
        <f t="shared" si="31"/>
        <v>0</v>
      </c>
      <c r="AJ186" s="1">
        <f t="shared" si="32"/>
        <v>0</v>
      </c>
    </row>
    <row r="187" spans="1:36" ht="144.75" hidden="1" customHeight="1" x14ac:dyDescent="0.25">
      <c r="A187" s="1">
        <v>184</v>
      </c>
      <c r="B187" s="1" t="s">
        <v>451</v>
      </c>
      <c r="C187" s="1" t="s">
        <v>452</v>
      </c>
      <c r="D187" s="1" t="s">
        <v>453</v>
      </c>
      <c r="E187" s="1" t="s">
        <v>873</v>
      </c>
      <c r="F187" s="3">
        <f t="shared" si="31"/>
        <v>0</v>
      </c>
      <c r="AJ187" s="1">
        <f t="shared" si="32"/>
        <v>0</v>
      </c>
    </row>
    <row r="188" spans="1:36" ht="144.75" hidden="1" customHeight="1" x14ac:dyDescent="0.25">
      <c r="A188" s="1">
        <v>185</v>
      </c>
      <c r="B188" s="1" t="s">
        <v>454</v>
      </c>
      <c r="C188" s="1" t="s">
        <v>455</v>
      </c>
      <c r="D188" s="1" t="s">
        <v>453</v>
      </c>
      <c r="E188" s="1" t="s">
        <v>874</v>
      </c>
      <c r="F188" s="3">
        <f t="shared" si="31"/>
        <v>0</v>
      </c>
      <c r="AJ188" s="1">
        <f t="shared" si="32"/>
        <v>0</v>
      </c>
    </row>
    <row r="189" spans="1:36" ht="144.75" hidden="1" customHeight="1" x14ac:dyDescent="0.25">
      <c r="A189" s="1">
        <v>186</v>
      </c>
      <c r="B189" s="1" t="s">
        <v>456</v>
      </c>
      <c r="C189" s="1" t="s">
        <v>457</v>
      </c>
      <c r="D189" s="1" t="s">
        <v>458</v>
      </c>
      <c r="E189" s="1" t="s">
        <v>875</v>
      </c>
      <c r="F189" s="3">
        <f t="shared" si="31"/>
        <v>0</v>
      </c>
      <c r="AJ189" s="1">
        <f t="shared" si="32"/>
        <v>0</v>
      </c>
    </row>
    <row r="190" spans="1:36" ht="144.75" hidden="1" customHeight="1" x14ac:dyDescent="0.25">
      <c r="A190" s="1">
        <v>187</v>
      </c>
      <c r="B190" s="1" t="s">
        <v>459</v>
      </c>
      <c r="C190" s="1" t="s">
        <v>460</v>
      </c>
      <c r="D190" s="1" t="s">
        <v>461</v>
      </c>
      <c r="E190" s="1" t="s">
        <v>874</v>
      </c>
      <c r="F190" s="3">
        <f t="shared" si="31"/>
        <v>0</v>
      </c>
      <c r="AJ190" s="1">
        <f t="shared" si="32"/>
        <v>0</v>
      </c>
    </row>
    <row r="191" spans="1:36" ht="144.75" hidden="1" customHeight="1" x14ac:dyDescent="0.25">
      <c r="A191" s="1">
        <v>188</v>
      </c>
      <c r="B191" s="1" t="s">
        <v>462</v>
      </c>
      <c r="C191" s="1" t="s">
        <v>452</v>
      </c>
      <c r="D191" s="1" t="s">
        <v>463</v>
      </c>
      <c r="E191" s="1" t="s">
        <v>876</v>
      </c>
      <c r="F191" s="3">
        <f t="shared" si="31"/>
        <v>0</v>
      </c>
      <c r="AJ191" s="1">
        <f t="shared" si="32"/>
        <v>0</v>
      </c>
    </row>
    <row r="192" spans="1:36" ht="144.75" hidden="1" customHeight="1" x14ac:dyDescent="0.25">
      <c r="A192" s="1">
        <v>189</v>
      </c>
      <c r="B192" s="1" t="s">
        <v>464</v>
      </c>
      <c r="C192" s="1" t="s">
        <v>465</v>
      </c>
      <c r="D192" s="1" t="s">
        <v>463</v>
      </c>
      <c r="E192" s="1" t="s">
        <v>876</v>
      </c>
      <c r="F192" s="3">
        <f t="shared" si="31"/>
        <v>0</v>
      </c>
      <c r="AJ192" s="1">
        <f t="shared" si="32"/>
        <v>0</v>
      </c>
    </row>
    <row r="193" spans="1:36" ht="144.75" hidden="1" customHeight="1" x14ac:dyDescent="0.25">
      <c r="A193" s="1">
        <v>190</v>
      </c>
      <c r="B193" s="1" t="s">
        <v>466</v>
      </c>
      <c r="C193" s="1" t="s">
        <v>467</v>
      </c>
      <c r="D193" s="1" t="s">
        <v>468</v>
      </c>
      <c r="E193" s="1" t="s">
        <v>853</v>
      </c>
      <c r="F193" s="3">
        <f t="shared" si="31"/>
        <v>0</v>
      </c>
      <c r="AJ193" s="1">
        <f t="shared" si="32"/>
        <v>0</v>
      </c>
    </row>
    <row r="194" spans="1:36" ht="144.75" hidden="1" customHeight="1" x14ac:dyDescent="0.25">
      <c r="A194" s="1">
        <v>191</v>
      </c>
      <c r="B194" s="1" t="s">
        <v>469</v>
      </c>
      <c r="C194" s="1" t="s">
        <v>470</v>
      </c>
      <c r="D194" s="1" t="s">
        <v>471</v>
      </c>
      <c r="E194" s="1" t="s">
        <v>853</v>
      </c>
      <c r="F194" s="3">
        <f t="shared" si="31"/>
        <v>0</v>
      </c>
      <c r="AJ194" s="1">
        <f t="shared" si="32"/>
        <v>0</v>
      </c>
    </row>
    <row r="195" spans="1:36" ht="144.75" hidden="1" customHeight="1" x14ac:dyDescent="0.25">
      <c r="A195" s="1">
        <v>192</v>
      </c>
      <c r="B195" s="1" t="s">
        <v>472</v>
      </c>
      <c r="C195" s="1" t="s">
        <v>473</v>
      </c>
      <c r="D195" s="1" t="s">
        <v>471</v>
      </c>
      <c r="E195" s="1" t="s">
        <v>853</v>
      </c>
      <c r="F195" s="3">
        <f t="shared" si="31"/>
        <v>0</v>
      </c>
      <c r="AJ195" s="1">
        <f t="shared" si="32"/>
        <v>0</v>
      </c>
    </row>
    <row r="196" spans="1:36" ht="144.75" hidden="1" customHeight="1" x14ac:dyDescent="0.25">
      <c r="A196" s="1">
        <v>193</v>
      </c>
      <c r="B196" s="1" t="s">
        <v>474</v>
      </c>
      <c r="C196" s="1" t="s">
        <v>475</v>
      </c>
      <c r="D196" s="1" t="s">
        <v>476</v>
      </c>
      <c r="E196" s="1" t="s">
        <v>853</v>
      </c>
      <c r="F196" s="3">
        <f t="shared" si="31"/>
        <v>0</v>
      </c>
      <c r="AJ196" s="1">
        <f t="shared" si="32"/>
        <v>0</v>
      </c>
    </row>
    <row r="197" spans="1:36" ht="144.75" hidden="1" customHeight="1" x14ac:dyDescent="0.25">
      <c r="A197" s="1">
        <v>194</v>
      </c>
      <c r="B197" s="1" t="s">
        <v>477</v>
      </c>
      <c r="C197" s="1" t="s">
        <v>478</v>
      </c>
      <c r="D197" s="1" t="s">
        <v>192</v>
      </c>
      <c r="E197" s="1" t="s">
        <v>853</v>
      </c>
      <c r="F197" s="3">
        <f t="shared" ref="F197:F260" si="33">AJ197</f>
        <v>0</v>
      </c>
      <c r="AJ197" s="1">
        <f t="shared" ref="AJ197:AJ260" si="34">SUM(G197:AI197)</f>
        <v>0</v>
      </c>
    </row>
    <row r="198" spans="1:36" ht="144.75" hidden="1" customHeight="1" x14ac:dyDescent="0.25">
      <c r="A198" s="1">
        <v>195</v>
      </c>
      <c r="B198" s="1" t="s">
        <v>479</v>
      </c>
      <c r="C198" s="1" t="s">
        <v>480</v>
      </c>
      <c r="D198" s="1" t="s">
        <v>192</v>
      </c>
      <c r="E198" s="1" t="s">
        <v>850</v>
      </c>
      <c r="F198" s="3">
        <f t="shared" si="33"/>
        <v>0</v>
      </c>
      <c r="AJ198" s="1">
        <f t="shared" si="34"/>
        <v>0</v>
      </c>
    </row>
    <row r="199" spans="1:36" ht="144.75" hidden="1" customHeight="1" x14ac:dyDescent="0.25">
      <c r="A199" s="1">
        <v>196</v>
      </c>
      <c r="B199" s="1" t="s">
        <v>481</v>
      </c>
      <c r="C199" s="1" t="s">
        <v>482</v>
      </c>
      <c r="D199" s="1" t="s">
        <v>192</v>
      </c>
      <c r="E199" s="1" t="s">
        <v>856</v>
      </c>
      <c r="F199" s="3">
        <f t="shared" si="33"/>
        <v>0</v>
      </c>
      <c r="AJ199" s="1">
        <f t="shared" si="34"/>
        <v>0</v>
      </c>
    </row>
    <row r="200" spans="1:36" ht="144.75" hidden="1" customHeight="1" x14ac:dyDescent="0.25">
      <c r="A200" s="1">
        <v>197</v>
      </c>
      <c r="B200" s="1" t="s">
        <v>483</v>
      </c>
      <c r="C200" s="1" t="s">
        <v>484</v>
      </c>
      <c r="D200" s="1" t="s">
        <v>192</v>
      </c>
      <c r="E200" s="1" t="s">
        <v>863</v>
      </c>
      <c r="F200" s="3">
        <f t="shared" si="33"/>
        <v>0</v>
      </c>
      <c r="AJ200" s="1">
        <f t="shared" si="34"/>
        <v>0</v>
      </c>
    </row>
    <row r="201" spans="1:36" ht="144.75" hidden="1" customHeight="1" x14ac:dyDescent="0.25">
      <c r="A201" s="1">
        <v>198</v>
      </c>
      <c r="B201" s="1" t="s">
        <v>485</v>
      </c>
      <c r="C201" s="1" t="s">
        <v>486</v>
      </c>
      <c r="D201" s="1" t="s">
        <v>192</v>
      </c>
      <c r="E201" s="1" t="s">
        <v>863</v>
      </c>
      <c r="F201" s="3">
        <f t="shared" si="33"/>
        <v>0</v>
      </c>
      <c r="AJ201" s="1">
        <f t="shared" si="34"/>
        <v>0</v>
      </c>
    </row>
    <row r="202" spans="1:36" ht="144.75" hidden="1" customHeight="1" x14ac:dyDescent="0.25">
      <c r="A202" s="1">
        <v>199</v>
      </c>
      <c r="B202" s="1" t="s">
        <v>487</v>
      </c>
      <c r="C202" s="1" t="s">
        <v>488</v>
      </c>
      <c r="D202" s="1" t="s">
        <v>192</v>
      </c>
      <c r="E202" s="1" t="s">
        <v>863</v>
      </c>
      <c r="F202" s="3">
        <f t="shared" si="33"/>
        <v>0</v>
      </c>
      <c r="AJ202" s="1">
        <f t="shared" si="34"/>
        <v>0</v>
      </c>
    </row>
    <row r="203" spans="1:36" ht="144.75" hidden="1" customHeight="1" x14ac:dyDescent="0.25">
      <c r="A203" s="1">
        <v>200</v>
      </c>
      <c r="B203" s="1" t="s">
        <v>489</v>
      </c>
      <c r="C203" s="1" t="s">
        <v>490</v>
      </c>
      <c r="D203" s="1" t="s">
        <v>192</v>
      </c>
      <c r="E203" s="1" t="s">
        <v>863</v>
      </c>
      <c r="F203" s="3">
        <f t="shared" si="33"/>
        <v>0</v>
      </c>
      <c r="AJ203" s="1">
        <f t="shared" si="34"/>
        <v>0</v>
      </c>
    </row>
    <row r="204" spans="1:36" ht="144.75" hidden="1" customHeight="1" x14ac:dyDescent="0.25">
      <c r="A204" s="1">
        <v>201</v>
      </c>
      <c r="B204" s="1" t="s">
        <v>491</v>
      </c>
      <c r="C204" s="1" t="s">
        <v>492</v>
      </c>
      <c r="D204" s="1" t="s">
        <v>192</v>
      </c>
      <c r="E204" s="1" t="s">
        <v>856</v>
      </c>
      <c r="F204" s="3">
        <f t="shared" si="33"/>
        <v>0</v>
      </c>
      <c r="AJ204" s="1">
        <f t="shared" si="34"/>
        <v>0</v>
      </c>
    </row>
    <row r="205" spans="1:36" ht="144.75" hidden="1" customHeight="1" x14ac:dyDescent="0.25">
      <c r="A205" s="1">
        <v>202</v>
      </c>
      <c r="B205" s="1" t="s">
        <v>493</v>
      </c>
      <c r="C205" s="1" t="s">
        <v>494</v>
      </c>
      <c r="D205" s="1" t="s">
        <v>192</v>
      </c>
      <c r="E205" s="1" t="s">
        <v>856</v>
      </c>
      <c r="F205" s="3">
        <f t="shared" si="33"/>
        <v>0</v>
      </c>
      <c r="AJ205" s="1">
        <f t="shared" si="34"/>
        <v>0</v>
      </c>
    </row>
    <row r="206" spans="1:36" ht="144.75" hidden="1" customHeight="1" x14ac:dyDescent="0.25">
      <c r="A206" s="1">
        <v>203</v>
      </c>
      <c r="B206" s="1" t="s">
        <v>495</v>
      </c>
      <c r="C206" s="1" t="s">
        <v>496</v>
      </c>
      <c r="D206" s="1" t="s">
        <v>192</v>
      </c>
      <c r="E206" s="1" t="s">
        <v>856</v>
      </c>
      <c r="F206" s="3">
        <f t="shared" si="33"/>
        <v>0</v>
      </c>
      <c r="AJ206" s="1">
        <f t="shared" si="34"/>
        <v>0</v>
      </c>
    </row>
    <row r="207" spans="1:36" ht="144.75" hidden="1" customHeight="1" x14ac:dyDescent="0.25">
      <c r="A207" s="1">
        <v>204</v>
      </c>
      <c r="B207" s="1" t="s">
        <v>497</v>
      </c>
      <c r="C207" s="1" t="s">
        <v>498</v>
      </c>
      <c r="D207" s="1" t="s">
        <v>192</v>
      </c>
      <c r="E207" s="1" t="s">
        <v>864</v>
      </c>
      <c r="F207" s="3">
        <f t="shared" si="33"/>
        <v>0</v>
      </c>
      <c r="AJ207" s="1">
        <f t="shared" si="34"/>
        <v>0</v>
      </c>
    </row>
    <row r="208" spans="1:36" ht="144.75" hidden="1" customHeight="1" x14ac:dyDescent="0.25">
      <c r="A208" s="1">
        <v>205</v>
      </c>
      <c r="B208" s="1" t="s">
        <v>499</v>
      </c>
      <c r="C208" s="1" t="s">
        <v>500</v>
      </c>
      <c r="D208" s="1" t="s">
        <v>192</v>
      </c>
      <c r="E208" s="1" t="s">
        <v>856</v>
      </c>
      <c r="F208" s="3">
        <f t="shared" si="33"/>
        <v>0</v>
      </c>
      <c r="AJ208" s="1">
        <f t="shared" si="34"/>
        <v>0</v>
      </c>
    </row>
    <row r="209" spans="1:36" ht="144.75" hidden="1" customHeight="1" x14ac:dyDescent="0.25">
      <c r="A209" s="1">
        <v>206</v>
      </c>
      <c r="B209" s="1" t="s">
        <v>501</v>
      </c>
      <c r="C209" s="1" t="s">
        <v>502</v>
      </c>
      <c r="D209" s="1" t="s">
        <v>192</v>
      </c>
      <c r="E209" s="1" t="s">
        <v>853</v>
      </c>
      <c r="F209" s="3">
        <f t="shared" si="33"/>
        <v>0</v>
      </c>
      <c r="AJ209" s="1">
        <f t="shared" si="34"/>
        <v>0</v>
      </c>
    </row>
    <row r="210" spans="1:36" ht="144.75" hidden="1" customHeight="1" x14ac:dyDescent="0.25">
      <c r="A210" s="1">
        <v>207</v>
      </c>
      <c r="B210" s="1" t="s">
        <v>503</v>
      </c>
      <c r="C210" s="1" t="s">
        <v>504</v>
      </c>
      <c r="D210" s="1" t="s">
        <v>192</v>
      </c>
      <c r="E210" s="1" t="s">
        <v>877</v>
      </c>
      <c r="F210" s="3">
        <f t="shared" si="33"/>
        <v>0</v>
      </c>
      <c r="AJ210" s="1">
        <f t="shared" si="34"/>
        <v>0</v>
      </c>
    </row>
    <row r="211" spans="1:36" ht="144.75" hidden="1" customHeight="1" x14ac:dyDescent="0.25">
      <c r="A211" s="1">
        <v>208</v>
      </c>
      <c r="B211" s="1" t="s">
        <v>505</v>
      </c>
      <c r="C211" s="1" t="s">
        <v>506</v>
      </c>
      <c r="D211" s="1" t="s">
        <v>192</v>
      </c>
      <c r="E211" s="1" t="s">
        <v>878</v>
      </c>
      <c r="F211" s="3">
        <f t="shared" si="33"/>
        <v>0</v>
      </c>
      <c r="AJ211" s="1">
        <f t="shared" si="34"/>
        <v>0</v>
      </c>
    </row>
    <row r="212" spans="1:36" ht="144.75" hidden="1" customHeight="1" x14ac:dyDescent="0.25">
      <c r="A212" s="1">
        <v>209</v>
      </c>
      <c r="B212" s="1" t="s">
        <v>507</v>
      </c>
      <c r="C212" s="1" t="s">
        <v>506</v>
      </c>
      <c r="D212" s="1" t="s">
        <v>192</v>
      </c>
      <c r="E212" s="1" t="s">
        <v>853</v>
      </c>
      <c r="F212" s="3">
        <f t="shared" si="33"/>
        <v>0</v>
      </c>
      <c r="AJ212" s="1">
        <f t="shared" si="34"/>
        <v>0</v>
      </c>
    </row>
    <row r="213" spans="1:36" ht="144.75" hidden="1" customHeight="1" x14ac:dyDescent="0.25">
      <c r="A213" s="1">
        <v>210</v>
      </c>
      <c r="B213" s="1" t="s">
        <v>508</v>
      </c>
      <c r="C213" s="1" t="s">
        <v>509</v>
      </c>
      <c r="D213" s="1" t="s">
        <v>192</v>
      </c>
      <c r="E213" s="1" t="s">
        <v>878</v>
      </c>
      <c r="F213" s="3">
        <f t="shared" si="33"/>
        <v>0</v>
      </c>
      <c r="AJ213" s="1">
        <f t="shared" si="34"/>
        <v>0</v>
      </c>
    </row>
    <row r="214" spans="1:36" ht="144.75" hidden="1" customHeight="1" x14ac:dyDescent="0.25">
      <c r="A214" s="1">
        <v>211</v>
      </c>
      <c r="B214" s="1" t="s">
        <v>510</v>
      </c>
      <c r="C214" s="1" t="s">
        <v>509</v>
      </c>
      <c r="D214" s="1" t="s">
        <v>192</v>
      </c>
      <c r="E214" s="1" t="s">
        <v>853</v>
      </c>
      <c r="F214" s="3">
        <f t="shared" si="33"/>
        <v>0</v>
      </c>
      <c r="AJ214" s="1">
        <f t="shared" si="34"/>
        <v>0</v>
      </c>
    </row>
    <row r="215" spans="1:36" ht="144.75" hidden="1" customHeight="1" x14ac:dyDescent="0.25">
      <c r="A215" s="1">
        <v>212</v>
      </c>
      <c r="B215" s="1" t="s">
        <v>511</v>
      </c>
      <c r="C215" s="1" t="s">
        <v>512</v>
      </c>
      <c r="D215" s="1" t="s">
        <v>192</v>
      </c>
      <c r="E215" s="1" t="s">
        <v>878</v>
      </c>
      <c r="F215" s="3">
        <f t="shared" si="33"/>
        <v>0</v>
      </c>
      <c r="AJ215" s="1">
        <f t="shared" si="34"/>
        <v>0</v>
      </c>
    </row>
    <row r="216" spans="1:36" ht="144.75" hidden="1" customHeight="1" x14ac:dyDescent="0.25">
      <c r="A216" s="1">
        <v>213</v>
      </c>
      <c r="B216" s="1" t="s">
        <v>513</v>
      </c>
      <c r="C216" s="1" t="s">
        <v>512</v>
      </c>
      <c r="D216" s="1" t="s">
        <v>192</v>
      </c>
      <c r="E216" s="1" t="s">
        <v>853</v>
      </c>
      <c r="F216" s="3">
        <f t="shared" si="33"/>
        <v>0</v>
      </c>
      <c r="AJ216" s="1">
        <f t="shared" si="34"/>
        <v>0</v>
      </c>
    </row>
    <row r="217" spans="1:36" ht="144.75" hidden="1" customHeight="1" x14ac:dyDescent="0.25">
      <c r="A217" s="1">
        <v>214</v>
      </c>
      <c r="B217" s="1" t="s">
        <v>514</v>
      </c>
      <c r="C217" s="1" t="s">
        <v>515</v>
      </c>
      <c r="D217" s="1" t="s">
        <v>192</v>
      </c>
      <c r="E217" s="1" t="s">
        <v>853</v>
      </c>
      <c r="F217" s="3">
        <f t="shared" si="33"/>
        <v>0</v>
      </c>
      <c r="AJ217" s="1">
        <f t="shared" si="34"/>
        <v>0</v>
      </c>
    </row>
    <row r="218" spans="1:36" ht="144.75" hidden="1" customHeight="1" x14ac:dyDescent="0.25">
      <c r="A218" s="1">
        <v>215</v>
      </c>
      <c r="B218" s="1" t="s">
        <v>516</v>
      </c>
      <c r="C218" s="1" t="s">
        <v>517</v>
      </c>
      <c r="D218" s="1" t="s">
        <v>192</v>
      </c>
      <c r="E218" s="1" t="s">
        <v>853</v>
      </c>
      <c r="F218" s="3">
        <f t="shared" si="33"/>
        <v>0</v>
      </c>
      <c r="AJ218" s="1">
        <f t="shared" si="34"/>
        <v>0</v>
      </c>
    </row>
    <row r="219" spans="1:36" ht="144.75" hidden="1" customHeight="1" x14ac:dyDescent="0.25">
      <c r="A219" s="1">
        <v>216</v>
      </c>
      <c r="B219" s="1" t="s">
        <v>518</v>
      </c>
      <c r="C219" s="1" t="s">
        <v>519</v>
      </c>
      <c r="D219" s="1" t="s">
        <v>192</v>
      </c>
      <c r="E219" s="1" t="s">
        <v>853</v>
      </c>
      <c r="F219" s="3">
        <f t="shared" si="33"/>
        <v>0</v>
      </c>
      <c r="AJ219" s="1">
        <f t="shared" si="34"/>
        <v>0</v>
      </c>
    </row>
    <row r="220" spans="1:36" ht="144.75" hidden="1" customHeight="1" x14ac:dyDescent="0.25">
      <c r="A220" s="1">
        <v>217</v>
      </c>
      <c r="B220" s="1" t="s">
        <v>520</v>
      </c>
      <c r="C220" s="1" t="s">
        <v>521</v>
      </c>
      <c r="D220" s="1" t="s">
        <v>192</v>
      </c>
      <c r="E220" s="1" t="s">
        <v>853</v>
      </c>
      <c r="F220" s="3">
        <f t="shared" si="33"/>
        <v>0</v>
      </c>
      <c r="AJ220" s="1">
        <f t="shared" si="34"/>
        <v>0</v>
      </c>
    </row>
    <row r="221" spans="1:36" ht="144.75" hidden="1" customHeight="1" x14ac:dyDescent="0.25">
      <c r="A221" s="1">
        <v>218</v>
      </c>
      <c r="B221" s="1" t="s">
        <v>522</v>
      </c>
      <c r="C221" s="1" t="s">
        <v>523</v>
      </c>
      <c r="D221" s="1" t="s">
        <v>192</v>
      </c>
      <c r="E221" s="1" t="s">
        <v>878</v>
      </c>
      <c r="F221" s="3">
        <f t="shared" si="33"/>
        <v>0</v>
      </c>
      <c r="AJ221" s="1">
        <f t="shared" si="34"/>
        <v>0</v>
      </c>
    </row>
    <row r="222" spans="1:36" ht="144.75" hidden="1" customHeight="1" x14ac:dyDescent="0.25">
      <c r="A222" s="1">
        <v>219</v>
      </c>
      <c r="B222" s="1" t="s">
        <v>524</v>
      </c>
      <c r="C222" s="1" t="s">
        <v>523</v>
      </c>
      <c r="D222" s="1" t="s">
        <v>192</v>
      </c>
      <c r="E222" s="1" t="s">
        <v>853</v>
      </c>
      <c r="F222" s="3">
        <f t="shared" si="33"/>
        <v>0</v>
      </c>
      <c r="AJ222" s="1">
        <f t="shared" si="34"/>
        <v>0</v>
      </c>
    </row>
    <row r="223" spans="1:36" ht="144.75" hidden="1" customHeight="1" x14ac:dyDescent="0.25">
      <c r="A223" s="1">
        <v>220</v>
      </c>
      <c r="B223" s="1" t="s">
        <v>525</v>
      </c>
      <c r="C223" s="1" t="s">
        <v>526</v>
      </c>
      <c r="D223" s="1" t="s">
        <v>192</v>
      </c>
      <c r="E223" s="1" t="s">
        <v>878</v>
      </c>
      <c r="F223" s="3">
        <f t="shared" si="33"/>
        <v>0</v>
      </c>
      <c r="AJ223" s="1">
        <f t="shared" si="34"/>
        <v>0</v>
      </c>
    </row>
    <row r="224" spans="1:36" ht="144.75" hidden="1" customHeight="1" x14ac:dyDescent="0.25">
      <c r="A224" s="1">
        <v>221</v>
      </c>
      <c r="B224" s="1" t="s">
        <v>527</v>
      </c>
      <c r="C224" s="1" t="s">
        <v>526</v>
      </c>
      <c r="D224" s="1" t="s">
        <v>192</v>
      </c>
      <c r="E224" s="1" t="s">
        <v>853</v>
      </c>
      <c r="F224" s="3">
        <f t="shared" si="33"/>
        <v>0</v>
      </c>
      <c r="AJ224" s="1">
        <f t="shared" si="34"/>
        <v>0</v>
      </c>
    </row>
    <row r="225" spans="1:36" ht="144.75" hidden="1" customHeight="1" x14ac:dyDescent="0.25">
      <c r="A225" s="1">
        <v>222</v>
      </c>
      <c r="B225" s="1" t="s">
        <v>528</v>
      </c>
      <c r="C225" s="1" t="s">
        <v>529</v>
      </c>
      <c r="D225" s="1" t="s">
        <v>192</v>
      </c>
      <c r="E225" s="1" t="s">
        <v>878</v>
      </c>
      <c r="F225" s="3">
        <f t="shared" si="33"/>
        <v>0</v>
      </c>
      <c r="AJ225" s="1">
        <f t="shared" si="34"/>
        <v>0</v>
      </c>
    </row>
    <row r="226" spans="1:36" ht="144.75" hidden="1" customHeight="1" x14ac:dyDescent="0.25">
      <c r="A226" s="1">
        <v>223</v>
      </c>
      <c r="B226" s="1" t="s">
        <v>530</v>
      </c>
      <c r="C226" s="1" t="s">
        <v>529</v>
      </c>
      <c r="D226" s="1" t="s">
        <v>192</v>
      </c>
      <c r="E226" s="1" t="s">
        <v>853</v>
      </c>
      <c r="F226" s="3">
        <f t="shared" si="33"/>
        <v>0</v>
      </c>
      <c r="AJ226" s="1">
        <f t="shared" si="34"/>
        <v>0</v>
      </c>
    </row>
    <row r="227" spans="1:36" ht="144.75" hidden="1" customHeight="1" x14ac:dyDescent="0.25">
      <c r="A227" s="1">
        <v>224</v>
      </c>
      <c r="B227" s="1" t="s">
        <v>531</v>
      </c>
      <c r="C227" s="1" t="s">
        <v>532</v>
      </c>
      <c r="D227" s="1" t="s">
        <v>192</v>
      </c>
      <c r="E227" s="1" t="s">
        <v>878</v>
      </c>
      <c r="F227" s="3">
        <f t="shared" si="33"/>
        <v>0</v>
      </c>
      <c r="AJ227" s="1">
        <f t="shared" si="34"/>
        <v>0</v>
      </c>
    </row>
    <row r="228" spans="1:36" ht="144.75" hidden="1" customHeight="1" x14ac:dyDescent="0.25">
      <c r="A228" s="1">
        <v>225</v>
      </c>
      <c r="B228" s="1" t="s">
        <v>533</v>
      </c>
      <c r="C228" s="1" t="s">
        <v>532</v>
      </c>
      <c r="D228" s="1" t="s">
        <v>192</v>
      </c>
      <c r="E228" s="1" t="s">
        <v>853</v>
      </c>
      <c r="F228" s="3">
        <f t="shared" si="33"/>
        <v>0</v>
      </c>
      <c r="AJ228" s="1">
        <f t="shared" si="34"/>
        <v>0</v>
      </c>
    </row>
    <row r="229" spans="1:36" ht="144.75" hidden="1" customHeight="1" x14ac:dyDescent="0.25">
      <c r="A229" s="1">
        <v>226</v>
      </c>
      <c r="B229" s="1" t="s">
        <v>534</v>
      </c>
      <c r="C229" s="1" t="s">
        <v>535</v>
      </c>
      <c r="D229" s="1" t="s">
        <v>192</v>
      </c>
      <c r="E229" s="1" t="s">
        <v>878</v>
      </c>
      <c r="F229" s="3">
        <f t="shared" si="33"/>
        <v>0</v>
      </c>
      <c r="AJ229" s="1">
        <f t="shared" si="34"/>
        <v>0</v>
      </c>
    </row>
    <row r="230" spans="1:36" ht="144.75" hidden="1" customHeight="1" x14ac:dyDescent="0.25">
      <c r="A230" s="1">
        <v>227</v>
      </c>
      <c r="B230" s="1" t="s">
        <v>536</v>
      </c>
      <c r="C230" s="1" t="s">
        <v>535</v>
      </c>
      <c r="D230" s="1" t="s">
        <v>192</v>
      </c>
      <c r="E230" s="1" t="s">
        <v>853</v>
      </c>
      <c r="F230" s="3">
        <f t="shared" si="33"/>
        <v>0</v>
      </c>
      <c r="AJ230" s="1">
        <f t="shared" si="34"/>
        <v>0</v>
      </c>
    </row>
    <row r="231" spans="1:36" ht="144.75" hidden="1" customHeight="1" x14ac:dyDescent="0.25">
      <c r="A231" s="1">
        <v>228</v>
      </c>
      <c r="B231" s="1" t="s">
        <v>537</v>
      </c>
      <c r="C231" s="1" t="s">
        <v>538</v>
      </c>
      <c r="D231" s="1" t="s">
        <v>192</v>
      </c>
      <c r="E231" s="1" t="s">
        <v>878</v>
      </c>
      <c r="F231" s="3">
        <f t="shared" si="33"/>
        <v>0</v>
      </c>
      <c r="AJ231" s="1">
        <f t="shared" si="34"/>
        <v>0</v>
      </c>
    </row>
    <row r="232" spans="1:36" ht="144.75" hidden="1" customHeight="1" x14ac:dyDescent="0.25">
      <c r="A232" s="1">
        <v>229</v>
      </c>
      <c r="B232" s="1" t="s">
        <v>539</v>
      </c>
      <c r="C232" s="1" t="s">
        <v>538</v>
      </c>
      <c r="D232" s="1" t="s">
        <v>192</v>
      </c>
      <c r="E232" s="1" t="s">
        <v>853</v>
      </c>
      <c r="F232" s="3">
        <f t="shared" si="33"/>
        <v>0</v>
      </c>
      <c r="AJ232" s="1">
        <f t="shared" si="34"/>
        <v>0</v>
      </c>
    </row>
    <row r="233" spans="1:36" ht="144.75" hidden="1" customHeight="1" x14ac:dyDescent="0.25">
      <c r="A233" s="1">
        <v>230</v>
      </c>
      <c r="B233" s="1" t="s">
        <v>540</v>
      </c>
      <c r="C233" s="1" t="s">
        <v>541</v>
      </c>
      <c r="D233" s="1" t="s">
        <v>542</v>
      </c>
      <c r="E233" s="1" t="s">
        <v>853</v>
      </c>
      <c r="F233" s="3">
        <f t="shared" si="33"/>
        <v>0</v>
      </c>
      <c r="AJ233" s="1">
        <f t="shared" si="34"/>
        <v>0</v>
      </c>
    </row>
    <row r="234" spans="1:36" ht="144.75" hidden="1" customHeight="1" x14ac:dyDescent="0.25">
      <c r="A234" s="1">
        <v>231</v>
      </c>
      <c r="B234" s="1" t="s">
        <v>543</v>
      </c>
      <c r="C234" s="1" t="s">
        <v>544</v>
      </c>
      <c r="D234" s="1" t="s">
        <v>545</v>
      </c>
      <c r="E234" s="1" t="s">
        <v>878</v>
      </c>
      <c r="F234" s="3">
        <f t="shared" si="33"/>
        <v>0</v>
      </c>
      <c r="AJ234" s="1">
        <f t="shared" si="34"/>
        <v>0</v>
      </c>
    </row>
    <row r="235" spans="1:36" ht="144.75" hidden="1" customHeight="1" x14ac:dyDescent="0.25">
      <c r="A235" s="1">
        <v>232</v>
      </c>
      <c r="B235" s="1" t="s">
        <v>546</v>
      </c>
      <c r="C235" s="1" t="s">
        <v>544</v>
      </c>
      <c r="D235" s="1" t="s">
        <v>545</v>
      </c>
      <c r="E235" s="1" t="s">
        <v>853</v>
      </c>
      <c r="F235" s="3">
        <f t="shared" si="33"/>
        <v>0</v>
      </c>
      <c r="AJ235" s="1">
        <f t="shared" si="34"/>
        <v>0</v>
      </c>
    </row>
    <row r="236" spans="1:36" ht="144.75" hidden="1" customHeight="1" x14ac:dyDescent="0.25">
      <c r="A236" s="1">
        <v>233</v>
      </c>
      <c r="B236" s="1" t="s">
        <v>547</v>
      </c>
      <c r="C236" s="1" t="s">
        <v>548</v>
      </c>
      <c r="D236" s="1" t="s">
        <v>545</v>
      </c>
      <c r="E236" s="1" t="s">
        <v>878</v>
      </c>
      <c r="F236" s="3">
        <f t="shared" si="33"/>
        <v>0</v>
      </c>
      <c r="AJ236" s="1">
        <f t="shared" si="34"/>
        <v>0</v>
      </c>
    </row>
    <row r="237" spans="1:36" ht="144.75" hidden="1" customHeight="1" x14ac:dyDescent="0.25">
      <c r="A237" s="1">
        <v>234</v>
      </c>
      <c r="B237" s="1" t="s">
        <v>549</v>
      </c>
      <c r="C237" s="1" t="s">
        <v>548</v>
      </c>
      <c r="D237" s="1" t="s">
        <v>545</v>
      </c>
      <c r="E237" s="1" t="s">
        <v>853</v>
      </c>
      <c r="F237" s="3">
        <f t="shared" si="33"/>
        <v>0</v>
      </c>
      <c r="AJ237" s="1">
        <f t="shared" si="34"/>
        <v>0</v>
      </c>
    </row>
    <row r="238" spans="1:36" ht="144.75" hidden="1" customHeight="1" x14ac:dyDescent="0.25">
      <c r="A238" s="1">
        <v>235</v>
      </c>
      <c r="B238" s="1" t="s">
        <v>550</v>
      </c>
      <c r="C238" s="1" t="s">
        <v>551</v>
      </c>
      <c r="D238" s="1" t="s">
        <v>545</v>
      </c>
      <c r="E238" s="1" t="s">
        <v>878</v>
      </c>
      <c r="F238" s="3">
        <f t="shared" si="33"/>
        <v>0</v>
      </c>
      <c r="AJ238" s="1">
        <f t="shared" si="34"/>
        <v>0</v>
      </c>
    </row>
    <row r="239" spans="1:36" ht="144.75" hidden="1" customHeight="1" x14ac:dyDescent="0.25">
      <c r="A239" s="1">
        <v>236</v>
      </c>
      <c r="B239" s="1" t="s">
        <v>552</v>
      </c>
      <c r="C239" s="1" t="s">
        <v>551</v>
      </c>
      <c r="D239" s="1" t="s">
        <v>545</v>
      </c>
      <c r="E239" s="1" t="s">
        <v>853</v>
      </c>
      <c r="F239" s="3">
        <f t="shared" si="33"/>
        <v>0</v>
      </c>
      <c r="AJ239" s="1">
        <f t="shared" si="34"/>
        <v>0</v>
      </c>
    </row>
    <row r="240" spans="1:36" ht="144.75" hidden="1" customHeight="1" x14ac:dyDescent="0.25">
      <c r="A240" s="1">
        <v>237</v>
      </c>
      <c r="B240" s="1" t="s">
        <v>553</v>
      </c>
      <c r="C240" s="1" t="s">
        <v>554</v>
      </c>
      <c r="D240" s="1" t="s">
        <v>192</v>
      </c>
      <c r="E240" s="1" t="s">
        <v>853</v>
      </c>
      <c r="F240" s="3">
        <f t="shared" si="33"/>
        <v>0</v>
      </c>
      <c r="AJ240" s="1">
        <f t="shared" si="34"/>
        <v>0</v>
      </c>
    </row>
    <row r="241" spans="1:67" ht="144.75" hidden="1" customHeight="1" x14ac:dyDescent="0.25">
      <c r="A241" s="1">
        <v>238</v>
      </c>
      <c r="B241" s="1" t="s">
        <v>555</v>
      </c>
      <c r="C241" s="1" t="s">
        <v>556</v>
      </c>
      <c r="D241" s="1" t="s">
        <v>192</v>
      </c>
      <c r="E241" s="1" t="s">
        <v>853</v>
      </c>
      <c r="F241" s="3">
        <f t="shared" si="33"/>
        <v>0</v>
      </c>
      <c r="AJ241" s="1">
        <f t="shared" si="34"/>
        <v>0</v>
      </c>
    </row>
    <row r="242" spans="1:67" ht="144.75" hidden="1" customHeight="1" x14ac:dyDescent="0.25">
      <c r="A242" s="1">
        <v>239</v>
      </c>
      <c r="B242" s="1" t="s">
        <v>557</v>
      </c>
      <c r="C242" s="1" t="s">
        <v>558</v>
      </c>
      <c r="D242" s="1" t="s">
        <v>192</v>
      </c>
      <c r="E242" s="1" t="s">
        <v>878</v>
      </c>
      <c r="F242" s="3">
        <f t="shared" si="33"/>
        <v>0</v>
      </c>
      <c r="AJ242" s="1">
        <f t="shared" si="34"/>
        <v>0</v>
      </c>
    </row>
    <row r="243" spans="1:67" ht="144.75" hidden="1" customHeight="1" x14ac:dyDescent="0.25">
      <c r="A243" s="1">
        <v>240</v>
      </c>
      <c r="B243" s="1" t="s">
        <v>559</v>
      </c>
      <c r="C243" s="1" t="s">
        <v>558</v>
      </c>
      <c r="D243" s="1" t="s">
        <v>192</v>
      </c>
      <c r="E243" s="1" t="s">
        <v>853</v>
      </c>
      <c r="F243" s="3">
        <f t="shared" si="33"/>
        <v>0</v>
      </c>
      <c r="AJ243" s="1">
        <f t="shared" si="34"/>
        <v>0</v>
      </c>
    </row>
    <row r="244" spans="1:67" ht="144.75" hidden="1" customHeight="1" x14ac:dyDescent="0.25">
      <c r="A244" s="1">
        <v>241</v>
      </c>
      <c r="B244" s="1" t="s">
        <v>560</v>
      </c>
      <c r="C244" s="1" t="s">
        <v>561</v>
      </c>
      <c r="D244" s="1" t="s">
        <v>562</v>
      </c>
      <c r="E244" s="1" t="s">
        <v>853</v>
      </c>
      <c r="F244" s="3">
        <f t="shared" si="33"/>
        <v>0</v>
      </c>
      <c r="AJ244" s="1">
        <f t="shared" si="34"/>
        <v>0</v>
      </c>
    </row>
    <row r="245" spans="1:67" ht="144.75" hidden="1" customHeight="1" x14ac:dyDescent="0.25">
      <c r="A245" s="1">
        <v>242</v>
      </c>
      <c r="B245" s="1" t="s">
        <v>563</v>
      </c>
      <c r="C245" s="1" t="s">
        <v>564</v>
      </c>
      <c r="D245" s="1" t="s">
        <v>192</v>
      </c>
      <c r="E245" s="1" t="s">
        <v>856</v>
      </c>
      <c r="F245" s="3">
        <f t="shared" si="33"/>
        <v>0</v>
      </c>
      <c r="AJ245" s="1">
        <f t="shared" si="34"/>
        <v>0</v>
      </c>
    </row>
    <row r="246" spans="1:67" ht="144.75" hidden="1" customHeight="1" x14ac:dyDescent="0.25">
      <c r="A246" s="1">
        <v>243</v>
      </c>
      <c r="B246" s="1" t="s">
        <v>565</v>
      </c>
      <c r="C246" s="1" t="s">
        <v>566</v>
      </c>
      <c r="D246" s="1" t="s">
        <v>192</v>
      </c>
      <c r="E246" s="1" t="s">
        <v>853</v>
      </c>
      <c r="F246" s="3">
        <f t="shared" si="33"/>
        <v>0</v>
      </c>
      <c r="AJ246" s="1">
        <f t="shared" si="34"/>
        <v>0</v>
      </c>
    </row>
    <row r="247" spans="1:67" ht="144.75" hidden="1" customHeight="1" x14ac:dyDescent="0.25">
      <c r="A247" s="1">
        <v>244</v>
      </c>
      <c r="B247" s="1" t="s">
        <v>567</v>
      </c>
      <c r="C247" s="1" t="s">
        <v>568</v>
      </c>
      <c r="D247" s="1" t="s">
        <v>192</v>
      </c>
      <c r="E247" s="1" t="s">
        <v>863</v>
      </c>
      <c r="F247" s="3">
        <f t="shared" si="33"/>
        <v>0</v>
      </c>
      <c r="AJ247" s="1">
        <f t="shared" si="34"/>
        <v>0</v>
      </c>
    </row>
    <row r="248" spans="1:67" ht="144.75" hidden="1" customHeight="1" x14ac:dyDescent="0.25">
      <c r="A248" s="1">
        <v>245</v>
      </c>
      <c r="B248" s="1" t="s">
        <v>569</v>
      </c>
      <c r="C248" s="1" t="s">
        <v>570</v>
      </c>
      <c r="D248" s="1" t="s">
        <v>192</v>
      </c>
      <c r="E248" s="1" t="s">
        <v>863</v>
      </c>
      <c r="F248" s="3">
        <f t="shared" si="33"/>
        <v>0</v>
      </c>
      <c r="AJ248" s="1">
        <f t="shared" si="34"/>
        <v>0</v>
      </c>
    </row>
    <row r="249" spans="1:67" ht="144.75" hidden="1" customHeight="1" x14ac:dyDescent="0.25">
      <c r="A249" s="1">
        <v>246</v>
      </c>
      <c r="B249" s="1" t="s">
        <v>571</v>
      </c>
      <c r="C249" s="1" t="s">
        <v>572</v>
      </c>
      <c r="D249" s="1" t="s">
        <v>192</v>
      </c>
      <c r="E249" s="1" t="s">
        <v>863</v>
      </c>
      <c r="F249" s="3">
        <f t="shared" si="33"/>
        <v>0</v>
      </c>
      <c r="AJ249" s="1">
        <f t="shared" si="34"/>
        <v>0</v>
      </c>
    </row>
    <row r="250" spans="1:67" ht="144.75" hidden="1" customHeight="1" x14ac:dyDescent="0.25">
      <c r="A250" s="1">
        <v>247</v>
      </c>
      <c r="B250" s="1" t="s">
        <v>573</v>
      </c>
      <c r="C250" s="1" t="s">
        <v>574</v>
      </c>
      <c r="D250" s="1" t="s">
        <v>192</v>
      </c>
      <c r="E250" s="1" t="s">
        <v>863</v>
      </c>
      <c r="F250" s="3">
        <f t="shared" si="33"/>
        <v>0</v>
      </c>
      <c r="AJ250" s="1">
        <f t="shared" si="34"/>
        <v>0</v>
      </c>
    </row>
    <row r="251" spans="1:67" ht="144.75" hidden="1" customHeight="1" x14ac:dyDescent="0.25">
      <c r="A251" s="1">
        <v>248</v>
      </c>
      <c r="B251" s="1" t="s">
        <v>575</v>
      </c>
      <c r="C251" s="1" t="s">
        <v>576</v>
      </c>
      <c r="D251" s="1" t="s">
        <v>192</v>
      </c>
      <c r="E251" s="1" t="s">
        <v>878</v>
      </c>
      <c r="F251" s="3">
        <f t="shared" si="33"/>
        <v>0</v>
      </c>
      <c r="AJ251" s="1">
        <f t="shared" si="34"/>
        <v>0</v>
      </c>
    </row>
    <row r="252" spans="1:67" ht="40.5" customHeight="1" x14ac:dyDescent="0.25">
      <c r="A252" s="6">
        <v>249</v>
      </c>
      <c r="B252" s="6" t="s">
        <v>577</v>
      </c>
      <c r="C252" s="1" t="s">
        <v>576</v>
      </c>
      <c r="D252" s="6" t="s">
        <v>192</v>
      </c>
      <c r="E252" s="6" t="s">
        <v>856</v>
      </c>
      <c r="F252" s="7">
        <f t="shared" si="33"/>
        <v>8</v>
      </c>
      <c r="I252" s="1">
        <v>2</v>
      </c>
      <c r="K252" s="1">
        <v>2</v>
      </c>
      <c r="L252" s="1">
        <v>2</v>
      </c>
      <c r="AD252" s="1">
        <v>1</v>
      </c>
      <c r="AI252" s="1">
        <v>1</v>
      </c>
      <c r="AJ252" s="1">
        <f>SUM(G252:AI252)</f>
        <v>8</v>
      </c>
      <c r="AK252" s="10">
        <f>+VLOOKUP(A252,'[1]Cotizacion Bienes de Aseo y Ca'!$A$13:$J$408,10,FALSE)</f>
        <v>2652</v>
      </c>
      <c r="AL252" s="11">
        <f>+G252*$AK$252</f>
        <v>0</v>
      </c>
      <c r="AM252" s="11">
        <f t="shared" ref="AM252:BO252" si="35">+H252*$AK$252</f>
        <v>0</v>
      </c>
      <c r="AN252" s="11">
        <f t="shared" si="35"/>
        <v>5304</v>
      </c>
      <c r="AO252" s="11">
        <f t="shared" si="35"/>
        <v>0</v>
      </c>
      <c r="AP252" s="11">
        <f t="shared" si="35"/>
        <v>5304</v>
      </c>
      <c r="AQ252" s="11">
        <f t="shared" si="35"/>
        <v>5304</v>
      </c>
      <c r="AR252" s="11">
        <f t="shared" si="35"/>
        <v>0</v>
      </c>
      <c r="AS252" s="11">
        <f t="shared" si="35"/>
        <v>0</v>
      </c>
      <c r="AT252" s="11">
        <f t="shared" si="35"/>
        <v>0</v>
      </c>
      <c r="AU252" s="11">
        <f t="shared" si="35"/>
        <v>0</v>
      </c>
      <c r="AV252" s="11">
        <f t="shared" si="35"/>
        <v>0</v>
      </c>
      <c r="AW252" s="11">
        <f t="shared" si="35"/>
        <v>0</v>
      </c>
      <c r="AX252" s="11">
        <f t="shared" si="35"/>
        <v>0</v>
      </c>
      <c r="AY252" s="11">
        <f t="shared" si="35"/>
        <v>0</v>
      </c>
      <c r="AZ252" s="11">
        <f t="shared" si="35"/>
        <v>0</v>
      </c>
      <c r="BA252" s="11">
        <f t="shared" si="35"/>
        <v>0</v>
      </c>
      <c r="BB252" s="11">
        <f t="shared" si="35"/>
        <v>0</v>
      </c>
      <c r="BC252" s="11">
        <f t="shared" si="35"/>
        <v>0</v>
      </c>
      <c r="BD252" s="11">
        <f t="shared" si="35"/>
        <v>0</v>
      </c>
      <c r="BE252" s="11">
        <f t="shared" si="35"/>
        <v>0</v>
      </c>
      <c r="BF252" s="11">
        <f t="shared" si="35"/>
        <v>0</v>
      </c>
      <c r="BG252" s="11">
        <f t="shared" si="35"/>
        <v>0</v>
      </c>
      <c r="BH252" s="11">
        <f t="shared" si="35"/>
        <v>0</v>
      </c>
      <c r="BI252" s="11">
        <f t="shared" si="35"/>
        <v>2652</v>
      </c>
      <c r="BJ252" s="11">
        <f t="shared" si="35"/>
        <v>0</v>
      </c>
      <c r="BK252" s="11">
        <f t="shared" si="35"/>
        <v>0</v>
      </c>
      <c r="BL252" s="11">
        <f t="shared" si="35"/>
        <v>0</v>
      </c>
      <c r="BM252" s="11">
        <f t="shared" si="35"/>
        <v>0</v>
      </c>
      <c r="BN252" s="11">
        <f>+AI252*$AK$252</f>
        <v>2652</v>
      </c>
      <c r="BO252" s="11">
        <f t="shared" si="35"/>
        <v>21216</v>
      </c>
    </row>
    <row r="253" spans="1:67" ht="144.75" hidden="1" customHeight="1" x14ac:dyDescent="0.25">
      <c r="A253" s="1">
        <v>250</v>
      </c>
      <c r="B253" s="1" t="s">
        <v>578</v>
      </c>
      <c r="C253" s="1" t="s">
        <v>579</v>
      </c>
      <c r="D253" s="1" t="s">
        <v>192</v>
      </c>
      <c r="E253" s="1" t="s">
        <v>853</v>
      </c>
      <c r="F253" s="3">
        <f t="shared" si="33"/>
        <v>0</v>
      </c>
      <c r="AJ253" s="1">
        <f t="shared" si="34"/>
        <v>0</v>
      </c>
    </row>
    <row r="254" spans="1:67" ht="144.75" hidden="1" customHeight="1" x14ac:dyDescent="0.25">
      <c r="A254" s="1">
        <v>251</v>
      </c>
      <c r="B254" s="1" t="s">
        <v>580</v>
      </c>
      <c r="C254" s="1" t="s">
        <v>581</v>
      </c>
      <c r="D254" s="1" t="s">
        <v>192</v>
      </c>
      <c r="E254" s="1" t="s">
        <v>853</v>
      </c>
      <c r="F254" s="3">
        <f t="shared" si="33"/>
        <v>0</v>
      </c>
      <c r="AJ254" s="1">
        <f t="shared" si="34"/>
        <v>0</v>
      </c>
    </row>
    <row r="255" spans="1:67" ht="144.75" hidden="1" customHeight="1" x14ac:dyDescent="0.25">
      <c r="A255" s="1">
        <v>252</v>
      </c>
      <c r="B255" s="1" t="s">
        <v>582</v>
      </c>
      <c r="C255" s="1" t="s">
        <v>583</v>
      </c>
      <c r="D255" s="1" t="s">
        <v>192</v>
      </c>
      <c r="E255" s="1" t="s">
        <v>878</v>
      </c>
      <c r="F255" s="3">
        <f t="shared" si="33"/>
        <v>0</v>
      </c>
      <c r="AJ255" s="1">
        <f t="shared" si="34"/>
        <v>0</v>
      </c>
    </row>
    <row r="256" spans="1:67" ht="144.75" hidden="1" customHeight="1" x14ac:dyDescent="0.25">
      <c r="A256" s="1">
        <v>253</v>
      </c>
      <c r="B256" s="1" t="s">
        <v>584</v>
      </c>
      <c r="C256" s="1" t="s">
        <v>583</v>
      </c>
      <c r="D256" s="1" t="s">
        <v>192</v>
      </c>
      <c r="E256" s="1" t="s">
        <v>853</v>
      </c>
      <c r="F256" s="3">
        <f t="shared" si="33"/>
        <v>0</v>
      </c>
      <c r="AJ256" s="1">
        <f t="shared" si="34"/>
        <v>0</v>
      </c>
    </row>
    <row r="257" spans="1:36" ht="144.75" hidden="1" customHeight="1" x14ac:dyDescent="0.25">
      <c r="A257" s="1">
        <v>254</v>
      </c>
      <c r="B257" s="1" t="s">
        <v>585</v>
      </c>
      <c r="C257" s="1" t="s">
        <v>586</v>
      </c>
      <c r="D257" s="1" t="s">
        <v>545</v>
      </c>
      <c r="E257" s="1" t="s">
        <v>878</v>
      </c>
      <c r="F257" s="3">
        <f t="shared" si="33"/>
        <v>0</v>
      </c>
      <c r="AJ257" s="1">
        <f t="shared" si="34"/>
        <v>0</v>
      </c>
    </row>
    <row r="258" spans="1:36" ht="144.75" hidden="1" customHeight="1" x14ac:dyDescent="0.25">
      <c r="A258" s="1">
        <v>255</v>
      </c>
      <c r="B258" s="1" t="s">
        <v>587</v>
      </c>
      <c r="C258" s="1" t="s">
        <v>586</v>
      </c>
      <c r="D258" s="1" t="s">
        <v>545</v>
      </c>
      <c r="E258" s="1" t="s">
        <v>853</v>
      </c>
      <c r="F258" s="3">
        <f t="shared" si="33"/>
        <v>0</v>
      </c>
      <c r="AJ258" s="1">
        <f t="shared" si="34"/>
        <v>0</v>
      </c>
    </row>
    <row r="259" spans="1:36" ht="144.75" hidden="1" customHeight="1" x14ac:dyDescent="0.25">
      <c r="A259" s="1">
        <v>256</v>
      </c>
      <c r="B259" s="1" t="s">
        <v>588</v>
      </c>
      <c r="C259" s="1" t="s">
        <v>589</v>
      </c>
      <c r="D259" s="1" t="s">
        <v>192</v>
      </c>
      <c r="E259" s="1" t="s">
        <v>878</v>
      </c>
      <c r="F259" s="3">
        <f t="shared" si="33"/>
        <v>0</v>
      </c>
      <c r="AJ259" s="1">
        <f t="shared" si="34"/>
        <v>0</v>
      </c>
    </row>
    <row r="260" spans="1:36" ht="144.75" hidden="1" customHeight="1" x14ac:dyDescent="0.25">
      <c r="A260" s="1">
        <v>257</v>
      </c>
      <c r="B260" s="1" t="s">
        <v>590</v>
      </c>
      <c r="C260" s="1" t="s">
        <v>589</v>
      </c>
      <c r="D260" s="1" t="s">
        <v>192</v>
      </c>
      <c r="E260" s="1" t="s">
        <v>853</v>
      </c>
      <c r="F260" s="3">
        <f t="shared" si="33"/>
        <v>0</v>
      </c>
      <c r="AJ260" s="1">
        <f t="shared" si="34"/>
        <v>0</v>
      </c>
    </row>
    <row r="261" spans="1:36" ht="144.75" hidden="1" customHeight="1" x14ac:dyDescent="0.25">
      <c r="A261" s="1">
        <v>258</v>
      </c>
      <c r="B261" s="1" t="s">
        <v>591</v>
      </c>
      <c r="C261" s="1" t="s">
        <v>592</v>
      </c>
      <c r="D261" s="1" t="s">
        <v>545</v>
      </c>
      <c r="E261" s="1" t="s">
        <v>878</v>
      </c>
      <c r="F261" s="3">
        <f t="shared" ref="F261:F324" si="36">AJ261</f>
        <v>0</v>
      </c>
      <c r="AJ261" s="1">
        <f t="shared" ref="AJ261:AJ324" si="37">SUM(G261:AI261)</f>
        <v>0</v>
      </c>
    </row>
    <row r="262" spans="1:36" ht="144.75" hidden="1" customHeight="1" x14ac:dyDescent="0.25">
      <c r="A262" s="1">
        <v>259</v>
      </c>
      <c r="B262" s="1" t="s">
        <v>593</v>
      </c>
      <c r="C262" s="1" t="s">
        <v>592</v>
      </c>
      <c r="D262" s="1" t="s">
        <v>545</v>
      </c>
      <c r="E262" s="1" t="s">
        <v>853</v>
      </c>
      <c r="F262" s="3">
        <f t="shared" si="36"/>
        <v>0</v>
      </c>
      <c r="AJ262" s="1">
        <f t="shared" si="37"/>
        <v>0</v>
      </c>
    </row>
    <row r="263" spans="1:36" ht="144.75" hidden="1" customHeight="1" x14ac:dyDescent="0.25">
      <c r="A263" s="1">
        <v>260</v>
      </c>
      <c r="B263" s="1" t="s">
        <v>594</v>
      </c>
      <c r="C263" s="1" t="s">
        <v>595</v>
      </c>
      <c r="D263" s="1" t="s">
        <v>545</v>
      </c>
      <c r="E263" s="1" t="s">
        <v>878</v>
      </c>
      <c r="F263" s="3">
        <f t="shared" si="36"/>
        <v>0</v>
      </c>
      <c r="AJ263" s="1">
        <f t="shared" si="37"/>
        <v>0</v>
      </c>
    </row>
    <row r="264" spans="1:36" ht="144.75" hidden="1" customHeight="1" x14ac:dyDescent="0.25">
      <c r="A264" s="1">
        <v>261</v>
      </c>
      <c r="B264" s="1" t="s">
        <v>596</v>
      </c>
      <c r="C264" s="1" t="s">
        <v>595</v>
      </c>
      <c r="D264" s="1" t="s">
        <v>545</v>
      </c>
      <c r="E264" s="1" t="s">
        <v>853</v>
      </c>
      <c r="F264" s="3">
        <f t="shared" si="36"/>
        <v>0</v>
      </c>
      <c r="AJ264" s="1">
        <f t="shared" si="37"/>
        <v>0</v>
      </c>
    </row>
    <row r="265" spans="1:36" ht="144.75" hidden="1" customHeight="1" x14ac:dyDescent="0.25">
      <c r="A265" s="1">
        <v>262</v>
      </c>
      <c r="B265" s="1" t="s">
        <v>597</v>
      </c>
      <c r="C265" s="1" t="s">
        <v>598</v>
      </c>
      <c r="D265" s="1" t="s">
        <v>192</v>
      </c>
      <c r="E265" s="1" t="s">
        <v>878</v>
      </c>
      <c r="F265" s="3">
        <f t="shared" si="36"/>
        <v>0</v>
      </c>
      <c r="AJ265" s="1">
        <f t="shared" si="37"/>
        <v>0</v>
      </c>
    </row>
    <row r="266" spans="1:36" ht="144.75" hidden="1" customHeight="1" x14ac:dyDescent="0.25">
      <c r="A266" s="1">
        <v>263</v>
      </c>
      <c r="B266" s="1" t="s">
        <v>599</v>
      </c>
      <c r="C266" s="1" t="s">
        <v>598</v>
      </c>
      <c r="D266" s="1" t="s">
        <v>192</v>
      </c>
      <c r="E266" s="1" t="s">
        <v>853</v>
      </c>
      <c r="F266" s="3">
        <f t="shared" si="36"/>
        <v>0</v>
      </c>
      <c r="AJ266" s="1">
        <f t="shared" si="37"/>
        <v>0</v>
      </c>
    </row>
    <row r="267" spans="1:36" ht="144.75" hidden="1" customHeight="1" x14ac:dyDescent="0.25">
      <c r="A267" s="1">
        <v>264</v>
      </c>
      <c r="B267" s="1" t="s">
        <v>600</v>
      </c>
      <c r="C267" s="1" t="s">
        <v>601</v>
      </c>
      <c r="D267" s="1" t="s">
        <v>192</v>
      </c>
      <c r="E267" s="1" t="s">
        <v>878</v>
      </c>
      <c r="F267" s="3">
        <f t="shared" si="36"/>
        <v>0</v>
      </c>
      <c r="AJ267" s="1">
        <f t="shared" si="37"/>
        <v>0</v>
      </c>
    </row>
    <row r="268" spans="1:36" ht="144.75" hidden="1" customHeight="1" x14ac:dyDescent="0.25">
      <c r="A268" s="1">
        <v>265</v>
      </c>
      <c r="B268" s="1" t="s">
        <v>602</v>
      </c>
      <c r="C268" s="1" t="s">
        <v>601</v>
      </c>
      <c r="D268" s="1" t="s">
        <v>192</v>
      </c>
      <c r="E268" s="1" t="s">
        <v>853</v>
      </c>
      <c r="F268" s="3">
        <f t="shared" si="36"/>
        <v>0</v>
      </c>
      <c r="AJ268" s="1">
        <f t="shared" si="37"/>
        <v>0</v>
      </c>
    </row>
    <row r="269" spans="1:36" ht="144.75" hidden="1" customHeight="1" x14ac:dyDescent="0.25">
      <c r="A269" s="1">
        <v>266</v>
      </c>
      <c r="B269" s="1" t="s">
        <v>603</v>
      </c>
      <c r="C269" s="1" t="s">
        <v>604</v>
      </c>
      <c r="D269" s="1" t="s">
        <v>192</v>
      </c>
      <c r="E269" s="1" t="s">
        <v>878</v>
      </c>
      <c r="F269" s="3">
        <f t="shared" si="36"/>
        <v>0</v>
      </c>
      <c r="AJ269" s="1">
        <f t="shared" si="37"/>
        <v>0</v>
      </c>
    </row>
    <row r="270" spans="1:36" ht="144.75" hidden="1" customHeight="1" x14ac:dyDescent="0.25">
      <c r="A270" s="1">
        <v>267</v>
      </c>
      <c r="B270" s="1" t="s">
        <v>605</v>
      </c>
      <c r="C270" s="1" t="s">
        <v>604</v>
      </c>
      <c r="D270" s="1" t="s">
        <v>192</v>
      </c>
      <c r="E270" s="1" t="s">
        <v>853</v>
      </c>
      <c r="F270" s="3">
        <f t="shared" si="36"/>
        <v>0</v>
      </c>
      <c r="AJ270" s="1">
        <f t="shared" si="37"/>
        <v>0</v>
      </c>
    </row>
    <row r="271" spans="1:36" ht="144.75" hidden="1" customHeight="1" x14ac:dyDescent="0.25">
      <c r="A271" s="1">
        <v>268</v>
      </c>
      <c r="B271" s="1" t="s">
        <v>606</v>
      </c>
      <c r="C271" s="1" t="s">
        <v>607</v>
      </c>
      <c r="D271" s="1" t="s">
        <v>192</v>
      </c>
      <c r="E271" s="1" t="s">
        <v>878</v>
      </c>
      <c r="F271" s="3">
        <f t="shared" si="36"/>
        <v>0</v>
      </c>
      <c r="AJ271" s="1">
        <f t="shared" si="37"/>
        <v>0</v>
      </c>
    </row>
    <row r="272" spans="1:36" ht="144.75" hidden="1" customHeight="1" x14ac:dyDescent="0.25">
      <c r="A272" s="1">
        <v>269</v>
      </c>
      <c r="B272" s="1" t="s">
        <v>608</v>
      </c>
      <c r="C272" s="1" t="s">
        <v>607</v>
      </c>
      <c r="D272" s="1" t="s">
        <v>192</v>
      </c>
      <c r="E272" s="1" t="s">
        <v>853</v>
      </c>
      <c r="F272" s="3">
        <f t="shared" si="36"/>
        <v>0</v>
      </c>
      <c r="AJ272" s="1">
        <f t="shared" si="37"/>
        <v>0</v>
      </c>
    </row>
    <row r="273" spans="1:36" ht="144.75" hidden="1" customHeight="1" x14ac:dyDescent="0.25">
      <c r="A273" s="1">
        <v>270</v>
      </c>
      <c r="B273" s="1" t="s">
        <v>609</v>
      </c>
      <c r="C273" s="1" t="s">
        <v>610</v>
      </c>
      <c r="D273" s="1" t="s">
        <v>192</v>
      </c>
      <c r="E273" s="1" t="s">
        <v>878</v>
      </c>
      <c r="F273" s="3">
        <f t="shared" si="36"/>
        <v>0</v>
      </c>
      <c r="AJ273" s="1">
        <f t="shared" si="37"/>
        <v>0</v>
      </c>
    </row>
    <row r="274" spans="1:36" ht="144.75" hidden="1" customHeight="1" x14ac:dyDescent="0.25">
      <c r="A274" s="1">
        <v>271</v>
      </c>
      <c r="B274" s="1" t="s">
        <v>611</v>
      </c>
      <c r="C274" s="1" t="s">
        <v>610</v>
      </c>
      <c r="D274" s="1" t="s">
        <v>192</v>
      </c>
      <c r="E274" s="1" t="s">
        <v>853</v>
      </c>
      <c r="F274" s="3">
        <f t="shared" si="36"/>
        <v>0</v>
      </c>
      <c r="AJ274" s="1">
        <f t="shared" si="37"/>
        <v>0</v>
      </c>
    </row>
    <row r="275" spans="1:36" ht="144.75" hidden="1" customHeight="1" x14ac:dyDescent="0.25">
      <c r="A275" s="1">
        <v>272</v>
      </c>
      <c r="B275" s="1" t="s">
        <v>612</v>
      </c>
      <c r="C275" s="1" t="s">
        <v>613</v>
      </c>
      <c r="D275" s="1" t="s">
        <v>192</v>
      </c>
      <c r="E275" s="1" t="s">
        <v>878</v>
      </c>
      <c r="F275" s="3">
        <f t="shared" si="36"/>
        <v>0</v>
      </c>
      <c r="AJ275" s="1">
        <f t="shared" si="37"/>
        <v>0</v>
      </c>
    </row>
    <row r="276" spans="1:36" ht="144.75" hidden="1" customHeight="1" x14ac:dyDescent="0.25">
      <c r="A276" s="1">
        <v>273</v>
      </c>
      <c r="B276" s="1" t="s">
        <v>614</v>
      </c>
      <c r="C276" s="1" t="s">
        <v>613</v>
      </c>
      <c r="D276" s="1" t="s">
        <v>192</v>
      </c>
      <c r="E276" s="1" t="s">
        <v>853</v>
      </c>
      <c r="F276" s="3">
        <f t="shared" si="36"/>
        <v>0</v>
      </c>
      <c r="AJ276" s="1">
        <f t="shared" si="37"/>
        <v>0</v>
      </c>
    </row>
    <row r="277" spans="1:36" ht="144.75" hidden="1" customHeight="1" x14ac:dyDescent="0.25">
      <c r="A277" s="1">
        <v>274</v>
      </c>
      <c r="B277" s="1" t="s">
        <v>615</v>
      </c>
      <c r="C277" s="1" t="s">
        <v>616</v>
      </c>
      <c r="D277" s="1" t="s">
        <v>192</v>
      </c>
      <c r="E277" s="1" t="s">
        <v>878</v>
      </c>
      <c r="F277" s="3">
        <f t="shared" si="36"/>
        <v>0</v>
      </c>
      <c r="AJ277" s="1">
        <f t="shared" si="37"/>
        <v>0</v>
      </c>
    </row>
    <row r="278" spans="1:36" ht="144.75" hidden="1" customHeight="1" x14ac:dyDescent="0.25">
      <c r="A278" s="1">
        <v>275</v>
      </c>
      <c r="B278" s="1" t="s">
        <v>617</v>
      </c>
      <c r="C278" s="1" t="s">
        <v>616</v>
      </c>
      <c r="D278" s="1" t="s">
        <v>192</v>
      </c>
      <c r="E278" s="1" t="s">
        <v>853</v>
      </c>
      <c r="F278" s="3">
        <f t="shared" si="36"/>
        <v>0</v>
      </c>
      <c r="AJ278" s="1">
        <f t="shared" si="37"/>
        <v>0</v>
      </c>
    </row>
    <row r="279" spans="1:36" ht="144.75" hidden="1" customHeight="1" x14ac:dyDescent="0.25">
      <c r="A279" s="1">
        <v>276</v>
      </c>
      <c r="B279" s="1" t="s">
        <v>618</v>
      </c>
      <c r="C279" s="1" t="s">
        <v>619</v>
      </c>
      <c r="D279" s="1" t="s">
        <v>192</v>
      </c>
      <c r="E279" s="1" t="s">
        <v>878</v>
      </c>
      <c r="F279" s="3">
        <f t="shared" si="36"/>
        <v>0</v>
      </c>
      <c r="AJ279" s="1">
        <f t="shared" si="37"/>
        <v>0</v>
      </c>
    </row>
    <row r="280" spans="1:36" ht="144.75" hidden="1" customHeight="1" x14ac:dyDescent="0.25">
      <c r="A280" s="1">
        <v>277</v>
      </c>
      <c r="B280" s="1" t="s">
        <v>620</v>
      </c>
      <c r="C280" s="1" t="s">
        <v>619</v>
      </c>
      <c r="D280" s="1" t="s">
        <v>192</v>
      </c>
      <c r="E280" s="1" t="s">
        <v>853</v>
      </c>
      <c r="F280" s="3">
        <f t="shared" si="36"/>
        <v>0</v>
      </c>
      <c r="AJ280" s="1">
        <f t="shared" si="37"/>
        <v>0</v>
      </c>
    </row>
    <row r="281" spans="1:36" ht="144.75" hidden="1" customHeight="1" x14ac:dyDescent="0.25">
      <c r="A281" s="1">
        <v>278</v>
      </c>
      <c r="B281" s="1" t="s">
        <v>621</v>
      </c>
      <c r="C281" s="1" t="s">
        <v>622</v>
      </c>
      <c r="D281" s="1" t="s">
        <v>192</v>
      </c>
      <c r="E281" s="1" t="s">
        <v>878</v>
      </c>
      <c r="F281" s="3">
        <f t="shared" si="36"/>
        <v>0</v>
      </c>
      <c r="AJ281" s="1">
        <f t="shared" si="37"/>
        <v>0</v>
      </c>
    </row>
    <row r="282" spans="1:36" ht="144.75" hidden="1" customHeight="1" x14ac:dyDescent="0.25">
      <c r="A282" s="1">
        <v>279</v>
      </c>
      <c r="B282" s="1" t="s">
        <v>623</v>
      </c>
      <c r="C282" s="1" t="s">
        <v>622</v>
      </c>
      <c r="D282" s="1" t="s">
        <v>192</v>
      </c>
      <c r="E282" s="1" t="s">
        <v>853</v>
      </c>
      <c r="F282" s="3">
        <f t="shared" si="36"/>
        <v>0</v>
      </c>
      <c r="AJ282" s="1">
        <f t="shared" si="37"/>
        <v>0</v>
      </c>
    </row>
    <row r="283" spans="1:36" ht="144.75" hidden="1" customHeight="1" x14ac:dyDescent="0.25">
      <c r="A283" s="1">
        <v>280</v>
      </c>
      <c r="B283" s="1" t="s">
        <v>624</v>
      </c>
      <c r="C283" s="1" t="s">
        <v>625</v>
      </c>
      <c r="D283" s="1" t="s">
        <v>192</v>
      </c>
      <c r="E283" s="1" t="s">
        <v>853</v>
      </c>
      <c r="F283" s="3">
        <f t="shared" si="36"/>
        <v>0</v>
      </c>
      <c r="AJ283" s="1">
        <f t="shared" si="37"/>
        <v>0</v>
      </c>
    </row>
    <row r="284" spans="1:36" ht="144.75" hidden="1" customHeight="1" x14ac:dyDescent="0.25">
      <c r="A284" s="1">
        <v>281</v>
      </c>
      <c r="B284" s="1" t="s">
        <v>626</v>
      </c>
      <c r="C284" s="1" t="s">
        <v>627</v>
      </c>
      <c r="D284" s="1" t="s">
        <v>192</v>
      </c>
      <c r="E284" s="1" t="s">
        <v>878</v>
      </c>
      <c r="F284" s="3">
        <f t="shared" si="36"/>
        <v>0</v>
      </c>
      <c r="AJ284" s="1">
        <f t="shared" si="37"/>
        <v>0</v>
      </c>
    </row>
    <row r="285" spans="1:36" ht="144.75" hidden="1" customHeight="1" x14ac:dyDescent="0.25">
      <c r="A285" s="1">
        <v>282</v>
      </c>
      <c r="B285" s="1" t="s">
        <v>628</v>
      </c>
      <c r="C285" s="1" t="s">
        <v>627</v>
      </c>
      <c r="D285" s="1" t="s">
        <v>192</v>
      </c>
      <c r="E285" s="1" t="s">
        <v>853</v>
      </c>
      <c r="F285" s="3">
        <f t="shared" si="36"/>
        <v>0</v>
      </c>
      <c r="AJ285" s="1">
        <f t="shared" si="37"/>
        <v>0</v>
      </c>
    </row>
    <row r="286" spans="1:36" ht="144.75" hidden="1" customHeight="1" x14ac:dyDescent="0.25">
      <c r="A286" s="1">
        <v>283</v>
      </c>
      <c r="B286" s="1" t="s">
        <v>629</v>
      </c>
      <c r="C286" s="1" t="s">
        <v>630</v>
      </c>
      <c r="D286" s="1" t="s">
        <v>192</v>
      </c>
      <c r="E286" s="1" t="s">
        <v>878</v>
      </c>
      <c r="F286" s="3">
        <f t="shared" si="36"/>
        <v>0</v>
      </c>
      <c r="AJ286" s="1">
        <f t="shared" si="37"/>
        <v>0</v>
      </c>
    </row>
    <row r="287" spans="1:36" ht="144.75" hidden="1" customHeight="1" x14ac:dyDescent="0.25">
      <c r="A287" s="1">
        <v>284</v>
      </c>
      <c r="B287" s="1" t="s">
        <v>631</v>
      </c>
      <c r="C287" s="1" t="s">
        <v>630</v>
      </c>
      <c r="D287" s="1" t="s">
        <v>192</v>
      </c>
      <c r="E287" s="1" t="s">
        <v>853</v>
      </c>
      <c r="F287" s="3">
        <f t="shared" si="36"/>
        <v>0</v>
      </c>
      <c r="AJ287" s="1">
        <f t="shared" si="37"/>
        <v>0</v>
      </c>
    </row>
    <row r="288" spans="1:36" ht="144.75" hidden="1" customHeight="1" x14ac:dyDescent="0.25">
      <c r="A288" s="1">
        <v>285</v>
      </c>
      <c r="B288" s="1" t="s">
        <v>632</v>
      </c>
      <c r="C288" s="1" t="s">
        <v>633</v>
      </c>
      <c r="D288" s="1" t="s">
        <v>192</v>
      </c>
      <c r="E288" s="1" t="s">
        <v>878</v>
      </c>
      <c r="F288" s="3">
        <f t="shared" si="36"/>
        <v>0</v>
      </c>
      <c r="AJ288" s="1">
        <f t="shared" si="37"/>
        <v>0</v>
      </c>
    </row>
    <row r="289" spans="1:36" ht="144.75" hidden="1" customHeight="1" x14ac:dyDescent="0.25">
      <c r="A289" s="1">
        <v>286</v>
      </c>
      <c r="B289" s="1" t="s">
        <v>634</v>
      </c>
      <c r="C289" s="1" t="s">
        <v>633</v>
      </c>
      <c r="D289" s="1" t="s">
        <v>192</v>
      </c>
      <c r="E289" s="1" t="s">
        <v>853</v>
      </c>
      <c r="F289" s="3">
        <f t="shared" si="36"/>
        <v>0</v>
      </c>
      <c r="AJ289" s="1">
        <f t="shared" si="37"/>
        <v>0</v>
      </c>
    </row>
    <row r="290" spans="1:36" ht="144.75" hidden="1" customHeight="1" x14ac:dyDescent="0.25">
      <c r="A290" s="1">
        <v>287</v>
      </c>
      <c r="B290" s="1" t="s">
        <v>635</v>
      </c>
      <c r="C290" s="1" t="s">
        <v>636</v>
      </c>
      <c r="D290" s="1" t="s">
        <v>192</v>
      </c>
      <c r="E290" s="1" t="s">
        <v>878</v>
      </c>
      <c r="F290" s="3">
        <f t="shared" si="36"/>
        <v>0</v>
      </c>
      <c r="AJ290" s="1">
        <f t="shared" si="37"/>
        <v>0</v>
      </c>
    </row>
    <row r="291" spans="1:36" ht="144.75" hidden="1" customHeight="1" x14ac:dyDescent="0.25">
      <c r="A291" s="1">
        <v>288</v>
      </c>
      <c r="B291" s="1" t="s">
        <v>637</v>
      </c>
      <c r="C291" s="1" t="s">
        <v>636</v>
      </c>
      <c r="D291" s="1" t="s">
        <v>192</v>
      </c>
      <c r="E291" s="1" t="s">
        <v>853</v>
      </c>
      <c r="F291" s="3">
        <f t="shared" si="36"/>
        <v>0</v>
      </c>
      <c r="AJ291" s="1">
        <f t="shared" si="37"/>
        <v>0</v>
      </c>
    </row>
    <row r="292" spans="1:36" ht="144.75" hidden="1" customHeight="1" x14ac:dyDescent="0.25">
      <c r="A292" s="1">
        <v>289</v>
      </c>
      <c r="B292" s="1" t="s">
        <v>638</v>
      </c>
      <c r="C292" s="1" t="s">
        <v>639</v>
      </c>
      <c r="D292" s="1" t="s">
        <v>192</v>
      </c>
      <c r="E292" s="1" t="s">
        <v>878</v>
      </c>
      <c r="F292" s="3">
        <f t="shared" si="36"/>
        <v>0</v>
      </c>
      <c r="AJ292" s="1">
        <f t="shared" si="37"/>
        <v>0</v>
      </c>
    </row>
    <row r="293" spans="1:36" ht="144.75" hidden="1" customHeight="1" x14ac:dyDescent="0.25">
      <c r="A293" s="1">
        <v>290</v>
      </c>
      <c r="B293" s="1" t="s">
        <v>640</v>
      </c>
      <c r="C293" s="1" t="s">
        <v>639</v>
      </c>
      <c r="D293" s="1" t="s">
        <v>192</v>
      </c>
      <c r="E293" s="1" t="s">
        <v>853</v>
      </c>
      <c r="F293" s="3">
        <f t="shared" si="36"/>
        <v>0</v>
      </c>
      <c r="AJ293" s="1">
        <f t="shared" si="37"/>
        <v>0</v>
      </c>
    </row>
    <row r="294" spans="1:36" ht="144.75" hidden="1" customHeight="1" x14ac:dyDescent="0.25">
      <c r="A294" s="1">
        <v>291</v>
      </c>
      <c r="B294" s="1" t="s">
        <v>641</v>
      </c>
      <c r="C294" s="1" t="s">
        <v>642</v>
      </c>
      <c r="D294" s="1" t="s">
        <v>192</v>
      </c>
      <c r="E294" s="1" t="s">
        <v>878</v>
      </c>
      <c r="F294" s="3">
        <f t="shared" si="36"/>
        <v>0</v>
      </c>
      <c r="AJ294" s="1">
        <f t="shared" si="37"/>
        <v>0</v>
      </c>
    </row>
    <row r="295" spans="1:36" ht="144.75" hidden="1" customHeight="1" x14ac:dyDescent="0.25">
      <c r="A295" s="1">
        <v>292</v>
      </c>
      <c r="B295" s="1" t="s">
        <v>643</v>
      </c>
      <c r="C295" s="1" t="s">
        <v>642</v>
      </c>
      <c r="D295" s="1" t="s">
        <v>192</v>
      </c>
      <c r="E295" s="1" t="s">
        <v>853</v>
      </c>
      <c r="F295" s="3">
        <f t="shared" si="36"/>
        <v>0</v>
      </c>
      <c r="AJ295" s="1">
        <f t="shared" si="37"/>
        <v>0</v>
      </c>
    </row>
    <row r="296" spans="1:36" ht="144.75" hidden="1" customHeight="1" x14ac:dyDescent="0.25">
      <c r="A296" s="1">
        <v>293</v>
      </c>
      <c r="B296" s="1" t="s">
        <v>644</v>
      </c>
      <c r="C296" s="1" t="s">
        <v>645</v>
      </c>
      <c r="D296" s="1" t="s">
        <v>192</v>
      </c>
      <c r="E296" s="1" t="s">
        <v>878</v>
      </c>
      <c r="F296" s="3">
        <f t="shared" si="36"/>
        <v>0</v>
      </c>
      <c r="AJ296" s="1">
        <f t="shared" si="37"/>
        <v>0</v>
      </c>
    </row>
    <row r="297" spans="1:36" ht="144.75" hidden="1" customHeight="1" x14ac:dyDescent="0.25">
      <c r="A297" s="1">
        <v>294</v>
      </c>
      <c r="B297" s="1" t="s">
        <v>646</v>
      </c>
      <c r="C297" s="1" t="s">
        <v>645</v>
      </c>
      <c r="D297" s="1" t="s">
        <v>192</v>
      </c>
      <c r="E297" s="1" t="s">
        <v>853</v>
      </c>
      <c r="F297" s="3">
        <f t="shared" si="36"/>
        <v>0</v>
      </c>
      <c r="AJ297" s="1">
        <f t="shared" si="37"/>
        <v>0</v>
      </c>
    </row>
    <row r="298" spans="1:36" ht="144.75" hidden="1" customHeight="1" x14ac:dyDescent="0.25">
      <c r="A298" s="1">
        <v>295</v>
      </c>
      <c r="B298" s="1" t="s">
        <v>647</v>
      </c>
      <c r="C298" s="1" t="s">
        <v>648</v>
      </c>
      <c r="D298" s="1" t="s">
        <v>192</v>
      </c>
      <c r="E298" s="1" t="s">
        <v>878</v>
      </c>
      <c r="F298" s="3">
        <f t="shared" si="36"/>
        <v>0</v>
      </c>
      <c r="AJ298" s="1">
        <f t="shared" si="37"/>
        <v>0</v>
      </c>
    </row>
    <row r="299" spans="1:36" ht="144.75" hidden="1" customHeight="1" x14ac:dyDescent="0.25">
      <c r="A299" s="1">
        <v>296</v>
      </c>
      <c r="B299" s="1" t="s">
        <v>649</v>
      </c>
      <c r="C299" s="1" t="s">
        <v>648</v>
      </c>
      <c r="D299" s="1" t="s">
        <v>192</v>
      </c>
      <c r="E299" s="1" t="s">
        <v>853</v>
      </c>
      <c r="F299" s="3">
        <f t="shared" si="36"/>
        <v>0</v>
      </c>
      <c r="AJ299" s="1">
        <f t="shared" si="37"/>
        <v>0</v>
      </c>
    </row>
    <row r="300" spans="1:36" ht="144.75" hidden="1" customHeight="1" x14ac:dyDescent="0.25">
      <c r="A300" s="1">
        <v>297</v>
      </c>
      <c r="B300" s="1" t="s">
        <v>650</v>
      </c>
      <c r="C300" s="1" t="s">
        <v>651</v>
      </c>
      <c r="D300" s="1" t="s">
        <v>192</v>
      </c>
      <c r="E300" s="1" t="s">
        <v>878</v>
      </c>
      <c r="F300" s="3">
        <f t="shared" si="36"/>
        <v>0</v>
      </c>
      <c r="AJ300" s="1">
        <f t="shared" si="37"/>
        <v>0</v>
      </c>
    </row>
    <row r="301" spans="1:36" ht="144.75" hidden="1" customHeight="1" x14ac:dyDescent="0.25">
      <c r="A301" s="1">
        <v>298</v>
      </c>
      <c r="B301" s="1" t="s">
        <v>652</v>
      </c>
      <c r="C301" s="1" t="s">
        <v>651</v>
      </c>
      <c r="D301" s="1" t="s">
        <v>192</v>
      </c>
      <c r="E301" s="1" t="s">
        <v>853</v>
      </c>
      <c r="F301" s="3">
        <f t="shared" si="36"/>
        <v>0</v>
      </c>
      <c r="AJ301" s="1">
        <f t="shared" si="37"/>
        <v>0</v>
      </c>
    </row>
    <row r="302" spans="1:36" ht="144.75" hidden="1" customHeight="1" x14ac:dyDescent="0.25">
      <c r="A302" s="1">
        <v>299</v>
      </c>
      <c r="B302" s="1" t="s">
        <v>653</v>
      </c>
      <c r="C302" s="1" t="s">
        <v>654</v>
      </c>
      <c r="D302" s="1" t="s">
        <v>192</v>
      </c>
      <c r="E302" s="1" t="s">
        <v>878</v>
      </c>
      <c r="F302" s="3">
        <f t="shared" si="36"/>
        <v>0</v>
      </c>
      <c r="AJ302" s="1">
        <f t="shared" si="37"/>
        <v>0</v>
      </c>
    </row>
    <row r="303" spans="1:36" ht="144.75" hidden="1" customHeight="1" x14ac:dyDescent="0.25">
      <c r="A303" s="1">
        <v>300</v>
      </c>
      <c r="B303" s="1" t="s">
        <v>655</v>
      </c>
      <c r="C303" s="1" t="s">
        <v>654</v>
      </c>
      <c r="D303" s="1" t="s">
        <v>192</v>
      </c>
      <c r="E303" s="1" t="s">
        <v>853</v>
      </c>
      <c r="F303" s="3">
        <f t="shared" si="36"/>
        <v>0</v>
      </c>
      <c r="AJ303" s="1">
        <f t="shared" si="37"/>
        <v>0</v>
      </c>
    </row>
    <row r="304" spans="1:36" ht="144.75" hidden="1" customHeight="1" x14ac:dyDescent="0.25">
      <c r="A304" s="1">
        <v>301</v>
      </c>
      <c r="B304" s="1" t="s">
        <v>656</v>
      </c>
      <c r="C304" s="1" t="s">
        <v>657</v>
      </c>
      <c r="D304" s="1" t="s">
        <v>192</v>
      </c>
      <c r="E304" s="1" t="s">
        <v>878</v>
      </c>
      <c r="F304" s="3">
        <f t="shared" si="36"/>
        <v>0</v>
      </c>
      <c r="AJ304" s="1">
        <f t="shared" si="37"/>
        <v>0</v>
      </c>
    </row>
    <row r="305" spans="1:36" ht="144.75" hidden="1" customHeight="1" x14ac:dyDescent="0.25">
      <c r="A305" s="1">
        <v>302</v>
      </c>
      <c r="B305" s="1" t="s">
        <v>658</v>
      </c>
      <c r="C305" s="1" t="s">
        <v>657</v>
      </c>
      <c r="D305" s="1" t="s">
        <v>192</v>
      </c>
      <c r="E305" s="1" t="s">
        <v>853</v>
      </c>
      <c r="F305" s="3">
        <f t="shared" si="36"/>
        <v>0</v>
      </c>
      <c r="AJ305" s="1">
        <f t="shared" si="37"/>
        <v>0</v>
      </c>
    </row>
    <row r="306" spans="1:36" ht="144.75" hidden="1" customHeight="1" x14ac:dyDescent="0.25">
      <c r="A306" s="1">
        <v>303</v>
      </c>
      <c r="B306" s="1" t="s">
        <v>659</v>
      </c>
      <c r="C306" s="1" t="s">
        <v>660</v>
      </c>
      <c r="D306" s="1" t="s">
        <v>192</v>
      </c>
      <c r="E306" s="1" t="s">
        <v>878</v>
      </c>
      <c r="F306" s="3">
        <f t="shared" si="36"/>
        <v>0</v>
      </c>
      <c r="AJ306" s="1">
        <f t="shared" si="37"/>
        <v>0</v>
      </c>
    </row>
    <row r="307" spans="1:36" ht="144.75" hidden="1" customHeight="1" x14ac:dyDescent="0.25">
      <c r="A307" s="1">
        <v>304</v>
      </c>
      <c r="B307" s="1" t="s">
        <v>661</v>
      </c>
      <c r="C307" s="1" t="s">
        <v>660</v>
      </c>
      <c r="D307" s="1" t="s">
        <v>192</v>
      </c>
      <c r="E307" s="1" t="s">
        <v>853</v>
      </c>
      <c r="F307" s="3">
        <f t="shared" si="36"/>
        <v>0</v>
      </c>
      <c r="AJ307" s="1">
        <f t="shared" si="37"/>
        <v>0</v>
      </c>
    </row>
    <row r="308" spans="1:36" ht="144.75" hidden="1" customHeight="1" x14ac:dyDescent="0.25">
      <c r="A308" s="1">
        <v>305</v>
      </c>
      <c r="B308" s="1" t="s">
        <v>662</v>
      </c>
      <c r="C308" s="1" t="s">
        <v>663</v>
      </c>
      <c r="D308" s="1" t="s">
        <v>192</v>
      </c>
      <c r="E308" s="1" t="s">
        <v>853</v>
      </c>
      <c r="F308" s="3">
        <f t="shared" si="36"/>
        <v>0</v>
      </c>
      <c r="AJ308" s="1">
        <f t="shared" si="37"/>
        <v>0</v>
      </c>
    </row>
    <row r="309" spans="1:36" ht="144.75" hidden="1" customHeight="1" x14ac:dyDescent="0.25">
      <c r="A309" s="1">
        <v>306</v>
      </c>
      <c r="B309" s="1" t="s">
        <v>664</v>
      </c>
      <c r="C309" s="1" t="s">
        <v>665</v>
      </c>
      <c r="D309" s="1" t="s">
        <v>192</v>
      </c>
      <c r="E309" s="1" t="s">
        <v>853</v>
      </c>
      <c r="F309" s="3">
        <f t="shared" si="36"/>
        <v>0</v>
      </c>
      <c r="AJ309" s="1">
        <f t="shared" si="37"/>
        <v>0</v>
      </c>
    </row>
    <row r="310" spans="1:36" ht="144.75" hidden="1" customHeight="1" x14ac:dyDescent="0.25">
      <c r="A310" s="1">
        <v>307</v>
      </c>
      <c r="B310" s="1" t="s">
        <v>666</v>
      </c>
      <c r="C310" s="1" t="s">
        <v>667</v>
      </c>
      <c r="D310" s="1" t="s">
        <v>192</v>
      </c>
      <c r="E310" s="1" t="s">
        <v>853</v>
      </c>
      <c r="F310" s="3">
        <f t="shared" si="36"/>
        <v>0</v>
      </c>
      <c r="AJ310" s="1">
        <f t="shared" si="37"/>
        <v>0</v>
      </c>
    </row>
    <row r="311" spans="1:36" ht="144.75" hidden="1" customHeight="1" x14ac:dyDescent="0.25">
      <c r="A311" s="1">
        <v>308</v>
      </c>
      <c r="B311" s="1" t="s">
        <v>668</v>
      </c>
      <c r="C311" s="1" t="s">
        <v>669</v>
      </c>
      <c r="D311" s="1" t="s">
        <v>192</v>
      </c>
      <c r="E311" s="1" t="s">
        <v>853</v>
      </c>
      <c r="F311" s="3">
        <f t="shared" si="36"/>
        <v>0</v>
      </c>
      <c r="AJ311" s="1">
        <f t="shared" si="37"/>
        <v>0</v>
      </c>
    </row>
    <row r="312" spans="1:36" ht="144.75" hidden="1" customHeight="1" x14ac:dyDescent="0.25">
      <c r="A312" s="1">
        <v>309</v>
      </c>
      <c r="B312" s="1" t="s">
        <v>670</v>
      </c>
      <c r="C312" s="1" t="s">
        <v>671</v>
      </c>
      <c r="D312" s="1" t="s">
        <v>192</v>
      </c>
      <c r="E312" s="1" t="s">
        <v>853</v>
      </c>
      <c r="F312" s="3">
        <f t="shared" si="36"/>
        <v>0</v>
      </c>
      <c r="AJ312" s="1">
        <f t="shared" si="37"/>
        <v>0</v>
      </c>
    </row>
    <row r="313" spans="1:36" ht="144.75" hidden="1" customHeight="1" x14ac:dyDescent="0.25">
      <c r="A313" s="1">
        <v>310</v>
      </c>
      <c r="B313" s="1" t="s">
        <v>672</v>
      </c>
      <c r="C313" s="1" t="s">
        <v>673</v>
      </c>
      <c r="D313" s="1" t="s">
        <v>192</v>
      </c>
      <c r="E313" s="1" t="s">
        <v>853</v>
      </c>
      <c r="F313" s="3">
        <f t="shared" si="36"/>
        <v>0</v>
      </c>
      <c r="AJ313" s="1">
        <f t="shared" si="37"/>
        <v>0</v>
      </c>
    </row>
    <row r="314" spans="1:36" ht="144.75" hidden="1" customHeight="1" x14ac:dyDescent="0.25">
      <c r="A314" s="1">
        <v>311</v>
      </c>
      <c r="B314" s="1" t="s">
        <v>674</v>
      </c>
      <c r="C314" s="1" t="s">
        <v>675</v>
      </c>
      <c r="D314" s="1" t="s">
        <v>192</v>
      </c>
      <c r="E314" s="1" t="s">
        <v>853</v>
      </c>
      <c r="F314" s="3">
        <f t="shared" si="36"/>
        <v>0</v>
      </c>
      <c r="AJ314" s="1">
        <f t="shared" si="37"/>
        <v>0</v>
      </c>
    </row>
    <row r="315" spans="1:36" ht="144.75" hidden="1" customHeight="1" x14ac:dyDescent="0.25">
      <c r="A315" s="1">
        <v>312</v>
      </c>
      <c r="B315" s="1" t="s">
        <v>676</v>
      </c>
      <c r="C315" s="1" t="s">
        <v>677</v>
      </c>
      <c r="D315" s="1" t="s">
        <v>192</v>
      </c>
      <c r="E315" s="1" t="s">
        <v>853</v>
      </c>
      <c r="F315" s="3">
        <f t="shared" si="36"/>
        <v>0</v>
      </c>
      <c r="AJ315" s="1">
        <f t="shared" si="37"/>
        <v>0</v>
      </c>
    </row>
    <row r="316" spans="1:36" ht="144.75" hidden="1" customHeight="1" x14ac:dyDescent="0.25">
      <c r="A316" s="1">
        <v>313</v>
      </c>
      <c r="B316" s="1" t="s">
        <v>678</v>
      </c>
      <c r="C316" s="1" t="s">
        <v>679</v>
      </c>
      <c r="D316" s="1" t="s">
        <v>192</v>
      </c>
      <c r="E316" s="1" t="s">
        <v>853</v>
      </c>
      <c r="F316" s="3">
        <f t="shared" si="36"/>
        <v>0</v>
      </c>
      <c r="AJ316" s="1">
        <f t="shared" si="37"/>
        <v>0</v>
      </c>
    </row>
    <row r="317" spans="1:36" ht="144.75" hidden="1" customHeight="1" x14ac:dyDescent="0.25">
      <c r="A317" s="1">
        <v>314</v>
      </c>
      <c r="B317" s="1" t="s">
        <v>680</v>
      </c>
      <c r="C317" s="1" t="s">
        <v>681</v>
      </c>
      <c r="D317" s="1" t="s">
        <v>192</v>
      </c>
      <c r="E317" s="1" t="s">
        <v>853</v>
      </c>
      <c r="F317" s="3">
        <f t="shared" si="36"/>
        <v>0</v>
      </c>
      <c r="AJ317" s="1">
        <f t="shared" si="37"/>
        <v>0</v>
      </c>
    </row>
    <row r="318" spans="1:36" ht="144.75" hidden="1" customHeight="1" x14ac:dyDescent="0.25">
      <c r="A318" s="1">
        <v>315</v>
      </c>
      <c r="B318" s="1" t="s">
        <v>682</v>
      </c>
      <c r="C318" s="1" t="s">
        <v>683</v>
      </c>
      <c r="D318" s="1" t="s">
        <v>192</v>
      </c>
      <c r="E318" s="1" t="s">
        <v>853</v>
      </c>
      <c r="F318" s="3">
        <f t="shared" si="36"/>
        <v>0</v>
      </c>
      <c r="AJ318" s="1">
        <f t="shared" si="37"/>
        <v>0</v>
      </c>
    </row>
    <row r="319" spans="1:36" ht="144.75" hidden="1" customHeight="1" x14ac:dyDescent="0.25">
      <c r="A319" s="1">
        <v>316</v>
      </c>
      <c r="B319" s="1" t="s">
        <v>684</v>
      </c>
      <c r="C319" s="1" t="s">
        <v>685</v>
      </c>
      <c r="D319" s="1" t="s">
        <v>192</v>
      </c>
      <c r="E319" s="1" t="s">
        <v>853</v>
      </c>
      <c r="F319" s="3">
        <f t="shared" si="36"/>
        <v>0</v>
      </c>
      <c r="AJ319" s="1">
        <f t="shared" si="37"/>
        <v>0</v>
      </c>
    </row>
    <row r="320" spans="1:36" ht="144.75" hidden="1" customHeight="1" x14ac:dyDescent="0.25">
      <c r="A320" s="1">
        <v>317</v>
      </c>
      <c r="B320" s="1" t="s">
        <v>686</v>
      </c>
      <c r="C320" s="1" t="s">
        <v>687</v>
      </c>
      <c r="D320" s="1" t="s">
        <v>192</v>
      </c>
      <c r="E320" s="1" t="s">
        <v>853</v>
      </c>
      <c r="F320" s="3">
        <f t="shared" si="36"/>
        <v>0</v>
      </c>
      <c r="AJ320" s="1">
        <f t="shared" si="37"/>
        <v>0</v>
      </c>
    </row>
    <row r="321" spans="1:36" ht="144.75" hidden="1" customHeight="1" x14ac:dyDescent="0.25">
      <c r="A321" s="1">
        <v>318</v>
      </c>
      <c r="B321" s="1" t="s">
        <v>688</v>
      </c>
      <c r="C321" s="1" t="s">
        <v>689</v>
      </c>
      <c r="D321" s="1" t="s">
        <v>192</v>
      </c>
      <c r="E321" s="1" t="s">
        <v>853</v>
      </c>
      <c r="F321" s="3">
        <f t="shared" si="36"/>
        <v>0</v>
      </c>
      <c r="AJ321" s="1">
        <f t="shared" si="37"/>
        <v>0</v>
      </c>
    </row>
    <row r="322" spans="1:36" ht="144.75" hidden="1" customHeight="1" x14ac:dyDescent="0.25">
      <c r="A322" s="1">
        <v>319</v>
      </c>
      <c r="B322" s="1" t="s">
        <v>690</v>
      </c>
      <c r="C322" s="1" t="s">
        <v>691</v>
      </c>
      <c r="D322" s="1" t="s">
        <v>192</v>
      </c>
      <c r="E322" s="1" t="s">
        <v>853</v>
      </c>
      <c r="F322" s="3">
        <f t="shared" si="36"/>
        <v>0</v>
      </c>
      <c r="AJ322" s="1">
        <f t="shared" si="37"/>
        <v>0</v>
      </c>
    </row>
    <row r="323" spans="1:36" ht="144.75" hidden="1" customHeight="1" x14ac:dyDescent="0.25">
      <c r="A323" s="1">
        <v>320</v>
      </c>
      <c r="B323" s="1" t="s">
        <v>692</v>
      </c>
      <c r="C323" s="1" t="s">
        <v>693</v>
      </c>
      <c r="D323" s="1" t="s">
        <v>192</v>
      </c>
      <c r="E323" s="1" t="s">
        <v>853</v>
      </c>
      <c r="F323" s="3">
        <f t="shared" si="36"/>
        <v>0</v>
      </c>
      <c r="AJ323" s="1">
        <f t="shared" si="37"/>
        <v>0</v>
      </c>
    </row>
    <row r="324" spans="1:36" ht="144.75" hidden="1" customHeight="1" x14ac:dyDescent="0.25">
      <c r="A324" s="1">
        <v>321</v>
      </c>
      <c r="B324" s="1" t="s">
        <v>694</v>
      </c>
      <c r="C324" s="1" t="s">
        <v>695</v>
      </c>
      <c r="D324" s="1" t="s">
        <v>192</v>
      </c>
      <c r="E324" s="1" t="s">
        <v>853</v>
      </c>
      <c r="F324" s="3">
        <f t="shared" si="36"/>
        <v>0</v>
      </c>
      <c r="AJ324" s="1">
        <f t="shared" si="37"/>
        <v>0</v>
      </c>
    </row>
    <row r="325" spans="1:36" ht="144.75" hidden="1" customHeight="1" x14ac:dyDescent="0.25">
      <c r="A325" s="1">
        <v>322</v>
      </c>
      <c r="B325" s="1" t="s">
        <v>696</v>
      </c>
      <c r="C325" s="1" t="s">
        <v>697</v>
      </c>
      <c r="D325" s="1" t="s">
        <v>192</v>
      </c>
      <c r="E325" s="1" t="s">
        <v>853</v>
      </c>
      <c r="F325" s="3">
        <f t="shared" ref="F325:F388" si="38">AJ325</f>
        <v>0</v>
      </c>
      <c r="AJ325" s="1">
        <f t="shared" ref="AJ325:AJ388" si="39">SUM(G325:AI325)</f>
        <v>0</v>
      </c>
    </row>
    <row r="326" spans="1:36" ht="144.75" hidden="1" customHeight="1" x14ac:dyDescent="0.25">
      <c r="A326" s="1">
        <v>323</v>
      </c>
      <c r="B326" s="1" t="s">
        <v>698</v>
      </c>
      <c r="C326" s="1" t="s">
        <v>699</v>
      </c>
      <c r="D326" s="1" t="s">
        <v>192</v>
      </c>
      <c r="E326" s="1" t="s">
        <v>853</v>
      </c>
      <c r="F326" s="3">
        <f t="shared" si="38"/>
        <v>0</v>
      </c>
      <c r="AJ326" s="1">
        <f t="shared" si="39"/>
        <v>0</v>
      </c>
    </row>
    <row r="327" spans="1:36" ht="144.75" hidden="1" customHeight="1" x14ac:dyDescent="0.25">
      <c r="A327" s="1">
        <v>324</v>
      </c>
      <c r="B327" s="1" t="s">
        <v>700</v>
      </c>
      <c r="C327" s="1" t="s">
        <v>701</v>
      </c>
      <c r="D327" s="1" t="s">
        <v>192</v>
      </c>
      <c r="E327" s="1" t="s">
        <v>853</v>
      </c>
      <c r="F327" s="3">
        <f t="shared" si="38"/>
        <v>0</v>
      </c>
      <c r="AJ327" s="1">
        <f t="shared" si="39"/>
        <v>0</v>
      </c>
    </row>
    <row r="328" spans="1:36" ht="144.75" hidden="1" customHeight="1" x14ac:dyDescent="0.25">
      <c r="A328" s="1">
        <v>325</v>
      </c>
      <c r="B328" s="1" t="s">
        <v>702</v>
      </c>
      <c r="C328" s="1" t="s">
        <v>703</v>
      </c>
      <c r="D328" s="1" t="s">
        <v>192</v>
      </c>
      <c r="E328" s="1" t="s">
        <v>853</v>
      </c>
      <c r="F328" s="3">
        <f t="shared" si="38"/>
        <v>0</v>
      </c>
      <c r="AJ328" s="1">
        <f t="shared" si="39"/>
        <v>0</v>
      </c>
    </row>
    <row r="329" spans="1:36" ht="144.75" hidden="1" customHeight="1" x14ac:dyDescent="0.25">
      <c r="A329" s="1">
        <v>326</v>
      </c>
      <c r="B329" s="1" t="s">
        <v>704</v>
      </c>
      <c r="C329" s="1" t="s">
        <v>705</v>
      </c>
      <c r="D329" s="1" t="s">
        <v>192</v>
      </c>
      <c r="E329" s="1" t="s">
        <v>853</v>
      </c>
      <c r="F329" s="3">
        <f t="shared" si="38"/>
        <v>0</v>
      </c>
      <c r="AJ329" s="1">
        <f t="shared" si="39"/>
        <v>0</v>
      </c>
    </row>
    <row r="330" spans="1:36" ht="144.75" hidden="1" customHeight="1" x14ac:dyDescent="0.25">
      <c r="A330" s="1">
        <v>327</v>
      </c>
      <c r="B330" s="1" t="s">
        <v>706</v>
      </c>
      <c r="C330" s="1" t="s">
        <v>707</v>
      </c>
      <c r="D330" s="1" t="s">
        <v>192</v>
      </c>
      <c r="E330" s="1" t="s">
        <v>853</v>
      </c>
      <c r="F330" s="3">
        <f t="shared" si="38"/>
        <v>0</v>
      </c>
      <c r="AJ330" s="1">
        <f t="shared" si="39"/>
        <v>0</v>
      </c>
    </row>
    <row r="331" spans="1:36" ht="144.75" hidden="1" customHeight="1" x14ac:dyDescent="0.25">
      <c r="A331" s="1">
        <v>328</v>
      </c>
      <c r="B331" s="1" t="s">
        <v>708</v>
      </c>
      <c r="C331" s="1" t="s">
        <v>709</v>
      </c>
      <c r="D331" s="1" t="s">
        <v>192</v>
      </c>
      <c r="E331" s="1" t="s">
        <v>853</v>
      </c>
      <c r="F331" s="3">
        <f t="shared" si="38"/>
        <v>0</v>
      </c>
      <c r="AJ331" s="1">
        <f t="shared" si="39"/>
        <v>0</v>
      </c>
    </row>
    <row r="332" spans="1:36" ht="144.75" hidden="1" customHeight="1" x14ac:dyDescent="0.25">
      <c r="A332" s="1">
        <v>329</v>
      </c>
      <c r="B332" s="1" t="s">
        <v>710</v>
      </c>
      <c r="C332" s="1" t="s">
        <v>711</v>
      </c>
      <c r="D332" s="1" t="s">
        <v>192</v>
      </c>
      <c r="E332" s="1" t="s">
        <v>853</v>
      </c>
      <c r="F332" s="3">
        <f t="shared" si="38"/>
        <v>0</v>
      </c>
      <c r="AJ332" s="1">
        <f t="shared" si="39"/>
        <v>0</v>
      </c>
    </row>
    <row r="333" spans="1:36" ht="144.75" hidden="1" customHeight="1" x14ac:dyDescent="0.25">
      <c r="A333" s="1">
        <v>330</v>
      </c>
      <c r="B333" s="1" t="s">
        <v>712</v>
      </c>
      <c r="C333" s="1" t="s">
        <v>713</v>
      </c>
      <c r="D333" s="1" t="s">
        <v>192</v>
      </c>
      <c r="E333" s="1" t="s">
        <v>853</v>
      </c>
      <c r="F333" s="3">
        <f t="shared" si="38"/>
        <v>0</v>
      </c>
      <c r="AJ333" s="1">
        <f t="shared" si="39"/>
        <v>0</v>
      </c>
    </row>
    <row r="334" spans="1:36" ht="144.75" hidden="1" customHeight="1" x14ac:dyDescent="0.25">
      <c r="A334" s="1">
        <v>331</v>
      </c>
      <c r="B334" s="1" t="s">
        <v>714</v>
      </c>
      <c r="C334" s="1" t="s">
        <v>715</v>
      </c>
      <c r="D334" s="1" t="s">
        <v>192</v>
      </c>
      <c r="E334" s="1" t="s">
        <v>853</v>
      </c>
      <c r="F334" s="3">
        <f t="shared" si="38"/>
        <v>0</v>
      </c>
      <c r="AJ334" s="1">
        <f t="shared" si="39"/>
        <v>0</v>
      </c>
    </row>
    <row r="335" spans="1:36" ht="144.75" hidden="1" customHeight="1" x14ac:dyDescent="0.25">
      <c r="A335" s="1">
        <v>332</v>
      </c>
      <c r="B335" s="1" t="s">
        <v>716</v>
      </c>
      <c r="C335" s="1" t="s">
        <v>717</v>
      </c>
      <c r="D335" s="1" t="s">
        <v>192</v>
      </c>
      <c r="E335" s="1" t="s">
        <v>853</v>
      </c>
      <c r="F335" s="3">
        <f t="shared" si="38"/>
        <v>0</v>
      </c>
      <c r="AJ335" s="1">
        <f t="shared" si="39"/>
        <v>0</v>
      </c>
    </row>
    <row r="336" spans="1:36" ht="144.75" hidden="1" customHeight="1" x14ac:dyDescent="0.25">
      <c r="A336" s="1">
        <v>333</v>
      </c>
      <c r="B336" s="1" t="s">
        <v>718</v>
      </c>
      <c r="C336" s="1" t="s">
        <v>719</v>
      </c>
      <c r="D336" s="1" t="s">
        <v>192</v>
      </c>
      <c r="E336" s="1" t="s">
        <v>853</v>
      </c>
      <c r="F336" s="3">
        <f t="shared" si="38"/>
        <v>0</v>
      </c>
      <c r="AJ336" s="1">
        <f t="shared" si="39"/>
        <v>0</v>
      </c>
    </row>
    <row r="337" spans="1:36" ht="144.75" hidden="1" customHeight="1" x14ac:dyDescent="0.25">
      <c r="A337" s="1">
        <v>334</v>
      </c>
      <c r="B337" s="1" t="s">
        <v>720</v>
      </c>
      <c r="C337" s="1" t="s">
        <v>721</v>
      </c>
      <c r="D337" s="1" t="s">
        <v>192</v>
      </c>
      <c r="E337" s="1" t="s">
        <v>853</v>
      </c>
      <c r="F337" s="3">
        <f t="shared" si="38"/>
        <v>0</v>
      </c>
      <c r="AJ337" s="1">
        <f t="shared" si="39"/>
        <v>0</v>
      </c>
    </row>
    <row r="338" spans="1:36" ht="144.75" hidden="1" customHeight="1" x14ac:dyDescent="0.25">
      <c r="A338" s="1">
        <v>335</v>
      </c>
      <c r="B338" s="1" t="s">
        <v>722</v>
      </c>
      <c r="C338" s="1" t="s">
        <v>723</v>
      </c>
      <c r="D338" s="1" t="s">
        <v>192</v>
      </c>
      <c r="E338" s="1" t="s">
        <v>853</v>
      </c>
      <c r="F338" s="3">
        <f t="shared" si="38"/>
        <v>0</v>
      </c>
      <c r="AJ338" s="1">
        <f t="shared" si="39"/>
        <v>0</v>
      </c>
    </row>
    <row r="339" spans="1:36" ht="144.75" hidden="1" customHeight="1" x14ac:dyDescent="0.25">
      <c r="A339" s="1">
        <v>336</v>
      </c>
      <c r="B339" s="1" t="s">
        <v>724</v>
      </c>
      <c r="C339" s="1" t="s">
        <v>725</v>
      </c>
      <c r="D339" s="1" t="s">
        <v>192</v>
      </c>
      <c r="E339" s="1" t="s">
        <v>853</v>
      </c>
      <c r="F339" s="3">
        <f t="shared" si="38"/>
        <v>0</v>
      </c>
      <c r="AJ339" s="1">
        <f t="shared" si="39"/>
        <v>0</v>
      </c>
    </row>
    <row r="340" spans="1:36" ht="144.75" hidden="1" customHeight="1" x14ac:dyDescent="0.25">
      <c r="A340" s="1">
        <v>337</v>
      </c>
      <c r="B340" s="1" t="s">
        <v>726</v>
      </c>
      <c r="C340" s="1" t="s">
        <v>727</v>
      </c>
      <c r="D340" s="1" t="s">
        <v>192</v>
      </c>
      <c r="E340" s="1" t="s">
        <v>853</v>
      </c>
      <c r="F340" s="3">
        <f t="shared" si="38"/>
        <v>0</v>
      </c>
      <c r="AJ340" s="1">
        <f t="shared" si="39"/>
        <v>0</v>
      </c>
    </row>
    <row r="341" spans="1:36" ht="144.75" hidden="1" customHeight="1" x14ac:dyDescent="0.25">
      <c r="A341" s="1">
        <v>338</v>
      </c>
      <c r="B341" s="1" t="s">
        <v>728</v>
      </c>
      <c r="C341" s="1" t="s">
        <v>729</v>
      </c>
      <c r="D341" s="1" t="s">
        <v>192</v>
      </c>
      <c r="E341" s="1" t="s">
        <v>853</v>
      </c>
      <c r="F341" s="3">
        <f t="shared" si="38"/>
        <v>0</v>
      </c>
      <c r="AJ341" s="1">
        <f t="shared" si="39"/>
        <v>0</v>
      </c>
    </row>
    <row r="342" spans="1:36" ht="144.75" hidden="1" customHeight="1" x14ac:dyDescent="0.25">
      <c r="A342" s="1">
        <v>339</v>
      </c>
      <c r="B342" s="1" t="s">
        <v>730</v>
      </c>
      <c r="C342" s="1" t="s">
        <v>731</v>
      </c>
      <c r="D342" s="1" t="s">
        <v>192</v>
      </c>
      <c r="E342" s="1" t="s">
        <v>853</v>
      </c>
      <c r="F342" s="3">
        <f t="shared" si="38"/>
        <v>0</v>
      </c>
      <c r="AJ342" s="1">
        <f t="shared" si="39"/>
        <v>0</v>
      </c>
    </row>
    <row r="343" spans="1:36" ht="144.75" hidden="1" customHeight="1" x14ac:dyDescent="0.25">
      <c r="A343" s="1">
        <v>340</v>
      </c>
      <c r="B343" s="1" t="s">
        <v>732</v>
      </c>
      <c r="C343" s="1" t="s">
        <v>733</v>
      </c>
      <c r="D343" s="1" t="s">
        <v>192</v>
      </c>
      <c r="E343" s="1" t="s">
        <v>853</v>
      </c>
      <c r="F343" s="3">
        <f t="shared" si="38"/>
        <v>0</v>
      </c>
      <c r="AJ343" s="1">
        <f t="shared" si="39"/>
        <v>0</v>
      </c>
    </row>
    <row r="344" spans="1:36" ht="144.75" hidden="1" customHeight="1" x14ac:dyDescent="0.25">
      <c r="A344" s="1">
        <v>341</v>
      </c>
      <c r="B344" s="1" t="s">
        <v>734</v>
      </c>
      <c r="C344" s="1" t="s">
        <v>735</v>
      </c>
      <c r="D344" s="1" t="s">
        <v>192</v>
      </c>
      <c r="E344" s="1" t="s">
        <v>853</v>
      </c>
      <c r="F344" s="3">
        <f t="shared" si="38"/>
        <v>0</v>
      </c>
      <c r="AJ344" s="1">
        <f t="shared" si="39"/>
        <v>0</v>
      </c>
    </row>
    <row r="345" spans="1:36" ht="144.75" hidden="1" customHeight="1" x14ac:dyDescent="0.25">
      <c r="A345" s="1">
        <v>342</v>
      </c>
      <c r="B345" s="1" t="s">
        <v>736</v>
      </c>
      <c r="C345" s="1" t="s">
        <v>737</v>
      </c>
      <c r="D345" s="1" t="s">
        <v>192</v>
      </c>
      <c r="E345" s="1" t="s">
        <v>853</v>
      </c>
      <c r="F345" s="3">
        <f t="shared" si="38"/>
        <v>0</v>
      </c>
      <c r="AJ345" s="1">
        <f t="shared" si="39"/>
        <v>0</v>
      </c>
    </row>
    <row r="346" spans="1:36" ht="144.75" hidden="1" customHeight="1" x14ac:dyDescent="0.25">
      <c r="A346" s="1">
        <v>343</v>
      </c>
      <c r="B346" s="1" t="s">
        <v>738</v>
      </c>
      <c r="C346" s="1" t="s">
        <v>739</v>
      </c>
      <c r="D346" s="1" t="s">
        <v>192</v>
      </c>
      <c r="E346" s="1" t="s">
        <v>853</v>
      </c>
      <c r="F346" s="3">
        <f t="shared" si="38"/>
        <v>0</v>
      </c>
      <c r="AJ346" s="1">
        <f t="shared" si="39"/>
        <v>0</v>
      </c>
    </row>
    <row r="347" spans="1:36" ht="144.75" hidden="1" customHeight="1" x14ac:dyDescent="0.25">
      <c r="A347" s="1">
        <v>344</v>
      </c>
      <c r="B347" s="1" t="s">
        <v>740</v>
      </c>
      <c r="C347" s="1" t="s">
        <v>741</v>
      </c>
      <c r="D347" s="1" t="s">
        <v>192</v>
      </c>
      <c r="E347" s="1" t="s">
        <v>853</v>
      </c>
      <c r="F347" s="3">
        <f t="shared" si="38"/>
        <v>0</v>
      </c>
      <c r="AJ347" s="1">
        <f t="shared" si="39"/>
        <v>0</v>
      </c>
    </row>
    <row r="348" spans="1:36" ht="144.75" hidden="1" customHeight="1" x14ac:dyDescent="0.25">
      <c r="A348" s="1">
        <v>345</v>
      </c>
      <c r="B348" s="1" t="s">
        <v>742</v>
      </c>
      <c r="C348" s="1" t="s">
        <v>743</v>
      </c>
      <c r="D348" s="1" t="s">
        <v>192</v>
      </c>
      <c r="E348" s="1" t="s">
        <v>853</v>
      </c>
      <c r="F348" s="3">
        <f t="shared" si="38"/>
        <v>0</v>
      </c>
      <c r="AJ348" s="1">
        <f t="shared" si="39"/>
        <v>0</v>
      </c>
    </row>
    <row r="349" spans="1:36" ht="144.75" hidden="1" customHeight="1" x14ac:dyDescent="0.25">
      <c r="A349" s="1">
        <v>346</v>
      </c>
      <c r="B349" s="1" t="s">
        <v>744</v>
      </c>
      <c r="C349" s="1" t="s">
        <v>745</v>
      </c>
      <c r="D349" s="1" t="s">
        <v>192</v>
      </c>
      <c r="E349" s="1" t="s">
        <v>853</v>
      </c>
      <c r="F349" s="3">
        <f t="shared" si="38"/>
        <v>0</v>
      </c>
      <c r="AJ349" s="1">
        <f t="shared" si="39"/>
        <v>0</v>
      </c>
    </row>
    <row r="350" spans="1:36" ht="144.75" hidden="1" customHeight="1" x14ac:dyDescent="0.25">
      <c r="A350" s="1">
        <v>347</v>
      </c>
      <c r="B350" s="1" t="s">
        <v>746</v>
      </c>
      <c r="C350" s="1" t="s">
        <v>747</v>
      </c>
      <c r="D350" s="1" t="s">
        <v>192</v>
      </c>
      <c r="E350" s="1" t="s">
        <v>853</v>
      </c>
      <c r="F350" s="3">
        <f t="shared" si="38"/>
        <v>0</v>
      </c>
      <c r="AJ350" s="1">
        <f t="shared" si="39"/>
        <v>0</v>
      </c>
    </row>
    <row r="351" spans="1:36" ht="144.75" hidden="1" customHeight="1" x14ac:dyDescent="0.25">
      <c r="A351" s="1">
        <v>348</v>
      </c>
      <c r="B351" s="1" t="s">
        <v>748</v>
      </c>
      <c r="C351" s="1" t="s">
        <v>749</v>
      </c>
      <c r="D351" s="1" t="s">
        <v>192</v>
      </c>
      <c r="E351" s="1" t="s">
        <v>853</v>
      </c>
      <c r="F351" s="3">
        <f t="shared" si="38"/>
        <v>0</v>
      </c>
      <c r="AJ351" s="1">
        <f t="shared" si="39"/>
        <v>0</v>
      </c>
    </row>
    <row r="352" spans="1:36" ht="144.75" hidden="1" customHeight="1" x14ac:dyDescent="0.25">
      <c r="A352" s="1">
        <v>349</v>
      </c>
      <c r="B352" s="1" t="s">
        <v>750</v>
      </c>
      <c r="C352" s="1" t="s">
        <v>751</v>
      </c>
      <c r="D352" s="1" t="s">
        <v>192</v>
      </c>
      <c r="E352" s="1" t="s">
        <v>853</v>
      </c>
      <c r="F352" s="3">
        <f t="shared" si="38"/>
        <v>0</v>
      </c>
      <c r="AJ352" s="1">
        <f t="shared" si="39"/>
        <v>0</v>
      </c>
    </row>
    <row r="353" spans="1:36" ht="144.75" hidden="1" customHeight="1" x14ac:dyDescent="0.25">
      <c r="A353" s="1">
        <v>350</v>
      </c>
      <c r="B353" s="1" t="s">
        <v>752</v>
      </c>
      <c r="C353" s="1" t="s">
        <v>753</v>
      </c>
      <c r="D353" s="1" t="s">
        <v>192</v>
      </c>
      <c r="E353" s="1" t="s">
        <v>853</v>
      </c>
      <c r="F353" s="3">
        <f t="shared" si="38"/>
        <v>0</v>
      </c>
      <c r="AJ353" s="1">
        <f t="shared" si="39"/>
        <v>0</v>
      </c>
    </row>
    <row r="354" spans="1:36" ht="144.75" hidden="1" customHeight="1" x14ac:dyDescent="0.25">
      <c r="A354" s="1">
        <v>351</v>
      </c>
      <c r="B354" s="1" t="s">
        <v>754</v>
      </c>
      <c r="C354" s="1" t="s">
        <v>755</v>
      </c>
      <c r="D354" s="1" t="s">
        <v>192</v>
      </c>
      <c r="E354" s="1" t="s">
        <v>853</v>
      </c>
      <c r="F354" s="3">
        <f t="shared" si="38"/>
        <v>0</v>
      </c>
      <c r="AJ354" s="1">
        <f t="shared" si="39"/>
        <v>0</v>
      </c>
    </row>
    <row r="355" spans="1:36" ht="144.75" hidden="1" customHeight="1" x14ac:dyDescent="0.25">
      <c r="A355" s="1">
        <v>352</v>
      </c>
      <c r="B355" s="1" t="s">
        <v>756</v>
      </c>
      <c r="C355" s="1" t="s">
        <v>757</v>
      </c>
      <c r="D355" s="1" t="s">
        <v>192</v>
      </c>
      <c r="E355" s="1" t="s">
        <v>853</v>
      </c>
      <c r="F355" s="3">
        <f t="shared" si="38"/>
        <v>0</v>
      </c>
      <c r="AJ355" s="1">
        <f t="shared" si="39"/>
        <v>0</v>
      </c>
    </row>
    <row r="356" spans="1:36" ht="144.75" hidden="1" customHeight="1" x14ac:dyDescent="0.25">
      <c r="A356" s="1">
        <v>353</v>
      </c>
      <c r="B356" s="1" t="s">
        <v>758</v>
      </c>
      <c r="C356" s="1" t="s">
        <v>759</v>
      </c>
      <c r="D356" s="1" t="s">
        <v>192</v>
      </c>
      <c r="E356" s="1" t="s">
        <v>853</v>
      </c>
      <c r="F356" s="3">
        <f t="shared" si="38"/>
        <v>0</v>
      </c>
      <c r="AJ356" s="1">
        <f t="shared" si="39"/>
        <v>0</v>
      </c>
    </row>
    <row r="357" spans="1:36" ht="144.75" hidden="1" customHeight="1" x14ac:dyDescent="0.25">
      <c r="A357" s="1">
        <v>354</v>
      </c>
      <c r="B357" s="1" t="s">
        <v>760</v>
      </c>
      <c r="C357" s="1" t="s">
        <v>761</v>
      </c>
      <c r="D357" s="1" t="s">
        <v>192</v>
      </c>
      <c r="E357" s="1" t="s">
        <v>853</v>
      </c>
      <c r="F357" s="3">
        <f t="shared" si="38"/>
        <v>0</v>
      </c>
      <c r="AJ357" s="1">
        <f t="shared" si="39"/>
        <v>0</v>
      </c>
    </row>
    <row r="358" spans="1:36" ht="144.75" hidden="1" customHeight="1" x14ac:dyDescent="0.25">
      <c r="A358" s="1">
        <v>355</v>
      </c>
      <c r="B358" s="1" t="s">
        <v>762</v>
      </c>
      <c r="C358" s="1" t="s">
        <v>763</v>
      </c>
      <c r="D358" s="1" t="s">
        <v>192</v>
      </c>
      <c r="E358" s="1" t="s">
        <v>853</v>
      </c>
      <c r="F358" s="3">
        <f t="shared" si="38"/>
        <v>0</v>
      </c>
      <c r="AJ358" s="1">
        <f t="shared" si="39"/>
        <v>0</v>
      </c>
    </row>
    <row r="359" spans="1:36" ht="144.75" hidden="1" customHeight="1" x14ac:dyDescent="0.25">
      <c r="A359" s="1">
        <v>356</v>
      </c>
      <c r="B359" s="1" t="s">
        <v>764</v>
      </c>
      <c r="C359" s="1" t="s">
        <v>765</v>
      </c>
      <c r="D359" s="1" t="s">
        <v>192</v>
      </c>
      <c r="E359" s="1" t="s">
        <v>853</v>
      </c>
      <c r="F359" s="3">
        <f t="shared" si="38"/>
        <v>0</v>
      </c>
      <c r="AJ359" s="1">
        <f t="shared" si="39"/>
        <v>0</v>
      </c>
    </row>
    <row r="360" spans="1:36" ht="144.75" hidden="1" customHeight="1" x14ac:dyDescent="0.25">
      <c r="A360" s="1">
        <v>357</v>
      </c>
      <c r="B360" s="1" t="s">
        <v>766</v>
      </c>
      <c r="C360" s="1" t="s">
        <v>767</v>
      </c>
      <c r="D360" s="1" t="s">
        <v>192</v>
      </c>
      <c r="E360" s="1" t="s">
        <v>853</v>
      </c>
      <c r="F360" s="3">
        <f t="shared" si="38"/>
        <v>0</v>
      </c>
      <c r="AJ360" s="1">
        <f t="shared" si="39"/>
        <v>0</v>
      </c>
    </row>
    <row r="361" spans="1:36" ht="144.75" hidden="1" customHeight="1" x14ac:dyDescent="0.25">
      <c r="A361" s="1">
        <v>358</v>
      </c>
      <c r="B361" s="1" t="s">
        <v>768</v>
      </c>
      <c r="C361" s="1" t="s">
        <v>769</v>
      </c>
      <c r="D361" s="1" t="s">
        <v>192</v>
      </c>
      <c r="E361" s="1" t="s">
        <v>853</v>
      </c>
      <c r="F361" s="3">
        <f t="shared" si="38"/>
        <v>0</v>
      </c>
      <c r="AJ361" s="1">
        <f t="shared" si="39"/>
        <v>0</v>
      </c>
    </row>
    <row r="362" spans="1:36" ht="144.75" hidden="1" customHeight="1" x14ac:dyDescent="0.25">
      <c r="A362" s="1">
        <v>359</v>
      </c>
      <c r="B362" s="1" t="s">
        <v>770</v>
      </c>
      <c r="C362" s="1" t="s">
        <v>771</v>
      </c>
      <c r="D362" s="1" t="s">
        <v>192</v>
      </c>
      <c r="E362" s="1" t="s">
        <v>853</v>
      </c>
      <c r="F362" s="3">
        <f t="shared" si="38"/>
        <v>0</v>
      </c>
      <c r="AJ362" s="1">
        <f t="shared" si="39"/>
        <v>0</v>
      </c>
    </row>
    <row r="363" spans="1:36" ht="144.75" hidden="1" customHeight="1" x14ac:dyDescent="0.25">
      <c r="A363" s="1">
        <v>360</v>
      </c>
      <c r="B363" s="1" t="s">
        <v>772</v>
      </c>
      <c r="C363" s="1" t="s">
        <v>773</v>
      </c>
      <c r="D363" s="1" t="s">
        <v>192</v>
      </c>
      <c r="E363" s="1" t="s">
        <v>853</v>
      </c>
      <c r="F363" s="3">
        <f t="shared" si="38"/>
        <v>0</v>
      </c>
      <c r="AJ363" s="1">
        <f t="shared" si="39"/>
        <v>0</v>
      </c>
    </row>
    <row r="364" spans="1:36" ht="144.75" hidden="1" customHeight="1" x14ac:dyDescent="0.25">
      <c r="A364" s="1">
        <v>361</v>
      </c>
      <c r="B364" s="1" t="s">
        <v>774</v>
      </c>
      <c r="C364" s="1" t="s">
        <v>775</v>
      </c>
      <c r="D364" s="1" t="s">
        <v>192</v>
      </c>
      <c r="E364" s="1" t="s">
        <v>853</v>
      </c>
      <c r="F364" s="3">
        <f t="shared" si="38"/>
        <v>0</v>
      </c>
      <c r="AJ364" s="1">
        <f t="shared" si="39"/>
        <v>0</v>
      </c>
    </row>
    <row r="365" spans="1:36" ht="144.75" hidden="1" customHeight="1" x14ac:dyDescent="0.25">
      <c r="A365" s="1">
        <v>362</v>
      </c>
      <c r="B365" s="1" t="s">
        <v>776</v>
      </c>
      <c r="C365" s="1" t="s">
        <v>777</v>
      </c>
      <c r="D365" s="1" t="s">
        <v>192</v>
      </c>
      <c r="E365" s="1" t="s">
        <v>853</v>
      </c>
      <c r="F365" s="3">
        <f t="shared" si="38"/>
        <v>0</v>
      </c>
      <c r="AJ365" s="1">
        <f t="shared" si="39"/>
        <v>0</v>
      </c>
    </row>
    <row r="366" spans="1:36" ht="144.75" hidden="1" customHeight="1" x14ac:dyDescent="0.25">
      <c r="A366" s="1">
        <v>363</v>
      </c>
      <c r="B366" s="1" t="s">
        <v>778</v>
      </c>
      <c r="C366" s="1" t="s">
        <v>779</v>
      </c>
      <c r="D366" s="1" t="s">
        <v>192</v>
      </c>
      <c r="E366" s="1" t="s">
        <v>878</v>
      </c>
      <c r="F366" s="3">
        <f t="shared" si="38"/>
        <v>0</v>
      </c>
      <c r="AJ366" s="1">
        <f t="shared" si="39"/>
        <v>0</v>
      </c>
    </row>
    <row r="367" spans="1:36" ht="144.75" hidden="1" customHeight="1" x14ac:dyDescent="0.25">
      <c r="A367" s="1">
        <v>364</v>
      </c>
      <c r="B367" s="1" t="s">
        <v>780</v>
      </c>
      <c r="C367" s="1" t="s">
        <v>779</v>
      </c>
      <c r="D367" s="1" t="s">
        <v>192</v>
      </c>
      <c r="E367" s="1" t="s">
        <v>853</v>
      </c>
      <c r="F367" s="3">
        <f t="shared" si="38"/>
        <v>0</v>
      </c>
      <c r="AJ367" s="1">
        <f t="shared" si="39"/>
        <v>0</v>
      </c>
    </row>
    <row r="368" spans="1:36" ht="144.75" hidden="1" customHeight="1" x14ac:dyDescent="0.25">
      <c r="A368" s="1">
        <v>365</v>
      </c>
      <c r="B368" s="1" t="s">
        <v>781</v>
      </c>
      <c r="C368" s="1" t="s">
        <v>782</v>
      </c>
      <c r="D368" s="1" t="s">
        <v>192</v>
      </c>
      <c r="E368" s="1" t="s">
        <v>878</v>
      </c>
      <c r="F368" s="3">
        <f t="shared" si="38"/>
        <v>0</v>
      </c>
      <c r="AJ368" s="1">
        <f t="shared" si="39"/>
        <v>0</v>
      </c>
    </row>
    <row r="369" spans="1:36" ht="144.75" hidden="1" customHeight="1" x14ac:dyDescent="0.25">
      <c r="A369" s="1">
        <v>366</v>
      </c>
      <c r="B369" s="1" t="s">
        <v>783</v>
      </c>
      <c r="C369" s="1" t="s">
        <v>782</v>
      </c>
      <c r="D369" s="1" t="s">
        <v>192</v>
      </c>
      <c r="E369" s="1" t="s">
        <v>853</v>
      </c>
      <c r="F369" s="3">
        <f t="shared" si="38"/>
        <v>0</v>
      </c>
      <c r="AJ369" s="1">
        <f t="shared" si="39"/>
        <v>0</v>
      </c>
    </row>
    <row r="370" spans="1:36" ht="144.75" hidden="1" customHeight="1" x14ac:dyDescent="0.25">
      <c r="A370" s="1">
        <v>367</v>
      </c>
      <c r="B370" s="1" t="s">
        <v>784</v>
      </c>
      <c r="C370" s="1" t="s">
        <v>785</v>
      </c>
      <c r="D370" s="1" t="s">
        <v>192</v>
      </c>
      <c r="E370" s="1" t="s">
        <v>878</v>
      </c>
      <c r="F370" s="3">
        <f t="shared" si="38"/>
        <v>0</v>
      </c>
      <c r="AJ370" s="1">
        <f t="shared" si="39"/>
        <v>0</v>
      </c>
    </row>
    <row r="371" spans="1:36" ht="144.75" hidden="1" customHeight="1" x14ac:dyDescent="0.25">
      <c r="A371" s="1">
        <v>368</v>
      </c>
      <c r="B371" s="1" t="s">
        <v>786</v>
      </c>
      <c r="C371" s="1" t="s">
        <v>785</v>
      </c>
      <c r="D371" s="1" t="s">
        <v>192</v>
      </c>
      <c r="E371" s="1" t="s">
        <v>853</v>
      </c>
      <c r="F371" s="3">
        <f t="shared" si="38"/>
        <v>0</v>
      </c>
      <c r="AJ371" s="1">
        <f t="shared" si="39"/>
        <v>0</v>
      </c>
    </row>
    <row r="372" spans="1:36" ht="144.75" hidden="1" customHeight="1" x14ac:dyDescent="0.25">
      <c r="A372" s="1">
        <v>369</v>
      </c>
      <c r="B372" s="1" t="s">
        <v>787</v>
      </c>
      <c r="C372" s="1" t="s">
        <v>788</v>
      </c>
      <c r="D372" s="1" t="s">
        <v>192</v>
      </c>
      <c r="E372" s="1" t="s">
        <v>853</v>
      </c>
      <c r="F372" s="3">
        <f t="shared" si="38"/>
        <v>0</v>
      </c>
      <c r="AJ372" s="1">
        <f t="shared" si="39"/>
        <v>0</v>
      </c>
    </row>
    <row r="373" spans="1:36" ht="144.75" hidden="1" customHeight="1" x14ac:dyDescent="0.25">
      <c r="A373" s="1">
        <v>370</v>
      </c>
      <c r="B373" s="1" t="s">
        <v>789</v>
      </c>
      <c r="C373" s="1" t="s">
        <v>790</v>
      </c>
      <c r="D373" s="1" t="s">
        <v>192</v>
      </c>
      <c r="E373" s="1" t="s">
        <v>878</v>
      </c>
      <c r="F373" s="3">
        <f t="shared" si="38"/>
        <v>0</v>
      </c>
      <c r="AJ373" s="1">
        <f t="shared" si="39"/>
        <v>0</v>
      </c>
    </row>
    <row r="374" spans="1:36" ht="144.75" hidden="1" customHeight="1" x14ac:dyDescent="0.25">
      <c r="A374" s="1">
        <v>371</v>
      </c>
      <c r="B374" s="1" t="s">
        <v>791</v>
      </c>
      <c r="C374" s="1" t="s">
        <v>790</v>
      </c>
      <c r="D374" s="1" t="s">
        <v>192</v>
      </c>
      <c r="E374" s="1" t="s">
        <v>853</v>
      </c>
      <c r="F374" s="3">
        <f t="shared" si="38"/>
        <v>0</v>
      </c>
      <c r="AJ374" s="1">
        <f t="shared" si="39"/>
        <v>0</v>
      </c>
    </row>
    <row r="375" spans="1:36" ht="144.75" hidden="1" customHeight="1" x14ac:dyDescent="0.25">
      <c r="A375" s="1">
        <v>372</v>
      </c>
      <c r="B375" s="1" t="s">
        <v>792</v>
      </c>
      <c r="C375" s="1" t="s">
        <v>793</v>
      </c>
      <c r="D375" s="1" t="s">
        <v>192</v>
      </c>
      <c r="E375" s="1" t="s">
        <v>878</v>
      </c>
      <c r="F375" s="3">
        <f t="shared" si="38"/>
        <v>0</v>
      </c>
      <c r="AJ375" s="1">
        <f t="shared" si="39"/>
        <v>0</v>
      </c>
    </row>
    <row r="376" spans="1:36" ht="144.75" hidden="1" customHeight="1" x14ac:dyDescent="0.25">
      <c r="A376" s="1">
        <v>373</v>
      </c>
      <c r="B376" s="1" t="s">
        <v>794</v>
      </c>
      <c r="C376" s="1" t="s">
        <v>793</v>
      </c>
      <c r="D376" s="1" t="s">
        <v>192</v>
      </c>
      <c r="E376" s="1" t="s">
        <v>853</v>
      </c>
      <c r="F376" s="3">
        <f t="shared" si="38"/>
        <v>0</v>
      </c>
      <c r="AJ376" s="1">
        <f t="shared" si="39"/>
        <v>0</v>
      </c>
    </row>
    <row r="377" spans="1:36" ht="144.75" hidden="1" customHeight="1" x14ac:dyDescent="0.25">
      <c r="A377" s="1">
        <v>374</v>
      </c>
      <c r="B377" s="1" t="s">
        <v>795</v>
      </c>
      <c r="C377" s="1" t="s">
        <v>796</v>
      </c>
      <c r="D377" s="1" t="s">
        <v>192</v>
      </c>
      <c r="E377" s="1" t="s">
        <v>878</v>
      </c>
      <c r="F377" s="3">
        <f t="shared" si="38"/>
        <v>0</v>
      </c>
      <c r="AJ377" s="1">
        <f t="shared" si="39"/>
        <v>0</v>
      </c>
    </row>
    <row r="378" spans="1:36" ht="144.75" hidden="1" customHeight="1" x14ac:dyDescent="0.25">
      <c r="A378" s="1">
        <v>375</v>
      </c>
      <c r="B378" s="1" t="s">
        <v>797</v>
      </c>
      <c r="C378" s="1" t="s">
        <v>796</v>
      </c>
      <c r="D378" s="1" t="s">
        <v>192</v>
      </c>
      <c r="E378" s="1" t="s">
        <v>853</v>
      </c>
      <c r="F378" s="3">
        <f t="shared" si="38"/>
        <v>0</v>
      </c>
      <c r="AJ378" s="1">
        <f t="shared" si="39"/>
        <v>0</v>
      </c>
    </row>
    <row r="379" spans="1:36" ht="144.75" hidden="1" customHeight="1" x14ac:dyDescent="0.25">
      <c r="A379" s="1">
        <v>376</v>
      </c>
      <c r="B379" s="1" t="s">
        <v>798</v>
      </c>
      <c r="C379" s="1" t="s">
        <v>799</v>
      </c>
      <c r="D379" s="1" t="s">
        <v>192</v>
      </c>
      <c r="E379" s="1" t="s">
        <v>878</v>
      </c>
      <c r="F379" s="3">
        <f t="shared" si="38"/>
        <v>0</v>
      </c>
      <c r="AJ379" s="1">
        <f t="shared" si="39"/>
        <v>0</v>
      </c>
    </row>
    <row r="380" spans="1:36" ht="144.75" hidden="1" customHeight="1" x14ac:dyDescent="0.25">
      <c r="A380" s="1">
        <v>377</v>
      </c>
      <c r="B380" s="1" t="s">
        <v>800</v>
      </c>
      <c r="C380" s="1" t="s">
        <v>801</v>
      </c>
      <c r="D380" s="1" t="s">
        <v>192</v>
      </c>
      <c r="E380" s="1" t="s">
        <v>853</v>
      </c>
      <c r="F380" s="3">
        <f t="shared" si="38"/>
        <v>0</v>
      </c>
      <c r="AJ380" s="1">
        <f t="shared" si="39"/>
        <v>0</v>
      </c>
    </row>
    <row r="381" spans="1:36" ht="144.75" hidden="1" customHeight="1" x14ac:dyDescent="0.25">
      <c r="A381" s="1">
        <v>378</v>
      </c>
      <c r="B381" s="1" t="s">
        <v>802</v>
      </c>
      <c r="C381" s="1" t="s">
        <v>803</v>
      </c>
      <c r="D381" s="1" t="s">
        <v>192</v>
      </c>
      <c r="E381" s="1" t="s">
        <v>853</v>
      </c>
      <c r="F381" s="3">
        <f t="shared" si="38"/>
        <v>0</v>
      </c>
      <c r="AJ381" s="1">
        <f t="shared" si="39"/>
        <v>0</v>
      </c>
    </row>
    <row r="382" spans="1:36" ht="144.75" hidden="1" customHeight="1" x14ac:dyDescent="0.25">
      <c r="A382" s="1">
        <v>379</v>
      </c>
      <c r="B382" s="1" t="s">
        <v>804</v>
      </c>
      <c r="C382" s="1" t="s">
        <v>805</v>
      </c>
      <c r="D382" s="1" t="s">
        <v>192</v>
      </c>
      <c r="E382" s="1" t="s">
        <v>853</v>
      </c>
      <c r="F382" s="3">
        <f t="shared" si="38"/>
        <v>0</v>
      </c>
      <c r="AJ382" s="1">
        <f t="shared" si="39"/>
        <v>0</v>
      </c>
    </row>
    <row r="383" spans="1:36" ht="144.75" hidden="1" customHeight="1" x14ac:dyDescent="0.25">
      <c r="A383" s="1">
        <v>380</v>
      </c>
      <c r="B383" s="1" t="s">
        <v>806</v>
      </c>
      <c r="C383" s="1" t="s">
        <v>807</v>
      </c>
      <c r="D383" s="1" t="s">
        <v>192</v>
      </c>
      <c r="E383" s="1" t="s">
        <v>878</v>
      </c>
      <c r="F383" s="3">
        <f t="shared" si="38"/>
        <v>0</v>
      </c>
      <c r="AJ383" s="1">
        <f t="shared" si="39"/>
        <v>0</v>
      </c>
    </row>
    <row r="384" spans="1:36" ht="144.75" hidden="1" customHeight="1" x14ac:dyDescent="0.25">
      <c r="A384" s="1">
        <v>381</v>
      </c>
      <c r="B384" s="1" t="s">
        <v>808</v>
      </c>
      <c r="C384" s="1" t="s">
        <v>807</v>
      </c>
      <c r="D384" s="1" t="s">
        <v>192</v>
      </c>
      <c r="E384" s="1" t="s">
        <v>853</v>
      </c>
      <c r="F384" s="3">
        <f t="shared" si="38"/>
        <v>0</v>
      </c>
      <c r="AJ384" s="1">
        <f t="shared" si="39"/>
        <v>0</v>
      </c>
    </row>
    <row r="385" spans="1:36" ht="144.75" hidden="1" customHeight="1" x14ac:dyDescent="0.25">
      <c r="A385" s="1">
        <v>382</v>
      </c>
      <c r="B385" s="1" t="s">
        <v>809</v>
      </c>
      <c r="C385" s="1" t="s">
        <v>810</v>
      </c>
      <c r="D385" s="1" t="s">
        <v>192</v>
      </c>
      <c r="E385" s="1" t="s">
        <v>878</v>
      </c>
      <c r="F385" s="3">
        <f t="shared" si="38"/>
        <v>0</v>
      </c>
      <c r="AJ385" s="1">
        <f t="shared" si="39"/>
        <v>0</v>
      </c>
    </row>
    <row r="386" spans="1:36" ht="144.75" hidden="1" customHeight="1" x14ac:dyDescent="0.25">
      <c r="A386" s="1">
        <v>383</v>
      </c>
      <c r="B386" s="1" t="s">
        <v>811</v>
      </c>
      <c r="C386" s="1" t="s">
        <v>810</v>
      </c>
      <c r="D386" s="1" t="s">
        <v>192</v>
      </c>
      <c r="E386" s="1" t="s">
        <v>853</v>
      </c>
      <c r="F386" s="3">
        <f t="shared" si="38"/>
        <v>0</v>
      </c>
      <c r="AJ386" s="1">
        <f t="shared" si="39"/>
        <v>0</v>
      </c>
    </row>
    <row r="387" spans="1:36" ht="144.75" hidden="1" customHeight="1" x14ac:dyDescent="0.25">
      <c r="A387" s="1">
        <v>384</v>
      </c>
      <c r="B387" s="1" t="s">
        <v>812</v>
      </c>
      <c r="C387" s="1" t="s">
        <v>813</v>
      </c>
      <c r="D387" s="1" t="s">
        <v>814</v>
      </c>
      <c r="E387" s="1" t="s">
        <v>878</v>
      </c>
      <c r="F387" s="3">
        <f t="shared" si="38"/>
        <v>0</v>
      </c>
      <c r="AJ387" s="1">
        <f t="shared" si="39"/>
        <v>0</v>
      </c>
    </row>
    <row r="388" spans="1:36" ht="144.75" hidden="1" customHeight="1" x14ac:dyDescent="0.25">
      <c r="A388" s="1">
        <v>385</v>
      </c>
      <c r="B388" s="1" t="s">
        <v>815</v>
      </c>
      <c r="C388" s="1" t="s">
        <v>813</v>
      </c>
      <c r="D388" s="1" t="s">
        <v>814</v>
      </c>
      <c r="E388" s="1" t="s">
        <v>853</v>
      </c>
      <c r="F388" s="3">
        <f t="shared" si="38"/>
        <v>0</v>
      </c>
      <c r="AJ388" s="1">
        <f t="shared" si="39"/>
        <v>0</v>
      </c>
    </row>
    <row r="389" spans="1:36" ht="144.75" hidden="1" customHeight="1" x14ac:dyDescent="0.25">
      <c r="A389" s="1">
        <v>386</v>
      </c>
      <c r="B389" s="1" t="s">
        <v>816</v>
      </c>
      <c r="C389" s="1" t="s">
        <v>817</v>
      </c>
      <c r="D389" s="1" t="s">
        <v>192</v>
      </c>
      <c r="E389" s="1" t="s">
        <v>878</v>
      </c>
      <c r="F389" s="3">
        <f t="shared" ref="F389:F410" si="40">AJ389</f>
        <v>0</v>
      </c>
      <c r="AJ389" s="1">
        <f t="shared" ref="AJ389:AJ410" si="41">SUM(G389:AI389)</f>
        <v>0</v>
      </c>
    </row>
    <row r="390" spans="1:36" ht="144.75" hidden="1" customHeight="1" x14ac:dyDescent="0.25">
      <c r="A390" s="1">
        <v>387</v>
      </c>
      <c r="B390" s="1" t="s">
        <v>818</v>
      </c>
      <c r="C390" s="1" t="s">
        <v>817</v>
      </c>
      <c r="D390" s="1" t="s">
        <v>192</v>
      </c>
      <c r="E390" s="1" t="s">
        <v>853</v>
      </c>
      <c r="F390" s="3">
        <f t="shared" si="40"/>
        <v>0</v>
      </c>
      <c r="AJ390" s="1">
        <f t="shared" si="41"/>
        <v>0</v>
      </c>
    </row>
    <row r="391" spans="1:36" ht="144.75" hidden="1" customHeight="1" x14ac:dyDescent="0.25">
      <c r="A391" s="1">
        <v>388</v>
      </c>
      <c r="B391" s="1" t="s">
        <v>819</v>
      </c>
      <c r="C391" s="1" t="s">
        <v>820</v>
      </c>
      <c r="D391" s="1" t="s">
        <v>192</v>
      </c>
      <c r="E391" s="1" t="s">
        <v>878</v>
      </c>
      <c r="F391" s="3">
        <f t="shared" si="40"/>
        <v>0</v>
      </c>
      <c r="AJ391" s="1">
        <f t="shared" si="41"/>
        <v>0</v>
      </c>
    </row>
    <row r="392" spans="1:36" ht="144.75" hidden="1" customHeight="1" x14ac:dyDescent="0.25">
      <c r="A392" s="1">
        <v>389</v>
      </c>
      <c r="B392" s="1" t="s">
        <v>821</v>
      </c>
      <c r="C392" s="1" t="s">
        <v>820</v>
      </c>
      <c r="D392" s="1" t="s">
        <v>192</v>
      </c>
      <c r="E392" s="1" t="s">
        <v>853</v>
      </c>
      <c r="F392" s="3">
        <f t="shared" si="40"/>
        <v>0</v>
      </c>
      <c r="AJ392" s="1">
        <f t="shared" si="41"/>
        <v>0</v>
      </c>
    </row>
    <row r="393" spans="1:36" ht="144.75" hidden="1" customHeight="1" x14ac:dyDescent="0.25">
      <c r="A393" s="1">
        <v>390</v>
      </c>
      <c r="B393" s="1" t="s">
        <v>822</v>
      </c>
      <c r="C393" s="1" t="s">
        <v>823</v>
      </c>
      <c r="D393" s="1" t="s">
        <v>192</v>
      </c>
      <c r="E393" s="1" t="s">
        <v>878</v>
      </c>
      <c r="F393" s="3">
        <f t="shared" si="40"/>
        <v>0</v>
      </c>
      <c r="AJ393" s="1">
        <f t="shared" si="41"/>
        <v>0</v>
      </c>
    </row>
    <row r="394" spans="1:36" ht="144.75" hidden="1" customHeight="1" x14ac:dyDescent="0.25">
      <c r="A394" s="1">
        <v>391</v>
      </c>
      <c r="B394" s="1" t="s">
        <v>824</v>
      </c>
      <c r="C394" s="1" t="s">
        <v>823</v>
      </c>
      <c r="D394" s="1" t="s">
        <v>192</v>
      </c>
      <c r="E394" s="1" t="s">
        <v>853</v>
      </c>
      <c r="F394" s="3">
        <f t="shared" si="40"/>
        <v>0</v>
      </c>
      <c r="AJ394" s="1">
        <f t="shared" si="41"/>
        <v>0</v>
      </c>
    </row>
    <row r="395" spans="1:36" ht="144.75" hidden="1" customHeight="1" x14ac:dyDescent="0.25">
      <c r="A395" s="1">
        <v>392</v>
      </c>
      <c r="B395" s="1" t="s">
        <v>825</v>
      </c>
      <c r="C395" s="1" t="s">
        <v>826</v>
      </c>
      <c r="D395" s="1" t="s">
        <v>192</v>
      </c>
      <c r="E395" s="1" t="s">
        <v>878</v>
      </c>
      <c r="F395" s="3">
        <f t="shared" si="40"/>
        <v>0</v>
      </c>
      <c r="AJ395" s="1">
        <f t="shared" si="41"/>
        <v>0</v>
      </c>
    </row>
    <row r="396" spans="1:36" ht="144.75" hidden="1" customHeight="1" x14ac:dyDescent="0.25">
      <c r="A396" s="1">
        <v>393</v>
      </c>
      <c r="B396" s="1" t="s">
        <v>827</v>
      </c>
      <c r="C396" s="1" t="s">
        <v>826</v>
      </c>
      <c r="D396" s="1" t="s">
        <v>192</v>
      </c>
      <c r="E396" s="1" t="s">
        <v>853</v>
      </c>
      <c r="F396" s="3">
        <f t="shared" si="40"/>
        <v>0</v>
      </c>
      <c r="AJ396" s="1">
        <f t="shared" si="41"/>
        <v>0</v>
      </c>
    </row>
    <row r="397" spans="1:36" ht="144.75" hidden="1" customHeight="1" x14ac:dyDescent="0.25">
      <c r="A397" s="1">
        <v>394</v>
      </c>
      <c r="B397" s="1" t="s">
        <v>828</v>
      </c>
      <c r="C397" s="1" t="s">
        <v>829</v>
      </c>
      <c r="D397" s="1" t="s">
        <v>192</v>
      </c>
      <c r="E397" s="1" t="s">
        <v>878</v>
      </c>
      <c r="F397" s="3">
        <f t="shared" si="40"/>
        <v>0</v>
      </c>
      <c r="AJ397" s="1">
        <f t="shared" si="41"/>
        <v>0</v>
      </c>
    </row>
    <row r="398" spans="1:36" ht="144.75" hidden="1" customHeight="1" x14ac:dyDescent="0.25">
      <c r="A398" s="1">
        <v>395</v>
      </c>
      <c r="B398" s="1" t="s">
        <v>830</v>
      </c>
      <c r="C398" s="1" t="s">
        <v>829</v>
      </c>
      <c r="D398" s="1" t="s">
        <v>192</v>
      </c>
      <c r="E398" s="1" t="s">
        <v>853</v>
      </c>
      <c r="F398" s="3">
        <f t="shared" si="40"/>
        <v>0</v>
      </c>
      <c r="AJ398" s="1">
        <f t="shared" si="41"/>
        <v>0</v>
      </c>
    </row>
    <row r="399" spans="1:36" ht="144.75" hidden="1" customHeight="1" x14ac:dyDescent="0.25">
      <c r="A399" s="1">
        <v>396</v>
      </c>
      <c r="B399" s="1" t="s">
        <v>831</v>
      </c>
      <c r="C399" s="1" t="s">
        <v>832</v>
      </c>
      <c r="D399" s="1" t="s">
        <v>192</v>
      </c>
      <c r="E399" s="1" t="s">
        <v>878</v>
      </c>
      <c r="F399" s="3">
        <f t="shared" si="40"/>
        <v>0</v>
      </c>
      <c r="AJ399" s="1">
        <f t="shared" si="41"/>
        <v>0</v>
      </c>
    </row>
    <row r="400" spans="1:36" ht="144.75" hidden="1" customHeight="1" x14ac:dyDescent="0.25">
      <c r="A400" s="1">
        <v>397</v>
      </c>
      <c r="B400" s="1" t="s">
        <v>833</v>
      </c>
      <c r="C400" s="1" t="s">
        <v>832</v>
      </c>
      <c r="D400" s="1" t="s">
        <v>192</v>
      </c>
      <c r="E400" s="1" t="s">
        <v>853</v>
      </c>
      <c r="F400" s="3">
        <f t="shared" si="40"/>
        <v>0</v>
      </c>
      <c r="AJ400" s="1">
        <f t="shared" si="41"/>
        <v>0</v>
      </c>
    </row>
    <row r="401" spans="1:67" ht="144.75" hidden="1" customHeight="1" x14ac:dyDescent="0.25">
      <c r="A401" s="1">
        <v>398</v>
      </c>
      <c r="B401" s="1" t="s">
        <v>834</v>
      </c>
      <c r="C401" s="1" t="s">
        <v>835</v>
      </c>
      <c r="D401" s="1" t="s">
        <v>192</v>
      </c>
      <c r="E401" s="1" t="s">
        <v>878</v>
      </c>
      <c r="F401" s="3">
        <f t="shared" si="40"/>
        <v>0</v>
      </c>
      <c r="AJ401" s="1">
        <f t="shared" si="41"/>
        <v>0</v>
      </c>
    </row>
    <row r="402" spans="1:67" ht="144.75" hidden="1" customHeight="1" x14ac:dyDescent="0.25">
      <c r="A402" s="1">
        <v>399</v>
      </c>
      <c r="B402" s="1" t="s">
        <v>836</v>
      </c>
      <c r="C402" s="1" t="s">
        <v>835</v>
      </c>
      <c r="D402" s="1" t="s">
        <v>192</v>
      </c>
      <c r="E402" s="1" t="s">
        <v>853</v>
      </c>
      <c r="F402" s="3">
        <f t="shared" si="40"/>
        <v>0</v>
      </c>
      <c r="AJ402" s="1">
        <f t="shared" si="41"/>
        <v>0</v>
      </c>
    </row>
    <row r="403" spans="1:67" ht="144.75" hidden="1" customHeight="1" x14ac:dyDescent="0.25">
      <c r="A403" s="1">
        <v>400</v>
      </c>
      <c r="B403" s="1" t="s">
        <v>837</v>
      </c>
      <c r="C403" s="1" t="s">
        <v>838</v>
      </c>
      <c r="D403" s="1" t="s">
        <v>192</v>
      </c>
      <c r="E403" s="1" t="s">
        <v>853</v>
      </c>
      <c r="F403" s="3">
        <f t="shared" si="40"/>
        <v>0</v>
      </c>
      <c r="AJ403" s="1">
        <f t="shared" si="41"/>
        <v>0</v>
      </c>
    </row>
    <row r="404" spans="1:67" ht="144.75" hidden="1" customHeight="1" x14ac:dyDescent="0.25">
      <c r="A404" s="1">
        <v>401</v>
      </c>
      <c r="B404" s="1" t="s">
        <v>839</v>
      </c>
      <c r="C404" s="1" t="s">
        <v>840</v>
      </c>
      <c r="D404" s="1" t="s">
        <v>192</v>
      </c>
      <c r="E404" s="1" t="s">
        <v>853</v>
      </c>
      <c r="F404" s="3">
        <f t="shared" si="40"/>
        <v>0</v>
      </c>
      <c r="AJ404" s="1">
        <f t="shared" si="41"/>
        <v>0</v>
      </c>
    </row>
    <row r="405" spans="1:67" ht="144.75" hidden="1" customHeight="1" x14ac:dyDescent="0.25">
      <c r="A405" s="1">
        <v>402</v>
      </c>
      <c r="B405" s="1" t="s">
        <v>841</v>
      </c>
      <c r="C405" s="1" t="s">
        <v>842</v>
      </c>
      <c r="D405" s="1" t="s">
        <v>192</v>
      </c>
      <c r="E405" s="1" t="s">
        <v>878</v>
      </c>
      <c r="F405" s="3">
        <f t="shared" si="40"/>
        <v>0</v>
      </c>
      <c r="AJ405" s="1">
        <f t="shared" si="41"/>
        <v>0</v>
      </c>
    </row>
    <row r="406" spans="1:67" ht="144.75" hidden="1" customHeight="1" x14ac:dyDescent="0.25">
      <c r="A406" s="1">
        <v>403</v>
      </c>
      <c r="B406" s="1" t="s">
        <v>843</v>
      </c>
      <c r="C406" s="1" t="s">
        <v>842</v>
      </c>
      <c r="D406" s="1" t="s">
        <v>192</v>
      </c>
      <c r="E406" s="1" t="s">
        <v>853</v>
      </c>
      <c r="F406" s="3">
        <f t="shared" si="40"/>
        <v>0</v>
      </c>
      <c r="AJ406" s="1">
        <f t="shared" si="41"/>
        <v>0</v>
      </c>
    </row>
    <row r="407" spans="1:67" ht="144.75" hidden="1" customHeight="1" x14ac:dyDescent="0.25">
      <c r="A407" s="1">
        <v>404</v>
      </c>
      <c r="B407" s="1" t="s">
        <v>844</v>
      </c>
      <c r="C407" s="1" t="s">
        <v>845</v>
      </c>
      <c r="D407" s="1" t="s">
        <v>192</v>
      </c>
      <c r="E407" s="1" t="s">
        <v>878</v>
      </c>
      <c r="F407" s="3">
        <f t="shared" si="40"/>
        <v>0</v>
      </c>
      <c r="AJ407" s="1">
        <f t="shared" si="41"/>
        <v>0</v>
      </c>
    </row>
    <row r="408" spans="1:67" ht="144.75" hidden="1" customHeight="1" x14ac:dyDescent="0.25">
      <c r="A408" s="1">
        <v>405</v>
      </c>
      <c r="B408" s="1" t="s">
        <v>846</v>
      </c>
      <c r="C408" s="1" t="s">
        <v>845</v>
      </c>
      <c r="D408" s="1" t="s">
        <v>192</v>
      </c>
      <c r="E408" s="1" t="s">
        <v>853</v>
      </c>
      <c r="F408" s="3">
        <f t="shared" si="40"/>
        <v>0</v>
      </c>
      <c r="AJ408" s="1">
        <f t="shared" si="41"/>
        <v>0</v>
      </c>
    </row>
    <row r="409" spans="1:67" ht="144.75" hidden="1" customHeight="1" x14ac:dyDescent="0.25">
      <c r="A409" s="1">
        <v>406</v>
      </c>
      <c r="B409" s="1" t="s">
        <v>847</v>
      </c>
      <c r="C409" s="1" t="s">
        <v>848</v>
      </c>
      <c r="D409" s="1" t="s">
        <v>192</v>
      </c>
      <c r="E409" s="1" t="s">
        <v>878</v>
      </c>
      <c r="F409" s="3">
        <f t="shared" si="40"/>
        <v>0</v>
      </c>
      <c r="AJ409" s="1">
        <f t="shared" si="41"/>
        <v>0</v>
      </c>
    </row>
    <row r="410" spans="1:67" ht="144.75" hidden="1" customHeight="1" x14ac:dyDescent="0.25">
      <c r="A410" s="1">
        <v>407</v>
      </c>
      <c r="B410" s="1" t="s">
        <v>849</v>
      </c>
      <c r="C410" s="1" t="s">
        <v>848</v>
      </c>
      <c r="D410" s="1" t="s">
        <v>192</v>
      </c>
      <c r="E410" s="1" t="s">
        <v>853</v>
      </c>
      <c r="F410" s="3">
        <f t="shared" si="40"/>
        <v>0</v>
      </c>
      <c r="AJ410" s="1">
        <f t="shared" si="41"/>
        <v>0</v>
      </c>
    </row>
    <row r="411" spans="1:67" x14ac:dyDescent="0.25">
      <c r="BO411" s="12">
        <f>SUBTOTAL(9,BO6:BO410)</f>
        <v>2364546.35</v>
      </c>
    </row>
  </sheetData>
  <autoFilter ref="A3:AJ410" xr:uid="{41DFE228-3FD1-43AC-8092-5230B85A80EB}">
    <filterColumn colId="35">
      <filters>
        <filter val="101"/>
        <filter val="16"/>
        <filter val="17"/>
        <filter val="2"/>
        <filter val="21,75"/>
        <filter val="22"/>
        <filter val="27"/>
        <filter val="3"/>
        <filter val="31"/>
        <filter val="34"/>
        <filter val="39"/>
        <filter val="47"/>
        <filter val="61"/>
        <filter val="62"/>
        <filter val="63"/>
        <filter val="83"/>
      </filters>
    </filterColumn>
  </autoFilter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Usuario</cp:lastModifiedBy>
  <dcterms:created xsi:type="dcterms:W3CDTF">2023-09-05T20:28:48Z</dcterms:created>
  <dcterms:modified xsi:type="dcterms:W3CDTF">2023-10-20T00:04:34Z</dcterms:modified>
</cp:coreProperties>
</file>