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javier.pineros\Downloads\"/>
    </mc:Choice>
  </mc:AlternateContent>
  <bookViews>
    <workbookView xWindow="0" yWindow="0" windowWidth="20490" windowHeight="7620"/>
  </bookViews>
  <sheets>
    <sheet name="Formato 1" sheetId="1" r:id="rId1"/>
    <sheet name="Formato 2" sheetId="2" r:id="rId2"/>
    <sheet name="Formato 3" sheetId="3" r:id="rId3"/>
    <sheet name="Formato 4" sheetId="6" r:id="rId4"/>
    <sheet name="Cuadro de Control" sheetId="7" r:id="rId5"/>
  </sheets>
  <definedNames>
    <definedName name="Ca">#REF!</definedName>
    <definedName name="Categoría">#REF!</definedName>
    <definedName name="Cuatro">#REF!</definedName>
    <definedName name="Dos">#REF!</definedName>
    <definedName name="_xlnm.Print_Titles" localSheetId="0">'Formato 1'!$4:$9</definedName>
    <definedName name="_xlnm.Print_Titles" localSheetId="1">'Formato 2'!$4:$9</definedName>
    <definedName name="_xlnm.Print_Titles" localSheetId="2">'Formato 3'!$4:$9</definedName>
    <definedName name="_xlnm.Print_Titles" localSheetId="3">'Formato 4'!$4:$11</definedName>
    <definedName name="Tres">#REF!</definedName>
    <definedName name="Uno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54" i="1" l="1"/>
  <c r="L154" i="1"/>
  <c r="K154" i="1"/>
  <c r="M153" i="1"/>
  <c r="L153" i="1"/>
  <c r="K153" i="1"/>
  <c r="M152" i="1"/>
  <c r="L152" i="1"/>
  <c r="K152" i="1"/>
  <c r="M151" i="1"/>
  <c r="L151" i="1"/>
  <c r="K151" i="1"/>
  <c r="M150" i="1"/>
  <c r="L150" i="1"/>
  <c r="K150" i="1"/>
  <c r="M149" i="1"/>
  <c r="L149" i="1"/>
  <c r="K149" i="1"/>
  <c r="M146" i="1"/>
  <c r="L146" i="1"/>
  <c r="K146" i="1"/>
  <c r="M145" i="1"/>
  <c r="L145" i="1"/>
  <c r="K145" i="1"/>
  <c r="K20" i="1" l="1"/>
  <c r="M140" i="1"/>
  <c r="L140" i="1"/>
  <c r="K140" i="1"/>
  <c r="M139" i="1"/>
  <c r="L139" i="1"/>
  <c r="K139" i="1"/>
  <c r="M138" i="1"/>
  <c r="L138" i="1"/>
  <c r="K138" i="1"/>
  <c r="M137" i="1"/>
  <c r="L137" i="1"/>
  <c r="K137" i="1"/>
  <c r="M136" i="1"/>
  <c r="L136" i="1"/>
  <c r="K136" i="1"/>
  <c r="M135" i="1"/>
  <c r="L135" i="1"/>
  <c r="K135" i="1"/>
  <c r="M134" i="1"/>
  <c r="L134" i="1"/>
  <c r="K134" i="1"/>
  <c r="M133" i="1"/>
  <c r="L133" i="1"/>
  <c r="K133" i="1"/>
  <c r="M132" i="1"/>
  <c r="L132" i="1"/>
  <c r="K132" i="1"/>
  <c r="M131" i="1"/>
  <c r="L131" i="1"/>
  <c r="K131" i="1"/>
  <c r="M130" i="1"/>
  <c r="L130" i="1"/>
  <c r="K130" i="1"/>
  <c r="M129" i="1"/>
  <c r="L129" i="1"/>
  <c r="K129" i="1"/>
  <c r="M128" i="1"/>
  <c r="L128" i="1"/>
  <c r="K128" i="1"/>
  <c r="M127" i="1"/>
  <c r="L127" i="1"/>
  <c r="K127" i="1"/>
  <c r="M126" i="1"/>
  <c r="L126" i="1"/>
  <c r="K126" i="1"/>
  <c r="M125" i="1"/>
  <c r="L125" i="1"/>
  <c r="K125" i="1"/>
  <c r="M124" i="1"/>
  <c r="L124" i="1"/>
  <c r="K124" i="1"/>
  <c r="M123" i="1"/>
  <c r="L123" i="1"/>
  <c r="K123" i="1"/>
  <c r="M122" i="1"/>
  <c r="L122" i="1"/>
  <c r="K122" i="1"/>
  <c r="M121" i="1"/>
  <c r="L121" i="1"/>
  <c r="K121" i="1"/>
  <c r="M120" i="1"/>
  <c r="L120" i="1"/>
  <c r="K120" i="1"/>
  <c r="M119" i="1"/>
  <c r="L119" i="1"/>
  <c r="K119" i="1"/>
  <c r="M118" i="1"/>
  <c r="L118" i="1"/>
  <c r="K118" i="1"/>
  <c r="M117" i="1"/>
  <c r="L117" i="1"/>
  <c r="K117" i="1"/>
  <c r="M116" i="1"/>
  <c r="L116" i="1"/>
  <c r="K116" i="1"/>
  <c r="M115" i="1"/>
  <c r="L115" i="1"/>
  <c r="K115" i="1"/>
  <c r="M114" i="1"/>
  <c r="L114" i="1"/>
  <c r="K114" i="1"/>
  <c r="M113" i="1"/>
  <c r="L113" i="1"/>
  <c r="K113" i="1"/>
  <c r="M112" i="1"/>
  <c r="L112" i="1"/>
  <c r="K112" i="1"/>
  <c r="M111" i="1"/>
  <c r="L111" i="1"/>
  <c r="K111" i="1"/>
  <c r="M110" i="1"/>
  <c r="L110" i="1"/>
  <c r="K110" i="1"/>
  <c r="M109" i="1"/>
  <c r="L109" i="1"/>
  <c r="K109" i="1"/>
  <c r="M108" i="1"/>
  <c r="L108" i="1"/>
  <c r="K108" i="1"/>
  <c r="M107" i="1"/>
  <c r="L107" i="1"/>
  <c r="K107" i="1"/>
  <c r="M106" i="1"/>
  <c r="L106" i="1"/>
  <c r="K106" i="1"/>
  <c r="M105" i="1"/>
  <c r="L105" i="1"/>
  <c r="K105" i="1"/>
  <c r="M104" i="1"/>
  <c r="L104" i="1"/>
  <c r="K104" i="1"/>
  <c r="M103" i="1"/>
  <c r="L103" i="1"/>
  <c r="K103" i="1"/>
  <c r="M102" i="1"/>
  <c r="L102" i="1"/>
  <c r="K102" i="1"/>
  <c r="M101" i="1"/>
  <c r="L101" i="1"/>
  <c r="K101" i="1"/>
  <c r="M100" i="1"/>
  <c r="L100" i="1"/>
  <c r="K100" i="1"/>
  <c r="M99" i="1"/>
  <c r="L99" i="1"/>
  <c r="K99" i="1"/>
  <c r="M98" i="1"/>
  <c r="L98" i="1"/>
  <c r="K98" i="1"/>
  <c r="M97" i="1"/>
  <c r="L97" i="1"/>
  <c r="K97" i="1"/>
  <c r="M96" i="1"/>
  <c r="L96" i="1"/>
  <c r="K96" i="1"/>
  <c r="M95" i="1"/>
  <c r="L95" i="1"/>
  <c r="K95" i="1"/>
  <c r="M94" i="1"/>
  <c r="L94" i="1"/>
  <c r="K94" i="1"/>
  <c r="M93" i="1"/>
  <c r="L93" i="1"/>
  <c r="K93" i="1"/>
  <c r="M92" i="1"/>
  <c r="L92" i="1"/>
  <c r="K92" i="1"/>
  <c r="M91" i="1"/>
  <c r="L91" i="1"/>
  <c r="K91" i="1"/>
  <c r="M90" i="1"/>
  <c r="L90" i="1"/>
  <c r="K90" i="1"/>
  <c r="M89" i="1"/>
  <c r="L89" i="1"/>
  <c r="K89" i="1"/>
  <c r="M88" i="1"/>
  <c r="L88" i="1"/>
  <c r="K88" i="1"/>
  <c r="M87" i="1"/>
  <c r="L87" i="1"/>
  <c r="K87" i="1"/>
  <c r="M86" i="1"/>
  <c r="L86" i="1"/>
  <c r="K86" i="1"/>
  <c r="M85" i="1"/>
  <c r="L85" i="1"/>
  <c r="K85" i="1"/>
  <c r="M84" i="1"/>
  <c r="L84" i="1"/>
  <c r="K84" i="1"/>
  <c r="M83" i="1"/>
  <c r="L83" i="1"/>
  <c r="K83" i="1"/>
  <c r="M82" i="1"/>
  <c r="L82" i="1"/>
  <c r="K82" i="1"/>
  <c r="M81" i="1"/>
  <c r="L81" i="1"/>
  <c r="K81" i="1"/>
  <c r="M80" i="1"/>
  <c r="L80" i="1"/>
  <c r="K80" i="1"/>
  <c r="M79" i="1"/>
  <c r="L79" i="1"/>
  <c r="K79" i="1"/>
  <c r="M78" i="1"/>
  <c r="L78" i="1"/>
  <c r="K78" i="1"/>
  <c r="M77" i="1"/>
  <c r="L77" i="1"/>
  <c r="K77" i="1"/>
  <c r="M76" i="1"/>
  <c r="L76" i="1"/>
  <c r="K76" i="1"/>
  <c r="M75" i="1"/>
  <c r="L75" i="1"/>
  <c r="K75" i="1"/>
  <c r="M74" i="1"/>
  <c r="L74" i="1"/>
  <c r="K74" i="1"/>
  <c r="M73" i="1"/>
  <c r="L73" i="1"/>
  <c r="K73" i="1"/>
  <c r="M72" i="1"/>
  <c r="L72" i="1"/>
  <c r="K72" i="1"/>
  <c r="M71" i="1"/>
  <c r="L71" i="1"/>
  <c r="K71" i="1"/>
  <c r="M70" i="1"/>
  <c r="L70" i="1"/>
  <c r="K70" i="1"/>
  <c r="M69" i="1"/>
  <c r="L69" i="1"/>
  <c r="K69" i="1"/>
  <c r="M68" i="1"/>
  <c r="L68" i="1"/>
  <c r="K68" i="1"/>
  <c r="M67" i="1"/>
  <c r="L67" i="1"/>
  <c r="K67" i="1"/>
  <c r="M66" i="1"/>
  <c r="L66" i="1"/>
  <c r="K66" i="1"/>
  <c r="M65" i="1"/>
  <c r="L65" i="1"/>
  <c r="K65" i="1"/>
  <c r="M64" i="1"/>
  <c r="L64" i="1"/>
  <c r="K64" i="1"/>
  <c r="M63" i="1"/>
  <c r="L63" i="1"/>
  <c r="K63" i="1"/>
  <c r="M62" i="1"/>
  <c r="L62" i="1"/>
  <c r="K62" i="1"/>
  <c r="M61" i="1"/>
  <c r="L61" i="1"/>
  <c r="K61" i="1"/>
  <c r="M60" i="1"/>
  <c r="L60" i="1"/>
  <c r="K60" i="1"/>
  <c r="M59" i="1"/>
  <c r="L59" i="1"/>
  <c r="K59" i="1"/>
  <c r="M58" i="1"/>
  <c r="L58" i="1"/>
  <c r="K58" i="1"/>
  <c r="M57" i="1"/>
  <c r="L57" i="1"/>
  <c r="K57" i="1"/>
  <c r="M56" i="1"/>
  <c r="L56" i="1"/>
  <c r="K56" i="1"/>
  <c r="M55" i="1"/>
  <c r="L55" i="1"/>
  <c r="K55" i="1"/>
  <c r="M54" i="1"/>
  <c r="L54" i="1"/>
  <c r="K54" i="1"/>
  <c r="M53" i="1"/>
  <c r="L53" i="1"/>
  <c r="K53" i="1"/>
  <c r="M52" i="1"/>
  <c r="L52" i="1"/>
  <c r="K52" i="1"/>
  <c r="M51" i="1"/>
  <c r="L51" i="1"/>
  <c r="K51" i="1"/>
  <c r="M50" i="1"/>
  <c r="L50" i="1"/>
  <c r="K50" i="1"/>
  <c r="M49" i="1"/>
  <c r="L49" i="1"/>
  <c r="K49" i="1"/>
  <c r="M48" i="1"/>
  <c r="L48" i="1"/>
  <c r="K48" i="1"/>
  <c r="M47" i="1"/>
  <c r="L47" i="1"/>
  <c r="K47" i="1"/>
  <c r="M46" i="1"/>
  <c r="L46" i="1"/>
  <c r="K46" i="1"/>
  <c r="M45" i="1"/>
  <c r="L45" i="1"/>
  <c r="K45" i="1"/>
  <c r="M44" i="1"/>
  <c r="L44" i="1"/>
  <c r="K44" i="1"/>
  <c r="M43" i="1"/>
  <c r="L43" i="1"/>
  <c r="K43" i="1"/>
  <c r="M42" i="1"/>
  <c r="L42" i="1"/>
  <c r="K42" i="1"/>
  <c r="M41" i="1"/>
  <c r="L41" i="1"/>
  <c r="K41" i="1"/>
  <c r="M40" i="1"/>
  <c r="L40" i="1"/>
  <c r="K40" i="1"/>
  <c r="M39" i="1"/>
  <c r="L39" i="1"/>
  <c r="K39" i="1"/>
  <c r="M38" i="1"/>
  <c r="L38" i="1"/>
  <c r="K38" i="1"/>
  <c r="M37" i="1"/>
  <c r="L37" i="1"/>
  <c r="K37" i="1"/>
  <c r="M36" i="1"/>
  <c r="L36" i="1"/>
  <c r="K36" i="1"/>
  <c r="M35" i="1"/>
  <c r="L35" i="1"/>
  <c r="K35" i="1"/>
  <c r="M34" i="1"/>
  <c r="L34" i="1"/>
  <c r="K34" i="1"/>
  <c r="M33" i="1"/>
  <c r="L33" i="1"/>
  <c r="K33" i="1"/>
  <c r="M32" i="1"/>
  <c r="L32" i="1"/>
  <c r="K32" i="1"/>
  <c r="M31" i="1"/>
  <c r="L31" i="1"/>
  <c r="K31" i="1"/>
  <c r="M30" i="1"/>
  <c r="L30" i="1"/>
  <c r="K30" i="1"/>
  <c r="M29" i="1"/>
  <c r="L29" i="1"/>
  <c r="K29" i="1"/>
  <c r="M28" i="1"/>
  <c r="L28" i="1"/>
  <c r="K28" i="1"/>
  <c r="M27" i="1"/>
  <c r="L27" i="1"/>
  <c r="K27" i="1"/>
  <c r="M26" i="1"/>
  <c r="L26" i="1"/>
  <c r="K26" i="1"/>
  <c r="M25" i="1"/>
  <c r="L25" i="1"/>
  <c r="K25" i="1"/>
  <c r="M24" i="1"/>
  <c r="L24" i="1"/>
  <c r="K24" i="1"/>
  <c r="M23" i="1"/>
  <c r="L23" i="1"/>
  <c r="K23" i="1"/>
  <c r="M22" i="1"/>
  <c r="L22" i="1"/>
  <c r="K22" i="1"/>
  <c r="M21" i="1"/>
  <c r="L21" i="1"/>
  <c r="K21" i="1"/>
  <c r="M20" i="1"/>
  <c r="L20" i="1"/>
  <c r="M147" i="1"/>
  <c r="L147" i="1"/>
  <c r="K147" i="1"/>
  <c r="M148" i="1"/>
  <c r="L148" i="1"/>
  <c r="K148" i="1"/>
  <c r="M144" i="1"/>
  <c r="L144" i="1"/>
  <c r="K144" i="1"/>
  <c r="M143" i="1"/>
  <c r="L143" i="1"/>
  <c r="K143" i="1"/>
  <c r="M142" i="1"/>
  <c r="L142" i="1"/>
  <c r="K142" i="1"/>
  <c r="M141" i="1"/>
  <c r="L141" i="1"/>
  <c r="K141" i="1"/>
  <c r="M19" i="1"/>
  <c r="L19" i="1"/>
  <c r="K19" i="1"/>
  <c r="M18" i="1"/>
  <c r="L18" i="1"/>
  <c r="K18" i="1"/>
  <c r="M17" i="1"/>
  <c r="L17" i="1"/>
  <c r="K17" i="1"/>
  <c r="M16" i="1"/>
  <c r="L16" i="1"/>
  <c r="K16" i="1"/>
  <c r="M15" i="1"/>
  <c r="L15" i="1"/>
  <c r="K15" i="1"/>
  <c r="M14" i="1"/>
  <c r="L14" i="1"/>
  <c r="K14" i="1"/>
  <c r="M13" i="1"/>
  <c r="L13" i="1"/>
  <c r="K13" i="1"/>
  <c r="M12" i="1"/>
  <c r="L12" i="1"/>
  <c r="K12" i="1"/>
  <c r="M11" i="1"/>
  <c r="L11" i="1"/>
  <c r="K11" i="1"/>
  <c r="M10" i="1"/>
  <c r="L10" i="1"/>
  <c r="K10" i="1"/>
  <c r="J40" i="1"/>
  <c r="I11" i="1"/>
  <c r="J11" i="1" s="1"/>
</calcChain>
</file>

<file path=xl/comments1.xml><?xml version="1.0" encoding="utf-8"?>
<comments xmlns="http://schemas.openxmlformats.org/spreadsheetml/2006/main">
  <authors>
    <author>Carolina Manga</author>
  </authors>
  <commentList>
    <comment ref="B9" authorId="0" shapeId="0">
      <text>
        <r>
          <rPr>
            <b/>
            <sz val="10"/>
            <color indexed="81"/>
            <rFont val="Tahoma"/>
            <family val="2"/>
          </rPr>
          <t xml:space="preserve">Nuevo vehículo: </t>
        </r>
        <r>
          <rPr>
            <sz val="10"/>
            <color indexed="81"/>
            <rFont val="Tahoma"/>
            <family val="2"/>
          </rPr>
          <t xml:space="preserve">diligenciar información del vehículos y parámetros de control.
</t>
        </r>
        <r>
          <rPr>
            <b/>
            <sz val="10"/>
            <color indexed="81"/>
            <rFont val="Tahoma"/>
            <family val="2"/>
          </rPr>
          <t>Inactivación del vehículo:</t>
        </r>
        <r>
          <rPr>
            <sz val="10"/>
            <color indexed="81"/>
            <rFont val="Tahoma"/>
            <family val="2"/>
          </rPr>
          <t xml:space="preserve"> Indicar únicamente la placa y marca del vehículo.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<sst xmlns="http://schemas.openxmlformats.org/spreadsheetml/2006/main" count="975" uniqueCount="225">
  <si>
    <t>Nombre de la Entidad</t>
  </si>
  <si>
    <t>NIT Entidad</t>
  </si>
  <si>
    <t>−</t>
  </si>
  <si>
    <t>N°</t>
  </si>
  <si>
    <t>Placa</t>
  </si>
  <si>
    <t>Clase de Vehículo</t>
  </si>
  <si>
    <t>Marca</t>
  </si>
  <si>
    <t>Cilindraje</t>
  </si>
  <si>
    <t>Modelo del vehículo</t>
  </si>
  <si>
    <t>Tipo de Combustible</t>
  </si>
  <si>
    <t>Límite Galones por Día</t>
  </si>
  <si>
    <t>Limite Galones por Semana</t>
  </si>
  <si>
    <t>Limite Galones por Mes</t>
  </si>
  <si>
    <t>Límite de pesos (COP$) por Día</t>
  </si>
  <si>
    <t>Límite de pesos (COP$) por Semana</t>
  </si>
  <si>
    <t>Límite de pesos (COP$) por Mes</t>
  </si>
  <si>
    <t>Días Autorizados</t>
  </si>
  <si>
    <t>Horario Autorizado</t>
  </si>
  <si>
    <t>Nombre del Encargado del Vehículo</t>
  </si>
  <si>
    <t>Número de Documento de Identidad del Encargado del Vehículo</t>
  </si>
  <si>
    <t>Tipo de notificación</t>
  </si>
  <si>
    <t>Número de Órden de Compra</t>
  </si>
  <si>
    <t>Número de Documento de Identificación</t>
  </si>
  <si>
    <t>N° de Control</t>
  </si>
  <si>
    <t>NIT Entidad Compradora</t>
  </si>
  <si>
    <t>Documento:</t>
  </si>
  <si>
    <t>Nombre:</t>
  </si>
  <si>
    <t>Firma del Ordenador del Gasto</t>
  </si>
  <si>
    <t>La Entidad Compradora que solicita el dispositivo asociado al Sistema de Control es responsable del uso del dispositivo y del control del suministro de Combustible asociado al mismo,  para el efecto debe designar a una persona encargada de manejar el dispositivo asociado al Sistema de Control entregado por el Proveedor.</t>
  </si>
  <si>
    <t>Nombre del Encargado del dispositivo</t>
  </si>
  <si>
    <r>
      <t>3.</t>
    </r>
    <r>
      <rPr>
        <b/>
        <sz val="7"/>
        <color rgb="FFFFFFFF"/>
        <rFont val="Times New Roman"/>
        <family val="1"/>
      </rPr>
      <t xml:space="preserve">     </t>
    </r>
    <r>
      <rPr>
        <b/>
        <sz val="11"/>
        <color rgb="FFFFFFFF"/>
        <rFont val="Geomanist Bold"/>
        <family val="3"/>
      </rPr>
      <t>CONTROL DE CAMBIOS DE DOCUMENTO</t>
    </r>
  </si>
  <si>
    <t xml:space="preserve">Versión </t>
  </si>
  <si>
    <t>VERSIÓN</t>
  </si>
  <si>
    <t>CÓDIGO</t>
  </si>
  <si>
    <t>FECHA</t>
  </si>
  <si>
    <t>DESCRIPCIÓN DE AJUSTES</t>
  </si>
  <si>
    <t>ELABORÓ</t>
  </si>
  <si>
    <t>REVISÓ</t>
  </si>
  <si>
    <t>APROBÓ</t>
  </si>
  <si>
    <t>creación Documento</t>
  </si>
  <si>
    <t>Constanza Contreras Jagua
Gestor
Sergio Andrés Peña Aristizábal 
Gestor
Luis Enrique Fajardo Caballero
Gestor
Oscar Hernándo Sánchez Castillo
Gestor</t>
  </si>
  <si>
    <t>Andrés Ricardo Mancipe González
Subdirector de Negocios</t>
  </si>
  <si>
    <t>Modificación descripción y tratamiento</t>
  </si>
  <si>
    <t>Karlo Fernández Cala
Gestor T1 - 15</t>
  </si>
  <si>
    <t>Grupo Gestores SN</t>
  </si>
  <si>
    <t xml:space="preserve">Catalina Pimienta Gómez 
Subdirectora Negocios
</t>
  </si>
  <si>
    <r>
      <t xml:space="preserve">Nota: </t>
    </r>
    <r>
      <rPr>
        <u/>
        <sz val="11"/>
        <color rgb="FF000000"/>
        <rFont val="Geomanist Light"/>
        <family val="3"/>
      </rPr>
      <t>El control de cambios en el documento, se refiere a cualquier ajuste que se efectúe sobre el documento que describe ficha técnica del presente documento.</t>
    </r>
    <r>
      <rPr>
        <sz val="11"/>
        <color rgb="FF000000"/>
        <rFont val="Geomanist Light"/>
        <family val="3"/>
      </rPr>
      <t xml:space="preserve"> </t>
    </r>
  </si>
  <si>
    <t>Formato 1 - Formato para informar los vehículos de la flota de una Entidad Compradora e indicar los parámetros por vehículo (Sistema de Control)</t>
  </si>
  <si>
    <t>Acuerdo Marco de Precios para el Suministro de Combustible Nacional III.</t>
  </si>
  <si>
    <t>Formato 2 - Formato para informar ingresos de nuevos vehículos a la flota de una Entidad Compradora y solicitar la inactivación de vehículos de la flota. (Sistema de Control)</t>
  </si>
  <si>
    <t>Formato 3 - Formato para solicitar cambios de parámetros (Sistema de Control)</t>
  </si>
  <si>
    <t>Formato 4 - Formato para autorizar la asignación de dispositivos asociado al Sistema de Control para la Entidad Compradora e indicar los parámetros de control</t>
  </si>
  <si>
    <t>OBH731</t>
  </si>
  <si>
    <t>AUTOMOVIL</t>
  </si>
  <si>
    <t>KIA</t>
  </si>
  <si>
    <t>Gasolina Corriente</t>
  </si>
  <si>
    <t>24 HORAS</t>
  </si>
  <si>
    <t>UAERMV</t>
  </si>
  <si>
    <t>OKZ978</t>
  </si>
  <si>
    <t>CAMPERO</t>
  </si>
  <si>
    <t>SUZUKI</t>
  </si>
  <si>
    <t>OKZ979</t>
  </si>
  <si>
    <t>OKZ995</t>
  </si>
  <si>
    <t>OKZ996</t>
  </si>
  <si>
    <t>OKZ997</t>
  </si>
  <si>
    <t>OKZ998</t>
  </si>
  <si>
    <t>OKZ999</t>
  </si>
  <si>
    <t>OLM829</t>
  </si>
  <si>
    <t>OBE873</t>
  </si>
  <si>
    <t>CAMIONETA</t>
  </si>
  <si>
    <t>CHEVROLET</t>
  </si>
  <si>
    <t>OJX852</t>
  </si>
  <si>
    <t>MITSUBISHI</t>
  </si>
  <si>
    <t>Diesel</t>
  </si>
  <si>
    <t>OJX853</t>
  </si>
  <si>
    <t>OJX854</t>
  </si>
  <si>
    <t>OLO293</t>
  </si>
  <si>
    <t>OLO408</t>
  </si>
  <si>
    <t>OLO409</t>
  </si>
  <si>
    <t>OLO410</t>
  </si>
  <si>
    <t>OLO411</t>
  </si>
  <si>
    <t>OLO412</t>
  </si>
  <si>
    <t>OLO413</t>
  </si>
  <si>
    <t>OLO414</t>
  </si>
  <si>
    <t>OLO415</t>
  </si>
  <si>
    <t>ODT078</t>
  </si>
  <si>
    <t>NISSAN</t>
  </si>
  <si>
    <t>ODT079</t>
  </si>
  <si>
    <t>ODT080</t>
  </si>
  <si>
    <t>ODT081</t>
  </si>
  <si>
    <t>OJX796</t>
  </si>
  <si>
    <t>OJX797</t>
  </si>
  <si>
    <t>OJX798</t>
  </si>
  <si>
    <t>OJX800</t>
  </si>
  <si>
    <t>OKZ825</t>
  </si>
  <si>
    <t>OKZ958</t>
  </si>
  <si>
    <t>OKZ990</t>
  </si>
  <si>
    <t>OKZ991</t>
  </si>
  <si>
    <t>OKZ992</t>
  </si>
  <si>
    <t>OKZ993</t>
  </si>
  <si>
    <t>OJX857</t>
  </si>
  <si>
    <t>BUS</t>
  </si>
  <si>
    <t>OJX858</t>
  </si>
  <si>
    <t>OLM870</t>
  </si>
  <si>
    <t>CAMION</t>
  </si>
  <si>
    <t>2,5 HORAS</t>
  </si>
  <si>
    <t>OML870U</t>
  </si>
  <si>
    <t>OLO487</t>
  </si>
  <si>
    <t>OLO488</t>
  </si>
  <si>
    <t>OLO489</t>
  </si>
  <si>
    <t>OLO490</t>
  </si>
  <si>
    <t>OBG906</t>
  </si>
  <si>
    <t>OBG096U</t>
  </si>
  <si>
    <t>OBH594</t>
  </si>
  <si>
    <t>OLM871</t>
  </si>
  <si>
    <t>OBI157</t>
  </si>
  <si>
    <t>JAC</t>
  </si>
  <si>
    <t>OBI197</t>
  </si>
  <si>
    <t>OBI125</t>
  </si>
  <si>
    <t>OKZ645</t>
  </si>
  <si>
    <t>INTERNATIONAL</t>
  </si>
  <si>
    <t>OKZ644</t>
  </si>
  <si>
    <t>OKZ643</t>
  </si>
  <si>
    <t>OLM964</t>
  </si>
  <si>
    <t>OLM965</t>
  </si>
  <si>
    <t>OJX856</t>
  </si>
  <si>
    <t>OJX879</t>
  </si>
  <si>
    <t>OLO743</t>
  </si>
  <si>
    <t>HINO</t>
  </si>
  <si>
    <t>OLO740</t>
  </si>
  <si>
    <t>OLO741</t>
  </si>
  <si>
    <t>OLO742</t>
  </si>
  <si>
    <t>OLO658</t>
  </si>
  <si>
    <t>OLM955</t>
  </si>
  <si>
    <t>IVECO</t>
  </si>
  <si>
    <t>OLM955E</t>
  </si>
  <si>
    <t>OLO497</t>
  </si>
  <si>
    <t>3IIT05E</t>
  </si>
  <si>
    <t>OBI137</t>
  </si>
  <si>
    <t>OBB177</t>
  </si>
  <si>
    <t>OJY292</t>
  </si>
  <si>
    <t>OBB777</t>
  </si>
  <si>
    <t>VOLQUETA</t>
  </si>
  <si>
    <t>OBB776</t>
  </si>
  <si>
    <t>OBB786</t>
  </si>
  <si>
    <t>OBB877</t>
  </si>
  <si>
    <t>OBB875</t>
  </si>
  <si>
    <t>OJX870</t>
  </si>
  <si>
    <t>OJX871</t>
  </si>
  <si>
    <t>OJX872</t>
  </si>
  <si>
    <t>OJX873</t>
  </si>
  <si>
    <t>OJX874</t>
  </si>
  <si>
    <t>OJX875</t>
  </si>
  <si>
    <t>OBG907</t>
  </si>
  <si>
    <t>OBG919</t>
  </si>
  <si>
    <t>OBG908</t>
  </si>
  <si>
    <t>OBG916</t>
  </si>
  <si>
    <t>OBG925</t>
  </si>
  <si>
    <t>OBG924</t>
  </si>
  <si>
    <t>OBG909</t>
  </si>
  <si>
    <t>OBG918</t>
  </si>
  <si>
    <t>OBG917</t>
  </si>
  <si>
    <t>OBG910</t>
  </si>
  <si>
    <t>OLO324</t>
  </si>
  <si>
    <t>OLO455</t>
  </si>
  <si>
    <t>OLO491</t>
  </si>
  <si>
    <t>OLO492</t>
  </si>
  <si>
    <t>OLO493</t>
  </si>
  <si>
    <t>OLO494</t>
  </si>
  <si>
    <t>OLO495</t>
  </si>
  <si>
    <t>OLO496</t>
  </si>
  <si>
    <t>OBI139</t>
  </si>
  <si>
    <t>OBI145</t>
  </si>
  <si>
    <t>OBI138</t>
  </si>
  <si>
    <t>OBI140</t>
  </si>
  <si>
    <t>OBI144</t>
  </si>
  <si>
    <t>OBI149</t>
  </si>
  <si>
    <t>OBI147</t>
  </si>
  <si>
    <t>OBI151</t>
  </si>
  <si>
    <t>OBI153</t>
  </si>
  <si>
    <t>OBI146</t>
  </si>
  <si>
    <t>OBI154</t>
  </si>
  <si>
    <t>OBI136</t>
  </si>
  <si>
    <t>OBI148</t>
  </si>
  <si>
    <t>OBI141</t>
  </si>
  <si>
    <t>OBI142</t>
  </si>
  <si>
    <t>OBI152</t>
  </si>
  <si>
    <t>OBI150</t>
  </si>
  <si>
    <t>OBI143</t>
  </si>
  <si>
    <t>OBI199</t>
  </si>
  <si>
    <t>OBI413</t>
  </si>
  <si>
    <t>OBI415</t>
  </si>
  <si>
    <t>OBI414</t>
  </si>
  <si>
    <t>OBI411</t>
  </si>
  <si>
    <t>OBI410</t>
  </si>
  <si>
    <t>OBI416</t>
  </si>
  <si>
    <t>OBI412</t>
  </si>
  <si>
    <t>OBI198</t>
  </si>
  <si>
    <t>OBE874</t>
  </si>
  <si>
    <t>OBE876</t>
  </si>
  <si>
    <t>OBE878</t>
  </si>
  <si>
    <t>3IJC03E</t>
  </si>
  <si>
    <t>3VDK14</t>
  </si>
  <si>
    <t>CORELEC01</t>
  </si>
  <si>
    <t>HIPOWER</t>
  </si>
  <si>
    <t>MAES681</t>
  </si>
  <si>
    <t>Diesel,Gasolina Corriente</t>
  </si>
  <si>
    <t>MAESUADER</t>
  </si>
  <si>
    <t>NUCLGAS01</t>
  </si>
  <si>
    <t>WARRIOR</t>
  </si>
  <si>
    <t>PELEC01</t>
  </si>
  <si>
    <t>ENERGY</t>
  </si>
  <si>
    <t>PELEC02</t>
  </si>
  <si>
    <t>UNIDAD ADMINISTRATIVA ESPECIAL DE REHABILITACION Y MANTENIMIENTO VIAL</t>
  </si>
  <si>
    <t>GASOLINA</t>
  </si>
  <si>
    <t>ACPM</t>
  </si>
  <si>
    <t>PELEC03</t>
  </si>
  <si>
    <t>PELEC04</t>
  </si>
  <si>
    <t>LIS850</t>
  </si>
  <si>
    <t>LIS851</t>
  </si>
  <si>
    <t>LIS974</t>
  </si>
  <si>
    <t>LIS975</t>
  </si>
  <si>
    <t>LIS976</t>
  </si>
  <si>
    <t>LIS977</t>
  </si>
  <si>
    <t>FOTON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</si>
</sst>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$&quot;\ #,##0;[Red]\-&quot;$&quot;\ #,##0"/>
    <numFmt numFmtId="44" formatCode="_-&quot;$&quot;\ * #,##0.00_-;\-&quot;$&quot;\ * #,##0.00_-;_-&quot;$&quot;\ * &quot;-&quot;??_-;_-@_-"/>
    <numFmt numFmtId="164" formatCode="&quot;$&quot;\ #,##0.00"/>
  </numFmts>
  <fonts count="50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1"/>
      <color theme="0" tint="-0.499984740745262"/>
      <name val="Cambria"/>
      <family val="2"/>
      <scheme val="major"/>
    </font>
    <font>
      <b/>
      <sz val="18"/>
      <color theme="9" tint="-0.249977111117893"/>
      <name val="Cambria"/>
      <family val="2"/>
      <scheme val="major"/>
    </font>
    <font>
      <b/>
      <sz val="20"/>
      <color theme="9" tint="-0.249977111117893"/>
      <name val="Cambria"/>
      <family val="2"/>
      <scheme val="major"/>
    </font>
    <font>
      <sz val="11"/>
      <color theme="1"/>
      <name val="Cambria"/>
      <family val="2"/>
      <scheme val="major"/>
    </font>
    <font>
      <sz val="12"/>
      <color theme="0" tint="-0.499984740745262"/>
      <name val="Cambria"/>
      <family val="2"/>
      <scheme val="major"/>
    </font>
    <font>
      <b/>
      <sz val="12"/>
      <color theme="9" tint="-0.249977111117893"/>
      <name val="Cambria"/>
      <family val="2"/>
      <scheme val="major"/>
    </font>
    <font>
      <sz val="12"/>
      <color theme="1"/>
      <name val="Cambria"/>
      <family val="2"/>
      <scheme val="major"/>
    </font>
    <font>
      <b/>
      <sz val="12"/>
      <name val="Cambria"/>
      <family val="2"/>
      <scheme val="major"/>
    </font>
    <font>
      <b/>
      <sz val="11"/>
      <color theme="1"/>
      <name val="Cambria"/>
      <family val="2"/>
      <scheme val="major"/>
    </font>
    <font>
      <b/>
      <sz val="12"/>
      <color theme="1"/>
      <name val="Cambria"/>
      <family val="2"/>
      <scheme val="major"/>
    </font>
    <font>
      <sz val="10"/>
      <name val="Arial"/>
      <family val="2"/>
    </font>
    <font>
      <sz val="12"/>
      <name val="Cambria"/>
      <family val="2"/>
      <scheme val="major"/>
    </font>
    <font>
      <sz val="1"/>
      <color theme="1"/>
      <name val="Cambria"/>
      <family val="2"/>
      <scheme val="major"/>
    </font>
    <font>
      <sz val="10"/>
      <name val="Cambria"/>
      <family val="2"/>
      <scheme val="major"/>
    </font>
    <font>
      <sz val="10"/>
      <color theme="0" tint="-0.499984740745262"/>
      <name val="Cambria"/>
      <family val="2"/>
      <scheme val="major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1"/>
      <name val="Arial"/>
      <family val="2"/>
    </font>
    <font>
      <sz val="10"/>
      <color theme="1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b/>
      <sz val="12"/>
      <color rgb="FFC00000"/>
      <name val="Cambria"/>
      <family val="2"/>
      <scheme val="major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 tint="-0.499984740745262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C0000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FFFFFF"/>
      <name val="Geomanist Bold"/>
      <family val="3"/>
    </font>
    <font>
      <b/>
      <sz val="7"/>
      <color rgb="FFFFFFFF"/>
      <name val="Times New Roman"/>
      <family val="1"/>
    </font>
    <font>
      <b/>
      <sz val="11"/>
      <color rgb="FFFFFFFF"/>
      <name val="Geomanist Bold"/>
      <family val="3"/>
    </font>
    <font>
      <b/>
      <sz val="11"/>
      <color rgb="FF000000"/>
      <name val="Geomanist Bold"/>
      <family val="3"/>
    </font>
    <font>
      <b/>
      <sz val="11"/>
      <color rgb="FF002060"/>
      <name val="Geomanist Bold"/>
      <family val="3"/>
    </font>
    <font>
      <b/>
      <sz val="9"/>
      <color rgb="FF000000"/>
      <name val="Geomanist Bold"/>
      <family val="3"/>
    </font>
    <font>
      <sz val="10"/>
      <color rgb="FF000000"/>
      <name val="Geomanist Light"/>
      <family val="3"/>
    </font>
    <font>
      <sz val="9"/>
      <name val="Geomanist Light"/>
      <family val="3"/>
    </font>
    <font>
      <b/>
      <sz val="11"/>
      <color rgb="FF000000"/>
      <name val="Geomanist Light"/>
      <family val="3"/>
    </font>
    <font>
      <u/>
      <sz val="11"/>
      <color rgb="FF000000"/>
      <name val="Geomanist Light"/>
      <family val="3"/>
    </font>
    <font>
      <sz val="11"/>
      <color rgb="FF000000"/>
      <name val="Geomanist Light"/>
      <family val="3"/>
    </font>
    <font>
      <b/>
      <sz val="10"/>
      <color theme="0"/>
      <name val="Cambria"/>
      <family val="1"/>
      <scheme val="major"/>
    </font>
    <font>
      <b/>
      <sz val="10"/>
      <color theme="0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1" tint="0.8999908444471571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70C0"/>
        <bgColor indexed="64"/>
      </patternFill>
    </fill>
  </fills>
  <borders count="34">
    <border>
      <left/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/>
      <bottom style="thin">
        <color theme="0" tint="-0.34998626667073579"/>
      </bottom>
      <diagonal/>
    </border>
    <border>
      <left style="medium">
        <color rgb="FF808080"/>
      </left>
      <right/>
      <top style="medium">
        <color rgb="FF808080"/>
      </top>
      <bottom style="medium">
        <color rgb="FF808080"/>
      </bottom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 style="dotted">
        <color rgb="FF808080"/>
      </right>
      <top style="medium">
        <color rgb="FF808080"/>
      </top>
      <bottom style="medium">
        <color rgb="FF808080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/>
      <top style="medium">
        <color rgb="FF808080"/>
      </top>
      <bottom style="dotted">
        <color rgb="FF808080"/>
      </bottom>
      <diagonal/>
    </border>
    <border>
      <left/>
      <right/>
      <top/>
      <bottom style="dotted">
        <color rgb="FF808080"/>
      </bottom>
      <diagonal/>
    </border>
    <border>
      <left/>
      <right style="dotted">
        <color rgb="FF808080"/>
      </right>
      <top/>
      <bottom style="dotted">
        <color rgb="FF808080"/>
      </bottom>
      <diagonal/>
    </border>
    <border>
      <left style="dotted">
        <color rgb="FF808080"/>
      </left>
      <right/>
      <top style="medium">
        <color rgb="FF808080"/>
      </top>
      <bottom style="dotted">
        <color rgb="FF808080"/>
      </bottom>
      <diagonal/>
    </border>
    <border>
      <left/>
      <right style="medium">
        <color rgb="FF808080"/>
      </right>
      <top/>
      <bottom style="dotted">
        <color rgb="FF808080"/>
      </bottom>
      <diagonal/>
    </border>
    <border>
      <left style="medium">
        <color rgb="FF808080"/>
      </left>
      <right style="dotted">
        <color rgb="FF808080"/>
      </right>
      <top/>
      <bottom style="dotted">
        <color rgb="FF808080"/>
      </bottom>
      <diagonal/>
    </border>
    <border>
      <left/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 style="medium">
        <color rgb="FF808080"/>
      </right>
      <top style="dotted">
        <color rgb="FF808080"/>
      </top>
      <bottom style="dotted">
        <color rgb="FF808080"/>
      </bottom>
      <diagonal/>
    </border>
    <border>
      <left/>
      <right/>
      <top style="dotted">
        <color rgb="FF808080"/>
      </top>
      <bottom/>
      <diagonal/>
    </border>
    <border>
      <left/>
      <right style="medium">
        <color rgb="FF808080"/>
      </right>
      <top style="dotted">
        <color rgb="FF808080"/>
      </top>
      <bottom/>
      <diagonal/>
    </border>
    <border>
      <left/>
      <right style="medium">
        <color rgb="FF808080"/>
      </right>
      <top/>
      <bottom/>
      <diagonal/>
    </border>
    <border>
      <left/>
      <right/>
      <top/>
      <bottom style="medium">
        <color rgb="FF808080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3" fillId="0" borderId="0"/>
    <xf numFmtId="44" fontId="48" fillId="0" borderId="0" applyFont="0" applyFill="0" applyBorder="0" applyAlignment="0" applyProtection="0"/>
  </cellStyleXfs>
  <cellXfs count="115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5" fillId="0" borderId="0" xfId="0" applyFont="1" applyAlignment="1">
      <alignment horizontal="left" wrapText="1"/>
    </xf>
    <xf numFmtId="0" fontId="6" fillId="0" borderId="0" xfId="0" applyFont="1"/>
    <xf numFmtId="0" fontId="7" fillId="0" borderId="0" xfId="0" applyFont="1" applyAlignment="1">
      <alignment horizontal="center"/>
    </xf>
    <xf numFmtId="0" fontId="9" fillId="0" borderId="0" xfId="0" applyFont="1"/>
    <xf numFmtId="0" fontId="8" fillId="0" borderId="0" xfId="0" applyFont="1" applyAlignment="1">
      <alignment horizontal="left" wrapText="1"/>
    </xf>
    <xf numFmtId="0" fontId="10" fillId="0" borderId="0" xfId="0" applyFont="1" applyAlignment="1">
      <alignment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wrapText="1"/>
    </xf>
    <xf numFmtId="0" fontId="12" fillId="0" borderId="0" xfId="0" applyFont="1" applyAlignment="1">
      <alignment horizontal="center"/>
    </xf>
    <xf numFmtId="0" fontId="14" fillId="0" borderId="4" xfId="1" applyFont="1" applyBorder="1" applyAlignment="1">
      <alignment horizontal="left" vertical="center"/>
    </xf>
    <xf numFmtId="0" fontId="15" fillId="0" borderId="0" xfId="0" applyFont="1" applyAlignment="1">
      <alignment vertical="center"/>
    </xf>
    <xf numFmtId="0" fontId="16" fillId="0" borderId="0" xfId="1" applyFont="1" applyAlignment="1">
      <alignment horizontal="center"/>
    </xf>
    <xf numFmtId="0" fontId="17" fillId="0" borderId="5" xfId="1" applyFont="1" applyBorder="1" applyAlignment="1">
      <alignment horizontal="center" vertical="center" wrapText="1"/>
    </xf>
    <xf numFmtId="0" fontId="16" fillId="0" borderId="5" xfId="1" applyFont="1" applyBorder="1" applyAlignment="1">
      <alignment horizontal="left" vertical="center" wrapText="1"/>
    </xf>
    <xf numFmtId="0" fontId="16" fillId="0" borderId="0" xfId="1" applyFont="1"/>
    <xf numFmtId="0" fontId="17" fillId="0" borderId="0" xfId="1" applyFont="1" applyAlignment="1">
      <alignment horizontal="center"/>
    </xf>
    <xf numFmtId="0" fontId="16" fillId="0" borderId="0" xfId="1" applyFont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23" fillId="0" borderId="0" xfId="0" applyFont="1" applyAlignment="1">
      <alignment wrapText="1"/>
    </xf>
    <xf numFmtId="0" fontId="25" fillId="3" borderId="4" xfId="0" applyFont="1" applyFill="1" applyBorder="1" applyAlignment="1">
      <alignment horizontal="left" vertical="center" wrapText="1"/>
    </xf>
    <xf numFmtId="0" fontId="13" fillId="0" borderId="0" xfId="1" applyAlignment="1">
      <alignment vertical="center"/>
    </xf>
    <xf numFmtId="0" fontId="27" fillId="0" borderId="0" xfId="0" applyFont="1" applyAlignment="1">
      <alignment vertical="center" wrapText="1"/>
    </xf>
    <xf numFmtId="0" fontId="28" fillId="0" borderId="0" xfId="0" applyFont="1"/>
    <xf numFmtId="0" fontId="28" fillId="0" borderId="0" xfId="0" applyFont="1" applyAlignment="1">
      <alignment vertical="center" wrapText="1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wrapText="1"/>
    </xf>
    <xf numFmtId="0" fontId="30" fillId="0" borderId="0" xfId="0" applyFont="1" applyAlignment="1">
      <alignment horizontal="left" wrapText="1"/>
    </xf>
    <xf numFmtId="0" fontId="26" fillId="0" borderId="0" xfId="0" applyFont="1" applyAlignment="1">
      <alignment wrapText="1"/>
    </xf>
    <xf numFmtId="0" fontId="30" fillId="0" borderId="0" xfId="0" applyFont="1" applyAlignment="1">
      <alignment horizontal="center" wrapText="1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vertical="center"/>
    </xf>
    <xf numFmtId="0" fontId="13" fillId="0" borderId="0" xfId="1" applyAlignment="1">
      <alignment horizontal="center"/>
    </xf>
    <xf numFmtId="0" fontId="13" fillId="0" borderId="0" xfId="1"/>
    <xf numFmtId="0" fontId="29" fillId="0" borderId="5" xfId="1" applyFont="1" applyBorder="1" applyAlignment="1">
      <alignment horizontal="center" vertical="center" wrapText="1"/>
    </xf>
    <xf numFmtId="0" fontId="29" fillId="0" borderId="0" xfId="1" applyFont="1" applyAlignment="1">
      <alignment horizontal="center" vertical="center" wrapText="1"/>
    </xf>
    <xf numFmtId="0" fontId="13" fillId="0" borderId="0" xfId="1" applyAlignment="1">
      <alignment horizontal="left" vertical="center" wrapText="1"/>
    </xf>
    <xf numFmtId="0" fontId="29" fillId="0" borderId="0" xfId="1" applyFont="1" applyAlignment="1">
      <alignment horizontal="center"/>
    </xf>
    <xf numFmtId="0" fontId="13" fillId="0" borderId="0" xfId="1" applyAlignment="1">
      <alignment vertical="top" wrapText="1"/>
    </xf>
    <xf numFmtId="0" fontId="29" fillId="0" borderId="0" xfId="1" applyFont="1" applyAlignment="1">
      <alignment horizontal="center" vertical="center"/>
    </xf>
    <xf numFmtId="0" fontId="13" fillId="0" borderId="0" xfId="1" applyAlignment="1">
      <alignment vertical="center" wrapText="1"/>
    </xf>
    <xf numFmtId="0" fontId="13" fillId="0" borderId="5" xfId="1" applyBorder="1" applyAlignment="1" applyProtection="1">
      <alignment horizontal="left" vertical="center" wrapText="1"/>
      <protection locked="0"/>
    </xf>
    <xf numFmtId="0" fontId="31" fillId="3" borderId="4" xfId="0" applyFont="1" applyFill="1" applyBorder="1" applyAlignment="1" applyProtection="1">
      <alignment horizontal="left" vertical="center" wrapText="1"/>
      <protection locked="0"/>
    </xf>
    <xf numFmtId="0" fontId="36" fillId="6" borderId="10" xfId="0" applyFont="1" applyFill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8" fillId="0" borderId="12" xfId="0" applyFont="1" applyBorder="1" applyAlignment="1">
      <alignment vertical="center"/>
    </xf>
    <xf numFmtId="0" fontId="38" fillId="0" borderId="13" xfId="0" applyFont="1" applyBorder="1" applyAlignment="1">
      <alignment vertical="center"/>
    </xf>
    <xf numFmtId="0" fontId="38" fillId="0" borderId="14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39" fillId="0" borderId="17" xfId="0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14" fontId="39" fillId="0" borderId="18" xfId="0" applyNumberFormat="1" applyFont="1" applyBorder="1" applyAlignment="1">
      <alignment horizontal="center" vertical="center" wrapText="1"/>
    </xf>
    <xf numFmtId="0" fontId="40" fillId="0" borderId="19" xfId="0" applyFont="1" applyBorder="1" applyAlignment="1">
      <alignment horizontal="center" vertical="center"/>
    </xf>
    <xf numFmtId="0" fontId="40" fillId="0" borderId="19" xfId="0" applyFont="1" applyBorder="1" applyAlignment="1">
      <alignment horizontal="center" vertical="center" wrapText="1"/>
    </xf>
    <xf numFmtId="0" fontId="40" fillId="0" borderId="20" xfId="0" applyFont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4" fillId="7" borderId="5" xfId="1" applyFont="1" applyFill="1" applyBorder="1" applyAlignment="1">
      <alignment horizontal="center" vertical="center"/>
    </xf>
    <xf numFmtId="0" fontId="44" fillId="7" borderId="5" xfId="1" applyFont="1" applyFill="1" applyBorder="1" applyAlignment="1">
      <alignment horizontal="center" vertical="center" wrapText="1"/>
    </xf>
    <xf numFmtId="6" fontId="44" fillId="7" borderId="5" xfId="1" applyNumberFormat="1" applyFont="1" applyFill="1" applyBorder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45" fillId="7" borderId="5" xfId="1" applyFont="1" applyFill="1" applyBorder="1" applyAlignment="1">
      <alignment horizontal="center" vertical="center" wrapText="1"/>
    </xf>
    <xf numFmtId="6" fontId="45" fillId="7" borderId="5" xfId="1" applyNumberFormat="1" applyFont="1" applyFill="1" applyBorder="1" applyAlignment="1">
      <alignment horizontal="center" vertical="center" wrapText="1"/>
    </xf>
    <xf numFmtId="0" fontId="16" fillId="0" borderId="5" xfId="1" applyFont="1" applyBorder="1" applyAlignment="1">
      <alignment horizontal="center" vertical="center" wrapText="1"/>
    </xf>
    <xf numFmtId="0" fontId="49" fillId="0" borderId="33" xfId="1" applyFont="1" applyBorder="1" applyAlignment="1">
      <alignment horizontal="right" vertical="top" wrapText="1"/>
    </xf>
    <xf numFmtId="164" fontId="16" fillId="0" borderId="5" xfId="2" applyNumberFormat="1" applyFont="1" applyBorder="1" applyAlignment="1">
      <alignment horizontal="center" vertical="center" wrapText="1"/>
    </xf>
    <xf numFmtId="164" fontId="2" fillId="0" borderId="33" xfId="0" applyNumberFormat="1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46" fillId="0" borderId="30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24" fillId="0" borderId="0" xfId="0" applyFont="1" applyAlignment="1">
      <alignment horizontal="right" vertical="center" wrapText="1"/>
    </xf>
    <xf numFmtId="0" fontId="13" fillId="4" borderId="0" xfId="1" applyFill="1" applyAlignment="1">
      <alignment horizontal="center"/>
    </xf>
    <xf numFmtId="0" fontId="26" fillId="0" borderId="0" xfId="1" applyFont="1" applyAlignment="1">
      <alignment horizontal="center"/>
    </xf>
    <xf numFmtId="0" fontId="13" fillId="0" borderId="7" xfId="1" applyBorder="1" applyAlignment="1" applyProtection="1">
      <alignment horizontal="center" vertical="center"/>
      <protection locked="0"/>
    </xf>
    <xf numFmtId="0" fontId="13" fillId="0" borderId="2" xfId="1" applyBorder="1" applyAlignment="1" applyProtection="1">
      <alignment horizontal="center" vertical="center"/>
      <protection locked="0"/>
    </xf>
    <xf numFmtId="0" fontId="21" fillId="0" borderId="27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0" fontId="26" fillId="0" borderId="0" xfId="0" applyFont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47" fillId="0" borderId="30" xfId="0" applyFont="1" applyBorder="1" applyAlignment="1">
      <alignment horizontal="center" vertical="center" wrapText="1"/>
    </xf>
    <xf numFmtId="0" fontId="47" fillId="0" borderId="31" xfId="0" applyFont="1" applyBorder="1" applyAlignment="1">
      <alignment horizontal="center" vertical="center" wrapText="1"/>
    </xf>
    <xf numFmtId="0" fontId="47" fillId="0" borderId="32" xfId="0" applyFont="1" applyBorder="1" applyAlignment="1">
      <alignment horizontal="center" vertical="center" wrapText="1"/>
    </xf>
    <xf numFmtId="0" fontId="30" fillId="2" borderId="1" xfId="0" applyFont="1" applyFill="1" applyBorder="1" applyAlignment="1" applyProtection="1">
      <alignment horizontal="center" vertical="center" wrapText="1"/>
      <protection locked="0"/>
    </xf>
    <xf numFmtId="0" fontId="30" fillId="2" borderId="2" xfId="0" applyFont="1" applyFill="1" applyBorder="1" applyAlignment="1" applyProtection="1">
      <alignment horizontal="center" vertical="center" wrapText="1"/>
      <protection locked="0"/>
    </xf>
    <xf numFmtId="0" fontId="30" fillId="2" borderId="3" xfId="0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0" fontId="33" fillId="5" borderId="8" xfId="0" applyFont="1" applyFill="1" applyBorder="1" applyAlignment="1">
      <alignment horizontal="left" vertical="center" indent="5"/>
    </xf>
    <xf numFmtId="0" fontId="33" fillId="5" borderId="9" xfId="0" applyFont="1" applyFill="1" applyBorder="1" applyAlignment="1">
      <alignment horizontal="left" vertical="center" indent="5"/>
    </xf>
    <xf numFmtId="0" fontId="33" fillId="5" borderId="10" xfId="0" applyFont="1" applyFill="1" applyBorder="1" applyAlignment="1">
      <alignment horizontal="left" vertical="center" indent="5"/>
    </xf>
    <xf numFmtId="0" fontId="41" fillId="0" borderId="22" xfId="0" applyFont="1" applyBorder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24" xfId="0" applyFont="1" applyBorder="1" applyAlignment="1">
      <alignment horizontal="center" vertical="center" wrapText="1"/>
    </xf>
    <xf numFmtId="0" fontId="41" fillId="0" borderId="25" xfId="0" applyFont="1" applyBorder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</cellXfs>
  <cellStyles count="3">
    <cellStyle name="Moneda" xfId="2" builtinId="4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Escala de grises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58"/>
  <sheetViews>
    <sheetView showGridLines="0" tabSelected="1" topLeftCell="A4" zoomScale="85" zoomScaleNormal="85" zoomScalePageLayoutView="63" workbookViewId="0">
      <pane xSplit="2130" ySplit="2925" topLeftCell="A128" activePane="bottomRight"/>
      <selection activeCell="A4" sqref="A4"/>
      <selection pane="topRight" activeCell="C4" sqref="C4"/>
      <selection pane="bottomLeft" activeCell="A149" sqref="A149:XFD154"/>
      <selection pane="bottomRight" activeCell="A154" sqref="A154"/>
    </sheetView>
  </sheetViews>
  <sheetFormatPr baseColWidth="10" defaultColWidth="11.28515625" defaultRowHeight="12.75"/>
  <cols>
    <col min="1" max="1" width="5.85546875" style="19" customWidth="1"/>
    <col min="2" max="2" width="14.140625" style="18" customWidth="1"/>
    <col min="3" max="3" width="17.7109375" style="18" customWidth="1"/>
    <col min="4" max="4" width="12.85546875" style="18" bestFit="1" customWidth="1"/>
    <col min="5" max="5" width="12.7109375" style="18" customWidth="1"/>
    <col min="6" max="6" width="10.140625" style="18" customWidth="1"/>
    <col min="7" max="7" width="15.85546875" style="20" customWidth="1"/>
    <col min="8" max="8" width="20.7109375" style="20" customWidth="1"/>
    <col min="9" max="10" width="19.7109375" style="20" customWidth="1"/>
    <col min="11" max="11" width="20.140625" style="20" customWidth="1"/>
    <col min="12" max="12" width="19.7109375" style="20" customWidth="1"/>
    <col min="13" max="13" width="18.7109375" style="20" customWidth="1"/>
    <col min="14" max="14" width="18.28515625" style="20" customWidth="1"/>
    <col min="15" max="15" width="21.85546875" style="20" customWidth="1"/>
    <col min="16" max="16" width="18.7109375" style="20" customWidth="1"/>
    <col min="17" max="17" width="20.28515625" style="20" customWidth="1"/>
    <col min="18" max="18" width="19" style="20" customWidth="1"/>
    <col min="19" max="19" width="12.140625" style="18" customWidth="1"/>
    <col min="20" max="27" width="11.28515625" style="18" customWidth="1"/>
    <col min="28" max="16384" width="11.28515625" style="18"/>
  </cols>
  <sheetData>
    <row r="1" spans="1:18" ht="13.5" thickBot="1"/>
    <row r="2" spans="1:18" s="1" customFormat="1" ht="15.75" customHeight="1">
      <c r="A2" s="71" t="s">
        <v>47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3"/>
    </row>
    <row r="3" spans="1:18" s="1" customFormat="1" ht="15.75" customHeight="1" thickBot="1">
      <c r="A3" s="74" t="s">
        <v>48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6"/>
    </row>
    <row r="4" spans="1:18" s="5" customFormat="1" ht="25.5">
      <c r="A4" s="2"/>
      <c r="B4" s="3"/>
      <c r="C4" s="3"/>
      <c r="D4" s="3"/>
      <c r="E4" s="3"/>
      <c r="F4" s="3"/>
      <c r="G4" s="3"/>
      <c r="H4" s="3"/>
      <c r="I4" s="3"/>
      <c r="J4" s="3"/>
      <c r="K4" s="4"/>
      <c r="L4" s="4"/>
      <c r="M4" s="4"/>
      <c r="N4" s="4"/>
    </row>
    <row r="5" spans="1:18" s="7" customFormat="1" ht="25.5" customHeight="1">
      <c r="A5" s="6"/>
      <c r="B5" s="77" t="s">
        <v>0</v>
      </c>
      <c r="C5" s="77"/>
      <c r="D5" s="77"/>
      <c r="E5" s="78" t="s">
        <v>213</v>
      </c>
      <c r="F5" s="79"/>
      <c r="G5" s="79"/>
      <c r="H5" s="79"/>
      <c r="I5" s="80"/>
      <c r="K5" s="84" t="s">
        <v>21</v>
      </c>
      <c r="L5" s="84"/>
      <c r="M5" s="84"/>
      <c r="N5" s="24"/>
      <c r="O5" s="64"/>
      <c r="P5" s="64"/>
    </row>
    <row r="6" spans="1:18" s="7" customFormat="1" ht="9" customHeight="1">
      <c r="A6" s="6"/>
      <c r="B6" s="23"/>
      <c r="C6" s="23"/>
      <c r="D6" s="23"/>
      <c r="E6" s="10"/>
      <c r="F6" s="10"/>
      <c r="G6" s="11"/>
      <c r="H6" s="11"/>
      <c r="I6" s="11"/>
      <c r="J6" s="11"/>
      <c r="K6" s="8"/>
      <c r="L6" s="8"/>
      <c r="M6" s="8"/>
      <c r="N6" s="8"/>
    </row>
    <row r="7" spans="1:18" s="7" customFormat="1" ht="18">
      <c r="A7" s="6"/>
      <c r="B7" s="81" t="s">
        <v>1</v>
      </c>
      <c r="C7" s="81"/>
      <c r="D7" s="81"/>
      <c r="E7" s="82">
        <v>900127032</v>
      </c>
      <c r="F7" s="83"/>
      <c r="G7" s="12" t="s">
        <v>2</v>
      </c>
      <c r="H7" s="13">
        <v>7</v>
      </c>
      <c r="L7" s="8"/>
      <c r="M7" s="8"/>
      <c r="N7" s="8"/>
    </row>
    <row r="8" spans="1:18" s="5" customFormat="1" ht="14.25">
      <c r="A8" s="2"/>
      <c r="B8" s="14"/>
      <c r="C8" s="14"/>
    </row>
    <row r="9" spans="1:18" s="15" customFormat="1" ht="66" customHeight="1">
      <c r="A9" s="61" t="s">
        <v>3</v>
      </c>
      <c r="B9" s="62" t="s">
        <v>4</v>
      </c>
      <c r="C9" s="62" t="s">
        <v>5</v>
      </c>
      <c r="D9" s="62" t="s">
        <v>6</v>
      </c>
      <c r="E9" s="62" t="s">
        <v>7</v>
      </c>
      <c r="F9" s="62" t="s">
        <v>8</v>
      </c>
      <c r="G9" s="62" t="s">
        <v>9</v>
      </c>
      <c r="H9" s="62" t="s">
        <v>10</v>
      </c>
      <c r="I9" s="62" t="s">
        <v>11</v>
      </c>
      <c r="J9" s="62" t="s">
        <v>12</v>
      </c>
      <c r="K9" s="62" t="s">
        <v>13</v>
      </c>
      <c r="L9" s="62" t="s">
        <v>14</v>
      </c>
      <c r="M9" s="62" t="s">
        <v>15</v>
      </c>
      <c r="N9" s="62" t="s">
        <v>16</v>
      </c>
      <c r="O9" s="63" t="s">
        <v>17</v>
      </c>
      <c r="P9" s="63" t="s">
        <v>18</v>
      </c>
      <c r="Q9" s="63" t="s">
        <v>19</v>
      </c>
    </row>
    <row r="10" spans="1:18">
      <c r="A10" s="16">
        <v>1</v>
      </c>
      <c r="B10" s="67" t="s">
        <v>52</v>
      </c>
      <c r="C10" s="67" t="s">
        <v>53</v>
      </c>
      <c r="D10" s="67" t="s">
        <v>54</v>
      </c>
      <c r="E10" s="67">
        <v>1600</v>
      </c>
      <c r="F10" s="67">
        <v>2009</v>
      </c>
      <c r="G10" s="67" t="s">
        <v>55</v>
      </c>
      <c r="H10" s="67">
        <v>12</v>
      </c>
      <c r="I10" s="67">
        <v>84</v>
      </c>
      <c r="J10" s="67">
        <v>360</v>
      </c>
      <c r="K10" s="69">
        <f t="shared" ref="K10:K19" si="0">+H10*$K$157</f>
        <v>188400</v>
      </c>
      <c r="L10" s="69">
        <f t="shared" ref="L10:L19" si="1">+I10*$K$157</f>
        <v>1318800</v>
      </c>
      <c r="M10" s="69">
        <f t="shared" ref="M10:M19" si="2">+J10*$K$157</f>
        <v>5652000</v>
      </c>
      <c r="N10" s="67">
        <v>7</v>
      </c>
      <c r="O10" s="67" t="s">
        <v>56</v>
      </c>
      <c r="P10" s="67" t="s">
        <v>57</v>
      </c>
      <c r="Q10" s="67">
        <v>9001270327</v>
      </c>
      <c r="R10" s="18"/>
    </row>
    <row r="11" spans="1:18">
      <c r="A11" s="16">
        <v>2</v>
      </c>
      <c r="B11" s="67" t="s">
        <v>58</v>
      </c>
      <c r="C11" s="67" t="s">
        <v>59</v>
      </c>
      <c r="D11" s="67" t="s">
        <v>60</v>
      </c>
      <c r="E11" s="67">
        <v>2393</v>
      </c>
      <c r="F11" s="67">
        <v>2018</v>
      </c>
      <c r="G11" s="67" t="s">
        <v>55</v>
      </c>
      <c r="H11" s="67">
        <v>17.600000000000001</v>
      </c>
      <c r="I11" s="67">
        <f>+H11*7</f>
        <v>123.20000000000002</v>
      </c>
      <c r="J11" s="67">
        <f>+I11*4</f>
        <v>492.80000000000007</v>
      </c>
      <c r="K11" s="69">
        <f t="shared" si="0"/>
        <v>276320</v>
      </c>
      <c r="L11" s="69">
        <f t="shared" si="1"/>
        <v>1934240.0000000002</v>
      </c>
      <c r="M11" s="69">
        <f t="shared" si="2"/>
        <v>7736960.0000000009</v>
      </c>
      <c r="N11" s="67">
        <v>7</v>
      </c>
      <c r="O11" s="67" t="s">
        <v>56</v>
      </c>
      <c r="P11" s="67" t="s">
        <v>57</v>
      </c>
      <c r="Q11" s="67">
        <v>9001270327</v>
      </c>
      <c r="R11" s="18"/>
    </row>
    <row r="12" spans="1:18">
      <c r="A12" s="16">
        <v>3</v>
      </c>
      <c r="B12" s="67" t="s">
        <v>61</v>
      </c>
      <c r="C12" s="67" t="s">
        <v>59</v>
      </c>
      <c r="D12" s="67" t="s">
        <v>60</v>
      </c>
      <c r="E12" s="67">
        <v>2393</v>
      </c>
      <c r="F12" s="67">
        <v>2018</v>
      </c>
      <c r="G12" s="67" t="s">
        <v>55</v>
      </c>
      <c r="H12" s="67">
        <v>17.600000000000001</v>
      </c>
      <c r="I12" s="67">
        <v>123.20000000000002</v>
      </c>
      <c r="J12" s="67">
        <v>492.80000000000007</v>
      </c>
      <c r="K12" s="69">
        <f t="shared" si="0"/>
        <v>276320</v>
      </c>
      <c r="L12" s="69">
        <f t="shared" si="1"/>
        <v>1934240.0000000002</v>
      </c>
      <c r="M12" s="69">
        <f t="shared" si="2"/>
        <v>7736960.0000000009</v>
      </c>
      <c r="N12" s="67">
        <v>7</v>
      </c>
      <c r="O12" s="67" t="s">
        <v>56</v>
      </c>
      <c r="P12" s="67" t="s">
        <v>57</v>
      </c>
      <c r="Q12" s="67">
        <v>9001270327</v>
      </c>
      <c r="R12" s="18"/>
    </row>
    <row r="13" spans="1:18">
      <c r="A13" s="16">
        <v>4</v>
      </c>
      <c r="B13" s="67" t="s">
        <v>62</v>
      </c>
      <c r="C13" s="67" t="s">
        <v>59</v>
      </c>
      <c r="D13" s="67" t="s">
        <v>60</v>
      </c>
      <c r="E13" s="67">
        <v>2393</v>
      </c>
      <c r="F13" s="67">
        <v>2018</v>
      </c>
      <c r="G13" s="67" t="s">
        <v>55</v>
      </c>
      <c r="H13" s="67">
        <v>17.600000000000001</v>
      </c>
      <c r="I13" s="67">
        <v>123.20000000000002</v>
      </c>
      <c r="J13" s="67">
        <v>492.80000000000007</v>
      </c>
      <c r="K13" s="69">
        <f t="shared" si="0"/>
        <v>276320</v>
      </c>
      <c r="L13" s="69">
        <f t="shared" si="1"/>
        <v>1934240.0000000002</v>
      </c>
      <c r="M13" s="69">
        <f t="shared" si="2"/>
        <v>7736960.0000000009</v>
      </c>
      <c r="N13" s="67">
        <v>7</v>
      </c>
      <c r="O13" s="67" t="s">
        <v>56</v>
      </c>
      <c r="P13" s="67" t="s">
        <v>57</v>
      </c>
      <c r="Q13" s="67">
        <v>9001270327</v>
      </c>
      <c r="R13" s="18"/>
    </row>
    <row r="14" spans="1:18">
      <c r="A14" s="16">
        <v>5</v>
      </c>
      <c r="B14" s="67" t="s">
        <v>63</v>
      </c>
      <c r="C14" s="67" t="s">
        <v>59</v>
      </c>
      <c r="D14" s="67" t="s">
        <v>60</v>
      </c>
      <c r="E14" s="67">
        <v>2393</v>
      </c>
      <c r="F14" s="67">
        <v>2018</v>
      </c>
      <c r="G14" s="67" t="s">
        <v>55</v>
      </c>
      <c r="H14" s="67">
        <v>17.600000000000001</v>
      </c>
      <c r="I14" s="67">
        <v>123.20000000000002</v>
      </c>
      <c r="J14" s="67">
        <v>492.80000000000007</v>
      </c>
      <c r="K14" s="69">
        <f t="shared" si="0"/>
        <v>276320</v>
      </c>
      <c r="L14" s="69">
        <f t="shared" si="1"/>
        <v>1934240.0000000002</v>
      </c>
      <c r="M14" s="69">
        <f t="shared" si="2"/>
        <v>7736960.0000000009</v>
      </c>
      <c r="N14" s="67">
        <v>7</v>
      </c>
      <c r="O14" s="67" t="s">
        <v>56</v>
      </c>
      <c r="P14" s="67" t="s">
        <v>57</v>
      </c>
      <c r="Q14" s="67">
        <v>9001270327</v>
      </c>
      <c r="R14" s="18"/>
    </row>
    <row r="15" spans="1:18">
      <c r="A15" s="16">
        <v>6</v>
      </c>
      <c r="B15" s="67" t="s">
        <v>64</v>
      </c>
      <c r="C15" s="67" t="s">
        <v>59</v>
      </c>
      <c r="D15" s="67" t="s">
        <v>60</v>
      </c>
      <c r="E15" s="67">
        <v>2393</v>
      </c>
      <c r="F15" s="67">
        <v>2018</v>
      </c>
      <c r="G15" s="67" t="s">
        <v>55</v>
      </c>
      <c r="H15" s="67">
        <v>17.600000000000001</v>
      </c>
      <c r="I15" s="67">
        <v>123.20000000000002</v>
      </c>
      <c r="J15" s="67">
        <v>492.80000000000007</v>
      </c>
      <c r="K15" s="69">
        <f t="shared" si="0"/>
        <v>276320</v>
      </c>
      <c r="L15" s="69">
        <f t="shared" si="1"/>
        <v>1934240.0000000002</v>
      </c>
      <c r="M15" s="69">
        <f t="shared" si="2"/>
        <v>7736960.0000000009</v>
      </c>
      <c r="N15" s="67">
        <v>7</v>
      </c>
      <c r="O15" s="67" t="s">
        <v>56</v>
      </c>
      <c r="P15" s="67" t="s">
        <v>57</v>
      </c>
      <c r="Q15" s="67">
        <v>9001270327</v>
      </c>
      <c r="R15" s="18"/>
    </row>
    <row r="16" spans="1:18">
      <c r="A16" s="16">
        <v>7</v>
      </c>
      <c r="B16" s="67" t="s">
        <v>65</v>
      </c>
      <c r="C16" s="67" t="s">
        <v>59</v>
      </c>
      <c r="D16" s="67" t="s">
        <v>60</v>
      </c>
      <c r="E16" s="67">
        <v>2393</v>
      </c>
      <c r="F16" s="67">
        <v>2018</v>
      </c>
      <c r="G16" s="67" t="s">
        <v>55</v>
      </c>
      <c r="H16" s="67">
        <v>17.600000000000001</v>
      </c>
      <c r="I16" s="67">
        <v>123.20000000000002</v>
      </c>
      <c r="J16" s="67">
        <v>492.80000000000007</v>
      </c>
      <c r="K16" s="69">
        <f t="shared" si="0"/>
        <v>276320</v>
      </c>
      <c r="L16" s="69">
        <f t="shared" si="1"/>
        <v>1934240.0000000002</v>
      </c>
      <c r="M16" s="69">
        <f t="shared" si="2"/>
        <v>7736960.0000000009</v>
      </c>
      <c r="N16" s="67">
        <v>7</v>
      </c>
      <c r="O16" s="67" t="s">
        <v>56</v>
      </c>
      <c r="P16" s="67" t="s">
        <v>57</v>
      </c>
      <c r="Q16" s="67">
        <v>9001270327</v>
      </c>
      <c r="R16" s="18"/>
    </row>
    <row r="17" spans="1:18">
      <c r="A17" s="16">
        <v>8</v>
      </c>
      <c r="B17" s="67" t="s">
        <v>66</v>
      </c>
      <c r="C17" s="67" t="s">
        <v>59</v>
      </c>
      <c r="D17" s="67" t="s">
        <v>60</v>
      </c>
      <c r="E17" s="67">
        <v>2393</v>
      </c>
      <c r="F17" s="67">
        <v>2018</v>
      </c>
      <c r="G17" s="67" t="s">
        <v>55</v>
      </c>
      <c r="H17" s="67">
        <v>17.600000000000001</v>
      </c>
      <c r="I17" s="67">
        <v>123.20000000000002</v>
      </c>
      <c r="J17" s="67">
        <v>492.80000000000007</v>
      </c>
      <c r="K17" s="69">
        <f t="shared" si="0"/>
        <v>276320</v>
      </c>
      <c r="L17" s="69">
        <f t="shared" si="1"/>
        <v>1934240.0000000002</v>
      </c>
      <c r="M17" s="69">
        <f t="shared" si="2"/>
        <v>7736960.0000000009</v>
      </c>
      <c r="N17" s="67">
        <v>7</v>
      </c>
      <c r="O17" s="67" t="s">
        <v>56</v>
      </c>
      <c r="P17" s="67" t="s">
        <v>57</v>
      </c>
      <c r="Q17" s="67">
        <v>9001270327</v>
      </c>
      <c r="R17" s="18"/>
    </row>
    <row r="18" spans="1:18">
      <c r="A18" s="16">
        <v>9</v>
      </c>
      <c r="B18" s="67" t="s">
        <v>67</v>
      </c>
      <c r="C18" s="67" t="s">
        <v>59</v>
      </c>
      <c r="D18" s="67" t="s">
        <v>60</v>
      </c>
      <c r="E18" s="67">
        <v>2393</v>
      </c>
      <c r="F18" s="67">
        <v>2018</v>
      </c>
      <c r="G18" s="67" t="s">
        <v>55</v>
      </c>
      <c r="H18" s="67">
        <v>18</v>
      </c>
      <c r="I18" s="67">
        <v>123.20000000000002</v>
      </c>
      <c r="J18" s="67">
        <v>492.80000000000007</v>
      </c>
      <c r="K18" s="69">
        <f t="shared" si="0"/>
        <v>282600</v>
      </c>
      <c r="L18" s="69">
        <f t="shared" si="1"/>
        <v>1934240.0000000002</v>
      </c>
      <c r="M18" s="69">
        <f t="shared" si="2"/>
        <v>7736960.0000000009</v>
      </c>
      <c r="N18" s="67">
        <v>7</v>
      </c>
      <c r="O18" s="67" t="s">
        <v>56</v>
      </c>
      <c r="P18" s="67" t="s">
        <v>57</v>
      </c>
      <c r="Q18" s="67">
        <v>9001270327</v>
      </c>
      <c r="R18" s="18"/>
    </row>
    <row r="19" spans="1:18">
      <c r="A19" s="16">
        <v>10</v>
      </c>
      <c r="B19" s="67" t="s">
        <v>68</v>
      </c>
      <c r="C19" s="67" t="s">
        <v>69</v>
      </c>
      <c r="D19" s="67" t="s">
        <v>70</v>
      </c>
      <c r="E19" s="67">
        <v>2200</v>
      </c>
      <c r="F19" s="67">
        <v>2001</v>
      </c>
      <c r="G19" s="67" t="s">
        <v>55</v>
      </c>
      <c r="H19" s="67">
        <v>12</v>
      </c>
      <c r="I19" s="67">
        <v>84</v>
      </c>
      <c r="J19" s="67">
        <v>360</v>
      </c>
      <c r="K19" s="69">
        <f t="shared" si="0"/>
        <v>188400</v>
      </c>
      <c r="L19" s="69">
        <f t="shared" si="1"/>
        <v>1318800</v>
      </c>
      <c r="M19" s="69">
        <f t="shared" si="2"/>
        <v>5652000</v>
      </c>
      <c r="N19" s="67">
        <v>7</v>
      </c>
      <c r="O19" s="67" t="s">
        <v>56</v>
      </c>
      <c r="P19" s="67" t="s">
        <v>57</v>
      </c>
      <c r="Q19" s="67">
        <v>9001270327</v>
      </c>
      <c r="R19" s="18"/>
    </row>
    <row r="20" spans="1:18">
      <c r="A20" s="16">
        <v>11</v>
      </c>
      <c r="B20" s="67" t="s">
        <v>71</v>
      </c>
      <c r="C20" s="67" t="s">
        <v>69</v>
      </c>
      <c r="D20" s="67" t="s">
        <v>72</v>
      </c>
      <c r="E20" s="67">
        <v>2477</v>
      </c>
      <c r="F20" s="67">
        <v>2015</v>
      </c>
      <c r="G20" s="67" t="s">
        <v>73</v>
      </c>
      <c r="H20" s="67">
        <v>20</v>
      </c>
      <c r="I20" s="67">
        <v>140</v>
      </c>
      <c r="J20" s="67">
        <v>560</v>
      </c>
      <c r="K20" s="69">
        <f>+H20*$K$158</f>
        <v>191960</v>
      </c>
      <c r="L20" s="69">
        <f>+I20*$K$158</f>
        <v>1343720</v>
      </c>
      <c r="M20" s="69">
        <f>+J20*$K$158</f>
        <v>5374880</v>
      </c>
      <c r="N20" s="67">
        <v>7</v>
      </c>
      <c r="O20" s="67" t="s">
        <v>56</v>
      </c>
      <c r="P20" s="67" t="s">
        <v>57</v>
      </c>
      <c r="Q20" s="67">
        <v>9001270327</v>
      </c>
      <c r="R20" s="18"/>
    </row>
    <row r="21" spans="1:18">
      <c r="A21" s="16">
        <v>12</v>
      </c>
      <c r="B21" s="67" t="s">
        <v>74</v>
      </c>
      <c r="C21" s="67" t="s">
        <v>69</v>
      </c>
      <c r="D21" s="67" t="s">
        <v>72</v>
      </c>
      <c r="E21" s="67">
        <v>2477</v>
      </c>
      <c r="F21" s="67">
        <v>2015</v>
      </c>
      <c r="G21" s="67" t="s">
        <v>73</v>
      </c>
      <c r="H21" s="67">
        <v>20</v>
      </c>
      <c r="I21" s="67">
        <v>140</v>
      </c>
      <c r="J21" s="67">
        <v>560</v>
      </c>
      <c r="K21" s="69">
        <f t="shared" ref="K21:K84" si="3">+H21*$K$158</f>
        <v>191960</v>
      </c>
      <c r="L21" s="69">
        <f t="shared" ref="L21:L84" si="4">+I21*$K$158</f>
        <v>1343720</v>
      </c>
      <c r="M21" s="69">
        <f t="shared" ref="M21:M84" si="5">+J21*$K$158</f>
        <v>5374880</v>
      </c>
      <c r="N21" s="67">
        <v>7</v>
      </c>
      <c r="O21" s="67" t="s">
        <v>56</v>
      </c>
      <c r="P21" s="67" t="s">
        <v>57</v>
      </c>
      <c r="Q21" s="67">
        <v>9001270327</v>
      </c>
      <c r="R21" s="18"/>
    </row>
    <row r="22" spans="1:18">
      <c r="A22" s="16">
        <v>13</v>
      </c>
      <c r="B22" s="67" t="s">
        <v>75</v>
      </c>
      <c r="C22" s="67" t="s">
        <v>69</v>
      </c>
      <c r="D22" s="67" t="s">
        <v>72</v>
      </c>
      <c r="E22" s="67">
        <v>2477</v>
      </c>
      <c r="F22" s="67">
        <v>2015</v>
      </c>
      <c r="G22" s="67" t="s">
        <v>73</v>
      </c>
      <c r="H22" s="67">
        <v>20</v>
      </c>
      <c r="I22" s="67">
        <v>140</v>
      </c>
      <c r="J22" s="67">
        <v>560</v>
      </c>
      <c r="K22" s="69">
        <f t="shared" si="3"/>
        <v>191960</v>
      </c>
      <c r="L22" s="69">
        <f t="shared" si="4"/>
        <v>1343720</v>
      </c>
      <c r="M22" s="69">
        <f t="shared" si="5"/>
        <v>5374880</v>
      </c>
      <c r="N22" s="67">
        <v>7</v>
      </c>
      <c r="O22" s="67" t="s">
        <v>56</v>
      </c>
      <c r="P22" s="67" t="s">
        <v>57</v>
      </c>
      <c r="Q22" s="67">
        <v>9001270327</v>
      </c>
      <c r="R22" s="18"/>
    </row>
    <row r="23" spans="1:18">
      <c r="A23" s="16">
        <v>14</v>
      </c>
      <c r="B23" s="67" t="s">
        <v>76</v>
      </c>
      <c r="C23" s="67" t="s">
        <v>69</v>
      </c>
      <c r="D23" s="67" t="s">
        <v>72</v>
      </c>
      <c r="E23" s="67">
        <v>2477</v>
      </c>
      <c r="F23" s="67">
        <v>2018</v>
      </c>
      <c r="G23" s="67" t="s">
        <v>73</v>
      </c>
      <c r="H23" s="67">
        <v>19.8</v>
      </c>
      <c r="I23" s="67">
        <v>140</v>
      </c>
      <c r="J23" s="67">
        <v>560</v>
      </c>
      <c r="K23" s="69">
        <f t="shared" si="3"/>
        <v>190040.4</v>
      </c>
      <c r="L23" s="69">
        <f t="shared" si="4"/>
        <v>1343720</v>
      </c>
      <c r="M23" s="69">
        <f t="shared" si="5"/>
        <v>5374880</v>
      </c>
      <c r="N23" s="67">
        <v>7</v>
      </c>
      <c r="O23" s="67" t="s">
        <v>56</v>
      </c>
      <c r="P23" s="67" t="s">
        <v>57</v>
      </c>
      <c r="Q23" s="67">
        <v>9001270327</v>
      </c>
      <c r="R23" s="18"/>
    </row>
    <row r="24" spans="1:18">
      <c r="A24" s="16">
        <v>15</v>
      </c>
      <c r="B24" s="67" t="s">
        <v>77</v>
      </c>
      <c r="C24" s="67" t="s">
        <v>69</v>
      </c>
      <c r="D24" s="67" t="s">
        <v>72</v>
      </c>
      <c r="E24" s="67">
        <v>2477</v>
      </c>
      <c r="F24" s="67">
        <v>2018</v>
      </c>
      <c r="G24" s="67" t="s">
        <v>73</v>
      </c>
      <c r="H24" s="67">
        <v>19.8</v>
      </c>
      <c r="I24" s="67">
        <v>140</v>
      </c>
      <c r="J24" s="67">
        <v>560</v>
      </c>
      <c r="K24" s="69">
        <f t="shared" si="3"/>
        <v>190040.4</v>
      </c>
      <c r="L24" s="69">
        <f t="shared" si="4"/>
        <v>1343720</v>
      </c>
      <c r="M24" s="69">
        <f t="shared" si="5"/>
        <v>5374880</v>
      </c>
      <c r="N24" s="67">
        <v>7</v>
      </c>
      <c r="O24" s="67" t="s">
        <v>56</v>
      </c>
      <c r="P24" s="67" t="s">
        <v>57</v>
      </c>
      <c r="Q24" s="67">
        <v>9001270327</v>
      </c>
      <c r="R24" s="18"/>
    </row>
    <row r="25" spans="1:18">
      <c r="A25" s="16">
        <v>16</v>
      </c>
      <c r="B25" s="67" t="s">
        <v>78</v>
      </c>
      <c r="C25" s="67" t="s">
        <v>69</v>
      </c>
      <c r="D25" s="67" t="s">
        <v>72</v>
      </c>
      <c r="E25" s="67">
        <v>2477</v>
      </c>
      <c r="F25" s="67">
        <v>2018</v>
      </c>
      <c r="G25" s="67" t="s">
        <v>73</v>
      </c>
      <c r="H25" s="67">
        <v>19.8</v>
      </c>
      <c r="I25" s="67">
        <v>140</v>
      </c>
      <c r="J25" s="67">
        <v>560</v>
      </c>
      <c r="K25" s="69">
        <f t="shared" si="3"/>
        <v>190040.4</v>
      </c>
      <c r="L25" s="69">
        <f t="shared" si="4"/>
        <v>1343720</v>
      </c>
      <c r="M25" s="69">
        <f t="shared" si="5"/>
        <v>5374880</v>
      </c>
      <c r="N25" s="67">
        <v>7</v>
      </c>
      <c r="O25" s="67" t="s">
        <v>56</v>
      </c>
      <c r="P25" s="67" t="s">
        <v>57</v>
      </c>
      <c r="Q25" s="67">
        <v>9001270327</v>
      </c>
      <c r="R25" s="18"/>
    </row>
    <row r="26" spans="1:18">
      <c r="A26" s="16">
        <v>17</v>
      </c>
      <c r="B26" s="67" t="s">
        <v>79</v>
      </c>
      <c r="C26" s="67" t="s">
        <v>69</v>
      </c>
      <c r="D26" s="67" t="s">
        <v>72</v>
      </c>
      <c r="E26" s="67">
        <v>2477</v>
      </c>
      <c r="F26" s="67">
        <v>2018</v>
      </c>
      <c r="G26" s="67" t="s">
        <v>73</v>
      </c>
      <c r="H26" s="67">
        <v>19.8</v>
      </c>
      <c r="I26" s="67">
        <v>140</v>
      </c>
      <c r="J26" s="67">
        <v>560</v>
      </c>
      <c r="K26" s="69">
        <f t="shared" si="3"/>
        <v>190040.4</v>
      </c>
      <c r="L26" s="69">
        <f t="shared" si="4"/>
        <v>1343720</v>
      </c>
      <c r="M26" s="69">
        <f t="shared" si="5"/>
        <v>5374880</v>
      </c>
      <c r="N26" s="67">
        <v>7</v>
      </c>
      <c r="O26" s="67" t="s">
        <v>56</v>
      </c>
      <c r="P26" s="67" t="s">
        <v>57</v>
      </c>
      <c r="Q26" s="67">
        <v>9001270327</v>
      </c>
      <c r="R26" s="18"/>
    </row>
    <row r="27" spans="1:18">
      <c r="A27" s="16">
        <v>18</v>
      </c>
      <c r="B27" s="67" t="s">
        <v>80</v>
      </c>
      <c r="C27" s="67" t="s">
        <v>69</v>
      </c>
      <c r="D27" s="67" t="s">
        <v>72</v>
      </c>
      <c r="E27" s="67">
        <v>2477</v>
      </c>
      <c r="F27" s="67">
        <v>2018</v>
      </c>
      <c r="G27" s="67" t="s">
        <v>73</v>
      </c>
      <c r="H27" s="67">
        <v>19.8</v>
      </c>
      <c r="I27" s="67">
        <v>140</v>
      </c>
      <c r="J27" s="67">
        <v>560</v>
      </c>
      <c r="K27" s="69">
        <f t="shared" si="3"/>
        <v>190040.4</v>
      </c>
      <c r="L27" s="69">
        <f t="shared" si="4"/>
        <v>1343720</v>
      </c>
      <c r="M27" s="69">
        <f t="shared" si="5"/>
        <v>5374880</v>
      </c>
      <c r="N27" s="67">
        <v>7</v>
      </c>
      <c r="O27" s="67" t="s">
        <v>56</v>
      </c>
      <c r="P27" s="67" t="s">
        <v>57</v>
      </c>
      <c r="Q27" s="67">
        <v>9001270327</v>
      </c>
      <c r="R27" s="18"/>
    </row>
    <row r="28" spans="1:18">
      <c r="A28" s="16">
        <v>19</v>
      </c>
      <c r="B28" s="67" t="s">
        <v>81</v>
      </c>
      <c r="C28" s="67" t="s">
        <v>69</v>
      </c>
      <c r="D28" s="67" t="s">
        <v>72</v>
      </c>
      <c r="E28" s="67">
        <v>2477</v>
      </c>
      <c r="F28" s="67">
        <v>2018</v>
      </c>
      <c r="G28" s="67" t="s">
        <v>73</v>
      </c>
      <c r="H28" s="67">
        <v>19.8</v>
      </c>
      <c r="I28" s="67">
        <v>140</v>
      </c>
      <c r="J28" s="67">
        <v>560</v>
      </c>
      <c r="K28" s="69">
        <f t="shared" si="3"/>
        <v>190040.4</v>
      </c>
      <c r="L28" s="69">
        <f t="shared" si="4"/>
        <v>1343720</v>
      </c>
      <c r="M28" s="69">
        <f t="shared" si="5"/>
        <v>5374880</v>
      </c>
      <c r="N28" s="67">
        <v>7</v>
      </c>
      <c r="O28" s="67" t="s">
        <v>56</v>
      </c>
      <c r="P28" s="67" t="s">
        <v>57</v>
      </c>
      <c r="Q28" s="67">
        <v>9001270327</v>
      </c>
      <c r="R28" s="18"/>
    </row>
    <row r="29" spans="1:18">
      <c r="A29" s="16">
        <v>20</v>
      </c>
      <c r="B29" s="67" t="s">
        <v>82</v>
      </c>
      <c r="C29" s="67" t="s">
        <v>69</v>
      </c>
      <c r="D29" s="67" t="s">
        <v>72</v>
      </c>
      <c r="E29" s="67">
        <v>2477</v>
      </c>
      <c r="F29" s="67">
        <v>2018</v>
      </c>
      <c r="G29" s="67" t="s">
        <v>73</v>
      </c>
      <c r="H29" s="67">
        <v>19.8</v>
      </c>
      <c r="I29" s="67">
        <v>140</v>
      </c>
      <c r="J29" s="67">
        <v>560</v>
      </c>
      <c r="K29" s="69">
        <f t="shared" si="3"/>
        <v>190040.4</v>
      </c>
      <c r="L29" s="69">
        <f t="shared" si="4"/>
        <v>1343720</v>
      </c>
      <c r="M29" s="69">
        <f t="shared" si="5"/>
        <v>5374880</v>
      </c>
      <c r="N29" s="67">
        <v>7</v>
      </c>
      <c r="O29" s="67" t="s">
        <v>56</v>
      </c>
      <c r="P29" s="67" t="s">
        <v>57</v>
      </c>
      <c r="Q29" s="67">
        <v>9001270327</v>
      </c>
      <c r="R29" s="18"/>
    </row>
    <row r="30" spans="1:18">
      <c r="A30" s="16">
        <v>21</v>
      </c>
      <c r="B30" s="67" t="s">
        <v>83</v>
      </c>
      <c r="C30" s="67" t="s">
        <v>69</v>
      </c>
      <c r="D30" s="67" t="s">
        <v>72</v>
      </c>
      <c r="E30" s="67">
        <v>2477</v>
      </c>
      <c r="F30" s="67">
        <v>2018</v>
      </c>
      <c r="G30" s="67" t="s">
        <v>73</v>
      </c>
      <c r="H30" s="67">
        <v>19.8</v>
      </c>
      <c r="I30" s="67">
        <v>140</v>
      </c>
      <c r="J30" s="67">
        <v>560</v>
      </c>
      <c r="K30" s="69">
        <f t="shared" si="3"/>
        <v>190040.4</v>
      </c>
      <c r="L30" s="69">
        <f t="shared" si="4"/>
        <v>1343720</v>
      </c>
      <c r="M30" s="69">
        <f t="shared" si="5"/>
        <v>5374880</v>
      </c>
      <c r="N30" s="67">
        <v>7</v>
      </c>
      <c r="O30" s="67" t="s">
        <v>56</v>
      </c>
      <c r="P30" s="67" t="s">
        <v>57</v>
      </c>
      <c r="Q30" s="67">
        <v>9001270327</v>
      </c>
      <c r="R30" s="18"/>
    </row>
    <row r="31" spans="1:18">
      <c r="A31" s="16">
        <v>22</v>
      </c>
      <c r="B31" s="67" t="s">
        <v>84</v>
      </c>
      <c r="C31" s="67" t="s">
        <v>69</v>
      </c>
      <c r="D31" s="67" t="s">
        <v>72</v>
      </c>
      <c r="E31" s="67">
        <v>2477</v>
      </c>
      <c r="F31" s="67">
        <v>2018</v>
      </c>
      <c r="G31" s="67" t="s">
        <v>73</v>
      </c>
      <c r="H31" s="67">
        <v>19.8</v>
      </c>
      <c r="I31" s="67">
        <v>140</v>
      </c>
      <c r="J31" s="67">
        <v>560</v>
      </c>
      <c r="K31" s="69">
        <f t="shared" si="3"/>
        <v>190040.4</v>
      </c>
      <c r="L31" s="69">
        <f t="shared" si="4"/>
        <v>1343720</v>
      </c>
      <c r="M31" s="69">
        <f t="shared" si="5"/>
        <v>5374880</v>
      </c>
      <c r="N31" s="67">
        <v>7</v>
      </c>
      <c r="O31" s="67" t="s">
        <v>56</v>
      </c>
      <c r="P31" s="67" t="s">
        <v>57</v>
      </c>
      <c r="Q31" s="67">
        <v>9001270327</v>
      </c>
      <c r="R31" s="18"/>
    </row>
    <row r="32" spans="1:18">
      <c r="A32" s="16">
        <v>23</v>
      </c>
      <c r="B32" s="67" t="s">
        <v>85</v>
      </c>
      <c r="C32" s="67" t="s">
        <v>69</v>
      </c>
      <c r="D32" s="67" t="s">
        <v>86</v>
      </c>
      <c r="E32" s="67">
        <v>2488</v>
      </c>
      <c r="F32" s="67">
        <v>2015</v>
      </c>
      <c r="G32" s="67" t="s">
        <v>73</v>
      </c>
      <c r="H32" s="67">
        <v>20</v>
      </c>
      <c r="I32" s="67">
        <v>140</v>
      </c>
      <c r="J32" s="67">
        <v>560</v>
      </c>
      <c r="K32" s="69">
        <f t="shared" si="3"/>
        <v>191960</v>
      </c>
      <c r="L32" s="69">
        <f t="shared" si="4"/>
        <v>1343720</v>
      </c>
      <c r="M32" s="69">
        <f t="shared" si="5"/>
        <v>5374880</v>
      </c>
      <c r="N32" s="67">
        <v>7</v>
      </c>
      <c r="O32" s="67" t="s">
        <v>56</v>
      </c>
      <c r="P32" s="67" t="s">
        <v>57</v>
      </c>
      <c r="Q32" s="67">
        <v>9001270327</v>
      </c>
      <c r="R32" s="18"/>
    </row>
    <row r="33" spans="1:18">
      <c r="A33" s="16">
        <v>24</v>
      </c>
      <c r="B33" s="67" t="s">
        <v>87</v>
      </c>
      <c r="C33" s="67" t="s">
        <v>69</v>
      </c>
      <c r="D33" s="67" t="s">
        <v>86</v>
      </c>
      <c r="E33" s="67">
        <v>2488</v>
      </c>
      <c r="F33" s="67">
        <v>2015</v>
      </c>
      <c r="G33" s="67" t="s">
        <v>73</v>
      </c>
      <c r="H33" s="67">
        <v>20</v>
      </c>
      <c r="I33" s="67">
        <v>140</v>
      </c>
      <c r="J33" s="67">
        <v>560</v>
      </c>
      <c r="K33" s="69">
        <f t="shared" si="3"/>
        <v>191960</v>
      </c>
      <c r="L33" s="69">
        <f t="shared" si="4"/>
        <v>1343720</v>
      </c>
      <c r="M33" s="69">
        <f t="shared" si="5"/>
        <v>5374880</v>
      </c>
      <c r="N33" s="67">
        <v>7</v>
      </c>
      <c r="O33" s="67" t="s">
        <v>56</v>
      </c>
      <c r="P33" s="67" t="s">
        <v>57</v>
      </c>
      <c r="Q33" s="67">
        <v>9001270327</v>
      </c>
      <c r="R33" s="18"/>
    </row>
    <row r="34" spans="1:18">
      <c r="A34" s="16">
        <v>25</v>
      </c>
      <c r="B34" s="67" t="s">
        <v>88</v>
      </c>
      <c r="C34" s="67" t="s">
        <v>69</v>
      </c>
      <c r="D34" s="67" t="s">
        <v>86</v>
      </c>
      <c r="E34" s="67">
        <v>2488</v>
      </c>
      <c r="F34" s="67">
        <v>2015</v>
      </c>
      <c r="G34" s="67" t="s">
        <v>73</v>
      </c>
      <c r="H34" s="67">
        <v>20</v>
      </c>
      <c r="I34" s="67">
        <v>140</v>
      </c>
      <c r="J34" s="67">
        <v>560</v>
      </c>
      <c r="K34" s="69">
        <f t="shared" si="3"/>
        <v>191960</v>
      </c>
      <c r="L34" s="69">
        <f t="shared" si="4"/>
        <v>1343720</v>
      </c>
      <c r="M34" s="69">
        <f t="shared" si="5"/>
        <v>5374880</v>
      </c>
      <c r="N34" s="67">
        <v>7</v>
      </c>
      <c r="O34" s="67" t="s">
        <v>56</v>
      </c>
      <c r="P34" s="67" t="s">
        <v>57</v>
      </c>
      <c r="Q34" s="67">
        <v>9001270327</v>
      </c>
      <c r="R34" s="18"/>
    </row>
    <row r="35" spans="1:18">
      <c r="A35" s="16">
        <v>26</v>
      </c>
      <c r="B35" s="67" t="s">
        <v>89</v>
      </c>
      <c r="C35" s="67" t="s">
        <v>69</v>
      </c>
      <c r="D35" s="67" t="s">
        <v>86</v>
      </c>
      <c r="E35" s="67">
        <v>2488</v>
      </c>
      <c r="F35" s="67">
        <v>2015</v>
      </c>
      <c r="G35" s="67" t="s">
        <v>73</v>
      </c>
      <c r="H35" s="67">
        <v>20</v>
      </c>
      <c r="I35" s="67">
        <v>140</v>
      </c>
      <c r="J35" s="67">
        <v>560</v>
      </c>
      <c r="K35" s="69">
        <f t="shared" si="3"/>
        <v>191960</v>
      </c>
      <c r="L35" s="69">
        <f t="shared" si="4"/>
        <v>1343720</v>
      </c>
      <c r="M35" s="69">
        <f t="shared" si="5"/>
        <v>5374880</v>
      </c>
      <c r="N35" s="67">
        <v>7</v>
      </c>
      <c r="O35" s="67" t="s">
        <v>56</v>
      </c>
      <c r="P35" s="67" t="s">
        <v>57</v>
      </c>
      <c r="Q35" s="67">
        <v>9001270327</v>
      </c>
      <c r="R35" s="18"/>
    </row>
    <row r="36" spans="1:18">
      <c r="A36" s="16">
        <v>27</v>
      </c>
      <c r="B36" s="67" t="s">
        <v>90</v>
      </c>
      <c r="C36" s="67" t="s">
        <v>69</v>
      </c>
      <c r="D36" s="67" t="s">
        <v>86</v>
      </c>
      <c r="E36" s="67">
        <v>2488</v>
      </c>
      <c r="F36" s="67">
        <v>2015</v>
      </c>
      <c r="G36" s="67" t="s">
        <v>73</v>
      </c>
      <c r="H36" s="67">
        <v>20</v>
      </c>
      <c r="I36" s="67">
        <v>140</v>
      </c>
      <c r="J36" s="67">
        <v>560</v>
      </c>
      <c r="K36" s="69">
        <f t="shared" si="3"/>
        <v>191960</v>
      </c>
      <c r="L36" s="69">
        <f t="shared" si="4"/>
        <v>1343720</v>
      </c>
      <c r="M36" s="69">
        <f t="shared" si="5"/>
        <v>5374880</v>
      </c>
      <c r="N36" s="67">
        <v>7</v>
      </c>
      <c r="O36" s="67" t="s">
        <v>56</v>
      </c>
      <c r="P36" s="67" t="s">
        <v>57</v>
      </c>
      <c r="Q36" s="67">
        <v>9001270327</v>
      </c>
      <c r="R36" s="18"/>
    </row>
    <row r="37" spans="1:18">
      <c r="A37" s="16">
        <v>28</v>
      </c>
      <c r="B37" s="67" t="s">
        <v>91</v>
      </c>
      <c r="C37" s="67" t="s">
        <v>69</v>
      </c>
      <c r="D37" s="67" t="s">
        <v>86</v>
      </c>
      <c r="E37" s="67">
        <v>2488</v>
      </c>
      <c r="F37" s="67">
        <v>2015</v>
      </c>
      <c r="G37" s="67" t="s">
        <v>73</v>
      </c>
      <c r="H37" s="67">
        <v>20</v>
      </c>
      <c r="I37" s="67">
        <v>140</v>
      </c>
      <c r="J37" s="67">
        <v>560</v>
      </c>
      <c r="K37" s="69">
        <f t="shared" si="3"/>
        <v>191960</v>
      </c>
      <c r="L37" s="69">
        <f t="shared" si="4"/>
        <v>1343720</v>
      </c>
      <c r="M37" s="69">
        <f t="shared" si="5"/>
        <v>5374880</v>
      </c>
      <c r="N37" s="67">
        <v>7</v>
      </c>
      <c r="O37" s="67" t="s">
        <v>56</v>
      </c>
      <c r="P37" s="67" t="s">
        <v>57</v>
      </c>
      <c r="Q37" s="67">
        <v>9001270327</v>
      </c>
      <c r="R37" s="18"/>
    </row>
    <row r="38" spans="1:18">
      <c r="A38" s="16">
        <v>29</v>
      </c>
      <c r="B38" s="67" t="s">
        <v>92</v>
      </c>
      <c r="C38" s="67" t="s">
        <v>69</v>
      </c>
      <c r="D38" s="67" t="s">
        <v>86</v>
      </c>
      <c r="E38" s="67">
        <v>2488</v>
      </c>
      <c r="F38" s="67">
        <v>2015</v>
      </c>
      <c r="G38" s="67" t="s">
        <v>73</v>
      </c>
      <c r="H38" s="67">
        <v>20</v>
      </c>
      <c r="I38" s="67">
        <v>140</v>
      </c>
      <c r="J38" s="67">
        <v>560</v>
      </c>
      <c r="K38" s="69">
        <f t="shared" si="3"/>
        <v>191960</v>
      </c>
      <c r="L38" s="69">
        <f t="shared" si="4"/>
        <v>1343720</v>
      </c>
      <c r="M38" s="69">
        <f t="shared" si="5"/>
        <v>5374880</v>
      </c>
      <c r="N38" s="67">
        <v>7</v>
      </c>
      <c r="O38" s="67" t="s">
        <v>56</v>
      </c>
      <c r="P38" s="67" t="s">
        <v>57</v>
      </c>
      <c r="Q38" s="67">
        <v>9001270327</v>
      </c>
      <c r="R38" s="18"/>
    </row>
    <row r="39" spans="1:18">
      <c r="A39" s="16">
        <v>30</v>
      </c>
      <c r="B39" s="67" t="s">
        <v>93</v>
      </c>
      <c r="C39" s="67" t="s">
        <v>69</v>
      </c>
      <c r="D39" s="67" t="s">
        <v>86</v>
      </c>
      <c r="E39" s="67">
        <v>2488</v>
      </c>
      <c r="F39" s="67">
        <v>2015</v>
      </c>
      <c r="G39" s="67" t="s">
        <v>73</v>
      </c>
      <c r="H39" s="67">
        <v>20</v>
      </c>
      <c r="I39" s="67">
        <v>140</v>
      </c>
      <c r="J39" s="67">
        <v>560</v>
      </c>
      <c r="K39" s="69">
        <f t="shared" si="3"/>
        <v>191960</v>
      </c>
      <c r="L39" s="69">
        <f t="shared" si="4"/>
        <v>1343720</v>
      </c>
      <c r="M39" s="69">
        <f t="shared" si="5"/>
        <v>5374880</v>
      </c>
      <c r="N39" s="67">
        <v>7</v>
      </c>
      <c r="O39" s="67" t="s">
        <v>56</v>
      </c>
      <c r="P39" s="67" t="s">
        <v>57</v>
      </c>
      <c r="Q39" s="67">
        <v>9001270327</v>
      </c>
      <c r="R39" s="18"/>
    </row>
    <row r="40" spans="1:18">
      <c r="A40" s="16">
        <v>31</v>
      </c>
      <c r="B40" s="67" t="s">
        <v>94</v>
      </c>
      <c r="C40" s="67" t="s">
        <v>69</v>
      </c>
      <c r="D40" s="67" t="s">
        <v>86</v>
      </c>
      <c r="E40" s="67">
        <v>2488</v>
      </c>
      <c r="F40" s="67">
        <v>2018</v>
      </c>
      <c r="G40" s="67" t="s">
        <v>73</v>
      </c>
      <c r="H40" s="67">
        <v>21</v>
      </c>
      <c r="I40" s="67">
        <v>147</v>
      </c>
      <c r="J40" s="67">
        <f>+I40*4</f>
        <v>588</v>
      </c>
      <c r="K40" s="69">
        <f t="shared" si="3"/>
        <v>201558</v>
      </c>
      <c r="L40" s="69">
        <f t="shared" si="4"/>
        <v>1410906</v>
      </c>
      <c r="M40" s="69">
        <f t="shared" si="5"/>
        <v>5643624</v>
      </c>
      <c r="N40" s="67">
        <v>7</v>
      </c>
      <c r="O40" s="67" t="s">
        <v>56</v>
      </c>
      <c r="P40" s="67" t="s">
        <v>57</v>
      </c>
      <c r="Q40" s="67">
        <v>9001270327</v>
      </c>
      <c r="R40" s="18"/>
    </row>
    <row r="41" spans="1:18">
      <c r="A41" s="16">
        <v>32</v>
      </c>
      <c r="B41" s="67" t="s">
        <v>95</v>
      </c>
      <c r="C41" s="67" t="s">
        <v>69</v>
      </c>
      <c r="D41" s="67" t="s">
        <v>86</v>
      </c>
      <c r="E41" s="67">
        <v>2488</v>
      </c>
      <c r="F41" s="67">
        <v>2018</v>
      </c>
      <c r="G41" s="67" t="s">
        <v>73</v>
      </c>
      <c r="H41" s="67">
        <v>18</v>
      </c>
      <c r="I41" s="67">
        <v>140</v>
      </c>
      <c r="J41" s="67">
        <v>600</v>
      </c>
      <c r="K41" s="69">
        <f t="shared" si="3"/>
        <v>172764</v>
      </c>
      <c r="L41" s="69">
        <f t="shared" si="4"/>
        <v>1343720</v>
      </c>
      <c r="M41" s="69">
        <f t="shared" si="5"/>
        <v>5758800</v>
      </c>
      <c r="N41" s="67">
        <v>7</v>
      </c>
      <c r="O41" s="67" t="s">
        <v>56</v>
      </c>
      <c r="P41" s="67" t="s">
        <v>57</v>
      </c>
      <c r="Q41" s="67">
        <v>9001270327</v>
      </c>
      <c r="R41" s="18"/>
    </row>
    <row r="42" spans="1:18">
      <c r="A42" s="16">
        <v>33</v>
      </c>
      <c r="B42" s="67" t="s">
        <v>96</v>
      </c>
      <c r="C42" s="67" t="s">
        <v>69</v>
      </c>
      <c r="D42" s="67" t="s">
        <v>86</v>
      </c>
      <c r="E42" s="67">
        <v>2488</v>
      </c>
      <c r="F42" s="67">
        <v>2018</v>
      </c>
      <c r="G42" s="67" t="s">
        <v>73</v>
      </c>
      <c r="H42" s="67">
        <v>21</v>
      </c>
      <c r="I42" s="67">
        <v>147</v>
      </c>
      <c r="J42" s="67">
        <v>588</v>
      </c>
      <c r="K42" s="69">
        <f t="shared" si="3"/>
        <v>201558</v>
      </c>
      <c r="L42" s="69">
        <f t="shared" si="4"/>
        <v>1410906</v>
      </c>
      <c r="M42" s="69">
        <f t="shared" si="5"/>
        <v>5643624</v>
      </c>
      <c r="N42" s="67">
        <v>7</v>
      </c>
      <c r="O42" s="67" t="s">
        <v>56</v>
      </c>
      <c r="P42" s="67" t="s">
        <v>57</v>
      </c>
      <c r="Q42" s="67">
        <v>9001270327</v>
      </c>
      <c r="R42" s="18"/>
    </row>
    <row r="43" spans="1:18">
      <c r="A43" s="16">
        <v>34</v>
      </c>
      <c r="B43" s="67" t="s">
        <v>97</v>
      </c>
      <c r="C43" s="67" t="s">
        <v>69</v>
      </c>
      <c r="D43" s="67" t="s">
        <v>86</v>
      </c>
      <c r="E43" s="67">
        <v>2488</v>
      </c>
      <c r="F43" s="67">
        <v>2018</v>
      </c>
      <c r="G43" s="67" t="s">
        <v>73</v>
      </c>
      <c r="H43" s="67">
        <v>21</v>
      </c>
      <c r="I43" s="67">
        <v>147</v>
      </c>
      <c r="J43" s="67">
        <v>588</v>
      </c>
      <c r="K43" s="69">
        <f t="shared" si="3"/>
        <v>201558</v>
      </c>
      <c r="L43" s="69">
        <f t="shared" si="4"/>
        <v>1410906</v>
      </c>
      <c r="M43" s="69">
        <f t="shared" si="5"/>
        <v>5643624</v>
      </c>
      <c r="N43" s="67">
        <v>7</v>
      </c>
      <c r="O43" s="67" t="s">
        <v>56</v>
      </c>
      <c r="P43" s="67" t="s">
        <v>57</v>
      </c>
      <c r="Q43" s="67">
        <v>9001270327</v>
      </c>
      <c r="R43" s="18"/>
    </row>
    <row r="44" spans="1:18">
      <c r="A44" s="16">
        <v>35</v>
      </c>
      <c r="B44" s="67" t="s">
        <v>98</v>
      </c>
      <c r="C44" s="67" t="s">
        <v>69</v>
      </c>
      <c r="D44" s="67" t="s">
        <v>86</v>
      </c>
      <c r="E44" s="67">
        <v>2488</v>
      </c>
      <c r="F44" s="67">
        <v>2018</v>
      </c>
      <c r="G44" s="67" t="s">
        <v>73</v>
      </c>
      <c r="H44" s="67">
        <v>21</v>
      </c>
      <c r="I44" s="67">
        <v>147</v>
      </c>
      <c r="J44" s="67">
        <v>588</v>
      </c>
      <c r="K44" s="69">
        <f t="shared" si="3"/>
        <v>201558</v>
      </c>
      <c r="L44" s="69">
        <f t="shared" si="4"/>
        <v>1410906</v>
      </c>
      <c r="M44" s="69">
        <f t="shared" si="5"/>
        <v>5643624</v>
      </c>
      <c r="N44" s="67">
        <v>7</v>
      </c>
      <c r="O44" s="67" t="s">
        <v>56</v>
      </c>
      <c r="P44" s="67" t="s">
        <v>57</v>
      </c>
      <c r="Q44" s="67">
        <v>9001270327</v>
      </c>
      <c r="R44" s="18"/>
    </row>
    <row r="45" spans="1:18">
      <c r="A45" s="16">
        <v>36</v>
      </c>
      <c r="B45" s="67" t="s">
        <v>99</v>
      </c>
      <c r="C45" s="67" t="s">
        <v>69</v>
      </c>
      <c r="D45" s="67" t="s">
        <v>86</v>
      </c>
      <c r="E45" s="67">
        <v>2488</v>
      </c>
      <c r="F45" s="67">
        <v>2018</v>
      </c>
      <c r="G45" s="67" t="s">
        <v>73</v>
      </c>
      <c r="H45" s="67">
        <v>21</v>
      </c>
      <c r="I45" s="67">
        <v>147</v>
      </c>
      <c r="J45" s="67">
        <v>588</v>
      </c>
      <c r="K45" s="69">
        <f t="shared" si="3"/>
        <v>201558</v>
      </c>
      <c r="L45" s="69">
        <f t="shared" si="4"/>
        <v>1410906</v>
      </c>
      <c r="M45" s="69">
        <f t="shared" si="5"/>
        <v>5643624</v>
      </c>
      <c r="N45" s="67">
        <v>7</v>
      </c>
      <c r="O45" s="67" t="s">
        <v>56</v>
      </c>
      <c r="P45" s="67" t="s">
        <v>57</v>
      </c>
      <c r="Q45" s="67">
        <v>9001270327</v>
      </c>
      <c r="R45" s="18"/>
    </row>
    <row r="46" spans="1:18">
      <c r="A46" s="16">
        <v>37</v>
      </c>
      <c r="B46" s="67" t="s">
        <v>100</v>
      </c>
      <c r="C46" s="67" t="s">
        <v>101</v>
      </c>
      <c r="D46" s="67" t="s">
        <v>70</v>
      </c>
      <c r="E46" s="67">
        <v>5193</v>
      </c>
      <c r="F46" s="67">
        <v>2016</v>
      </c>
      <c r="G46" s="67" t="s">
        <v>73</v>
      </c>
      <c r="H46" s="67">
        <v>60</v>
      </c>
      <c r="I46" s="67">
        <v>420</v>
      </c>
      <c r="J46" s="67">
        <v>1680</v>
      </c>
      <c r="K46" s="69">
        <f t="shared" si="3"/>
        <v>575880</v>
      </c>
      <c r="L46" s="69">
        <f t="shared" si="4"/>
        <v>4031160</v>
      </c>
      <c r="M46" s="69">
        <f t="shared" si="5"/>
        <v>16124640</v>
      </c>
      <c r="N46" s="67">
        <v>7</v>
      </c>
      <c r="O46" s="67" t="s">
        <v>56</v>
      </c>
      <c r="P46" s="67" t="s">
        <v>57</v>
      </c>
      <c r="Q46" s="67">
        <v>9001270327</v>
      </c>
      <c r="R46" s="18"/>
    </row>
    <row r="47" spans="1:18">
      <c r="A47" s="16">
        <v>38</v>
      </c>
      <c r="B47" s="67" t="s">
        <v>102</v>
      </c>
      <c r="C47" s="67" t="s">
        <v>101</v>
      </c>
      <c r="D47" s="67" t="s">
        <v>70</v>
      </c>
      <c r="E47" s="67">
        <v>5193</v>
      </c>
      <c r="F47" s="67">
        <v>2016</v>
      </c>
      <c r="G47" s="67" t="s">
        <v>73</v>
      </c>
      <c r="H47" s="67">
        <v>60</v>
      </c>
      <c r="I47" s="67">
        <v>420</v>
      </c>
      <c r="J47" s="67">
        <v>1680</v>
      </c>
      <c r="K47" s="69">
        <f t="shared" si="3"/>
        <v>575880</v>
      </c>
      <c r="L47" s="69">
        <f t="shared" si="4"/>
        <v>4031160</v>
      </c>
      <c r="M47" s="69">
        <f t="shared" si="5"/>
        <v>16124640</v>
      </c>
      <c r="N47" s="67">
        <v>7</v>
      </c>
      <c r="O47" s="67" t="s">
        <v>56</v>
      </c>
      <c r="P47" s="67" t="s">
        <v>57</v>
      </c>
      <c r="Q47" s="67">
        <v>9001270327</v>
      </c>
      <c r="R47" s="18"/>
    </row>
    <row r="48" spans="1:18">
      <c r="A48" s="16">
        <v>39</v>
      </c>
      <c r="B48" s="67" t="s">
        <v>103</v>
      </c>
      <c r="C48" s="67" t="s">
        <v>104</v>
      </c>
      <c r="D48" s="67" t="s">
        <v>70</v>
      </c>
      <c r="E48" s="67">
        <v>5200</v>
      </c>
      <c r="F48" s="67">
        <v>2018</v>
      </c>
      <c r="G48" s="67" t="s">
        <v>73</v>
      </c>
      <c r="H48" s="67">
        <v>37</v>
      </c>
      <c r="I48" s="67">
        <v>185</v>
      </c>
      <c r="J48" s="67">
        <v>740</v>
      </c>
      <c r="K48" s="69">
        <f t="shared" si="3"/>
        <v>355126</v>
      </c>
      <c r="L48" s="69">
        <f t="shared" si="4"/>
        <v>1775630</v>
      </c>
      <c r="M48" s="69">
        <f t="shared" si="5"/>
        <v>7102520</v>
      </c>
      <c r="N48" s="67">
        <v>2</v>
      </c>
      <c r="O48" s="67" t="s">
        <v>105</v>
      </c>
      <c r="P48" s="67" t="s">
        <v>57</v>
      </c>
      <c r="Q48" s="67">
        <v>9001270327</v>
      </c>
      <c r="R48" s="18"/>
    </row>
    <row r="49" spans="1:18">
      <c r="A49" s="16">
        <v>40</v>
      </c>
      <c r="B49" s="67" t="s">
        <v>106</v>
      </c>
      <c r="C49" s="67" t="s">
        <v>104</v>
      </c>
      <c r="D49" s="67" t="s">
        <v>70</v>
      </c>
      <c r="E49" s="67"/>
      <c r="F49" s="67"/>
      <c r="G49" s="67" t="s">
        <v>73</v>
      </c>
      <c r="H49" s="67">
        <v>2400</v>
      </c>
      <c r="I49" s="67">
        <v>16800</v>
      </c>
      <c r="J49" s="67">
        <v>32000</v>
      </c>
      <c r="K49" s="69">
        <f t="shared" si="3"/>
        <v>23035200</v>
      </c>
      <c r="L49" s="69">
        <f t="shared" si="4"/>
        <v>161246400</v>
      </c>
      <c r="M49" s="69">
        <f t="shared" si="5"/>
        <v>307136000</v>
      </c>
      <c r="N49" s="67">
        <v>2</v>
      </c>
      <c r="O49" s="67" t="s">
        <v>105</v>
      </c>
      <c r="P49" s="67" t="s">
        <v>57</v>
      </c>
      <c r="Q49" s="67">
        <v>9001270327</v>
      </c>
      <c r="R49" s="18"/>
    </row>
    <row r="50" spans="1:18">
      <c r="A50" s="16">
        <v>41</v>
      </c>
      <c r="B50" s="67" t="s">
        <v>107</v>
      </c>
      <c r="C50" s="67" t="s">
        <v>104</v>
      </c>
      <c r="D50" s="67" t="s">
        <v>70</v>
      </c>
      <c r="E50" s="67">
        <v>5193</v>
      </c>
      <c r="F50" s="67">
        <v>2019</v>
      </c>
      <c r="G50" s="67" t="s">
        <v>73</v>
      </c>
      <c r="H50" s="67">
        <v>31.7</v>
      </c>
      <c r="I50" s="67">
        <v>221.9</v>
      </c>
      <c r="J50" s="67">
        <v>887.6</v>
      </c>
      <c r="K50" s="69">
        <f t="shared" si="3"/>
        <v>304256.59999999998</v>
      </c>
      <c r="L50" s="69">
        <f t="shared" si="4"/>
        <v>2129796.2000000002</v>
      </c>
      <c r="M50" s="69">
        <f t="shared" si="5"/>
        <v>8519184.8000000007</v>
      </c>
      <c r="N50" s="67">
        <v>2</v>
      </c>
      <c r="O50" s="67" t="s">
        <v>105</v>
      </c>
      <c r="P50" s="67" t="s">
        <v>57</v>
      </c>
      <c r="Q50" s="67">
        <v>9001270327</v>
      </c>
      <c r="R50" s="18"/>
    </row>
    <row r="51" spans="1:18">
      <c r="A51" s="16">
        <v>42</v>
      </c>
      <c r="B51" s="67" t="s">
        <v>108</v>
      </c>
      <c r="C51" s="67" t="s">
        <v>104</v>
      </c>
      <c r="D51" s="67" t="s">
        <v>70</v>
      </c>
      <c r="E51" s="67">
        <v>5193</v>
      </c>
      <c r="F51" s="67">
        <v>2019</v>
      </c>
      <c r="G51" s="67" t="s">
        <v>73</v>
      </c>
      <c r="H51" s="67">
        <v>31.7</v>
      </c>
      <c r="I51" s="67">
        <v>221.9</v>
      </c>
      <c r="J51" s="67">
        <v>887.6</v>
      </c>
      <c r="K51" s="69">
        <f t="shared" si="3"/>
        <v>304256.59999999998</v>
      </c>
      <c r="L51" s="69">
        <f t="shared" si="4"/>
        <v>2129796.2000000002</v>
      </c>
      <c r="M51" s="69">
        <f t="shared" si="5"/>
        <v>8519184.8000000007</v>
      </c>
      <c r="N51" s="67">
        <v>2</v>
      </c>
      <c r="O51" s="67" t="s">
        <v>105</v>
      </c>
      <c r="P51" s="67" t="s">
        <v>57</v>
      </c>
      <c r="Q51" s="67">
        <v>9001270327</v>
      </c>
      <c r="R51" s="18"/>
    </row>
    <row r="52" spans="1:18">
      <c r="A52" s="16">
        <v>43</v>
      </c>
      <c r="B52" s="67" t="s">
        <v>109</v>
      </c>
      <c r="C52" s="67" t="s">
        <v>104</v>
      </c>
      <c r="D52" s="67" t="s">
        <v>70</v>
      </c>
      <c r="E52" s="67">
        <v>5193</v>
      </c>
      <c r="F52" s="67">
        <v>2019</v>
      </c>
      <c r="G52" s="67" t="s">
        <v>73</v>
      </c>
      <c r="H52" s="67">
        <v>31.7</v>
      </c>
      <c r="I52" s="67">
        <v>221.9</v>
      </c>
      <c r="J52" s="67">
        <v>887.6</v>
      </c>
      <c r="K52" s="69">
        <f t="shared" si="3"/>
        <v>304256.59999999998</v>
      </c>
      <c r="L52" s="69">
        <f t="shared" si="4"/>
        <v>2129796.2000000002</v>
      </c>
      <c r="M52" s="69">
        <f t="shared" si="5"/>
        <v>8519184.8000000007</v>
      </c>
      <c r="N52" s="67">
        <v>2</v>
      </c>
      <c r="O52" s="67" t="s">
        <v>105</v>
      </c>
      <c r="P52" s="67" t="s">
        <v>57</v>
      </c>
      <c r="Q52" s="67">
        <v>9001270327</v>
      </c>
      <c r="R52" s="18"/>
    </row>
    <row r="53" spans="1:18">
      <c r="A53" s="16">
        <v>44</v>
      </c>
      <c r="B53" s="67" t="s">
        <v>110</v>
      </c>
      <c r="C53" s="67" t="s">
        <v>104</v>
      </c>
      <c r="D53" s="67" t="s">
        <v>70</v>
      </c>
      <c r="E53" s="67">
        <v>5193</v>
      </c>
      <c r="F53" s="67">
        <v>2019</v>
      </c>
      <c r="G53" s="67" t="s">
        <v>73</v>
      </c>
      <c r="H53" s="67">
        <v>31.7</v>
      </c>
      <c r="I53" s="67">
        <v>221.9</v>
      </c>
      <c r="J53" s="67">
        <v>887.6</v>
      </c>
      <c r="K53" s="69">
        <f t="shared" si="3"/>
        <v>304256.59999999998</v>
      </c>
      <c r="L53" s="69">
        <f t="shared" si="4"/>
        <v>2129796.2000000002</v>
      </c>
      <c r="M53" s="69">
        <f t="shared" si="5"/>
        <v>8519184.8000000007</v>
      </c>
      <c r="N53" s="67">
        <v>2</v>
      </c>
      <c r="O53" s="67" t="s">
        <v>105</v>
      </c>
      <c r="P53" s="67" t="s">
        <v>57</v>
      </c>
      <c r="Q53" s="67">
        <v>9001270327</v>
      </c>
      <c r="R53" s="18"/>
    </row>
    <row r="54" spans="1:18">
      <c r="A54" s="16">
        <v>45</v>
      </c>
      <c r="B54" s="67" t="s">
        <v>111</v>
      </c>
      <c r="C54" s="67" t="s">
        <v>104</v>
      </c>
      <c r="D54" s="67" t="s">
        <v>70</v>
      </c>
      <c r="E54" s="67">
        <v>7193</v>
      </c>
      <c r="F54" s="67">
        <v>2008</v>
      </c>
      <c r="G54" s="67" t="s">
        <v>73</v>
      </c>
      <c r="H54" s="67">
        <v>70</v>
      </c>
      <c r="I54" s="67">
        <v>140</v>
      </c>
      <c r="J54" s="67">
        <v>560</v>
      </c>
      <c r="K54" s="69">
        <f t="shared" si="3"/>
        <v>671860</v>
      </c>
      <c r="L54" s="69">
        <f t="shared" si="4"/>
        <v>1343720</v>
      </c>
      <c r="M54" s="69">
        <f t="shared" si="5"/>
        <v>5374880</v>
      </c>
      <c r="N54" s="67">
        <v>2</v>
      </c>
      <c r="O54" s="67" t="s">
        <v>105</v>
      </c>
      <c r="P54" s="67" t="s">
        <v>57</v>
      </c>
      <c r="Q54" s="67">
        <v>9001270327</v>
      </c>
      <c r="R54" s="18"/>
    </row>
    <row r="55" spans="1:18">
      <c r="A55" s="16">
        <v>46</v>
      </c>
      <c r="B55" s="67" t="s">
        <v>112</v>
      </c>
      <c r="C55" s="67" t="s">
        <v>104</v>
      </c>
      <c r="D55" s="67" t="s">
        <v>70</v>
      </c>
      <c r="E55" s="67"/>
      <c r="F55" s="67"/>
      <c r="G55" s="67" t="s">
        <v>73</v>
      </c>
      <c r="H55" s="67">
        <v>480</v>
      </c>
      <c r="I55" s="67">
        <v>2400</v>
      </c>
      <c r="J55" s="67">
        <v>8000</v>
      </c>
      <c r="K55" s="69">
        <f t="shared" si="3"/>
        <v>4607040</v>
      </c>
      <c r="L55" s="69">
        <f t="shared" si="4"/>
        <v>23035200</v>
      </c>
      <c r="M55" s="69">
        <f t="shared" si="5"/>
        <v>76784000</v>
      </c>
      <c r="N55" s="67">
        <v>2</v>
      </c>
      <c r="O55" s="67" t="s">
        <v>105</v>
      </c>
      <c r="P55" s="67" t="s">
        <v>57</v>
      </c>
      <c r="Q55" s="67">
        <v>9001270327</v>
      </c>
      <c r="R55" s="18"/>
    </row>
    <row r="56" spans="1:18">
      <c r="A56" s="16">
        <v>47</v>
      </c>
      <c r="B56" s="67" t="s">
        <v>113</v>
      </c>
      <c r="C56" s="67" t="s">
        <v>104</v>
      </c>
      <c r="D56" s="67" t="s">
        <v>70</v>
      </c>
      <c r="E56" s="67">
        <v>2009</v>
      </c>
      <c r="F56" s="67">
        <v>4570</v>
      </c>
      <c r="G56" s="67" t="s">
        <v>73</v>
      </c>
      <c r="H56" s="67">
        <v>30</v>
      </c>
      <c r="I56" s="67">
        <v>90</v>
      </c>
      <c r="J56" s="67">
        <v>360</v>
      </c>
      <c r="K56" s="69">
        <f t="shared" si="3"/>
        <v>287940</v>
      </c>
      <c r="L56" s="69">
        <f t="shared" si="4"/>
        <v>863820</v>
      </c>
      <c r="M56" s="69">
        <f t="shared" si="5"/>
        <v>3455280</v>
      </c>
      <c r="N56" s="67">
        <v>2</v>
      </c>
      <c r="O56" s="67" t="s">
        <v>105</v>
      </c>
      <c r="P56" s="67" t="s">
        <v>57</v>
      </c>
      <c r="Q56" s="67">
        <v>9001270327</v>
      </c>
      <c r="R56" s="18"/>
    </row>
    <row r="57" spans="1:18">
      <c r="A57" s="16">
        <v>48</v>
      </c>
      <c r="B57" s="67" t="s">
        <v>114</v>
      </c>
      <c r="C57" s="67" t="s">
        <v>104</v>
      </c>
      <c r="D57" s="67" t="s">
        <v>70</v>
      </c>
      <c r="E57" s="67">
        <v>5200</v>
      </c>
      <c r="F57" s="67">
        <v>2018</v>
      </c>
      <c r="G57" s="67" t="s">
        <v>73</v>
      </c>
      <c r="H57" s="67">
        <v>37</v>
      </c>
      <c r="I57" s="67">
        <v>150</v>
      </c>
      <c r="J57" s="67">
        <v>600</v>
      </c>
      <c r="K57" s="69">
        <f t="shared" si="3"/>
        <v>355126</v>
      </c>
      <c r="L57" s="69">
        <f t="shared" si="4"/>
        <v>1439700</v>
      </c>
      <c r="M57" s="69">
        <f t="shared" si="5"/>
        <v>5758800</v>
      </c>
      <c r="N57" s="67">
        <v>2</v>
      </c>
      <c r="O57" s="67" t="s">
        <v>105</v>
      </c>
      <c r="P57" s="67" t="s">
        <v>57</v>
      </c>
      <c r="Q57" s="67">
        <v>9001270327</v>
      </c>
      <c r="R57" s="18"/>
    </row>
    <row r="58" spans="1:18">
      <c r="A58" s="16">
        <v>49</v>
      </c>
      <c r="B58" s="67" t="s">
        <v>115</v>
      </c>
      <c r="C58" s="67" t="s">
        <v>104</v>
      </c>
      <c r="D58" s="67" t="s">
        <v>116</v>
      </c>
      <c r="E58" s="67">
        <v>8300</v>
      </c>
      <c r="F58" s="67">
        <v>2010</v>
      </c>
      <c r="G58" s="67" t="s">
        <v>73</v>
      </c>
      <c r="H58" s="67">
        <v>40</v>
      </c>
      <c r="I58" s="67">
        <v>80</v>
      </c>
      <c r="J58" s="67">
        <v>320</v>
      </c>
      <c r="K58" s="69">
        <f t="shared" si="3"/>
        <v>383920</v>
      </c>
      <c r="L58" s="69">
        <f t="shared" si="4"/>
        <v>767840</v>
      </c>
      <c r="M58" s="69">
        <f t="shared" si="5"/>
        <v>3071360</v>
      </c>
      <c r="N58" s="67">
        <v>2</v>
      </c>
      <c r="O58" s="67" t="s">
        <v>105</v>
      </c>
      <c r="P58" s="67" t="s">
        <v>57</v>
      </c>
      <c r="Q58" s="67">
        <v>9001270327</v>
      </c>
      <c r="R58" s="18"/>
    </row>
    <row r="59" spans="1:18">
      <c r="A59" s="16">
        <v>50</v>
      </c>
      <c r="B59" s="67" t="s">
        <v>117</v>
      </c>
      <c r="C59" s="67" t="s">
        <v>104</v>
      </c>
      <c r="D59" s="67" t="s">
        <v>116</v>
      </c>
      <c r="E59" s="67">
        <v>8300</v>
      </c>
      <c r="F59" s="67">
        <v>2010</v>
      </c>
      <c r="G59" s="67" t="s">
        <v>73</v>
      </c>
      <c r="H59" s="67">
        <v>40</v>
      </c>
      <c r="I59" s="67">
        <v>80</v>
      </c>
      <c r="J59" s="67">
        <v>320</v>
      </c>
      <c r="K59" s="69">
        <f t="shared" si="3"/>
        <v>383920</v>
      </c>
      <c r="L59" s="69">
        <f t="shared" si="4"/>
        <v>767840</v>
      </c>
      <c r="M59" s="69">
        <f t="shared" si="5"/>
        <v>3071360</v>
      </c>
      <c r="N59" s="67">
        <v>2</v>
      </c>
      <c r="O59" s="67" t="s">
        <v>105</v>
      </c>
      <c r="P59" s="67" t="s">
        <v>57</v>
      </c>
      <c r="Q59" s="67">
        <v>9001270327</v>
      </c>
      <c r="R59" s="18"/>
    </row>
    <row r="60" spans="1:18">
      <c r="A60" s="16">
        <v>51</v>
      </c>
      <c r="B60" s="67" t="s">
        <v>118</v>
      </c>
      <c r="C60" s="67" t="s">
        <v>104</v>
      </c>
      <c r="D60" s="67" t="s">
        <v>116</v>
      </c>
      <c r="E60" s="67">
        <v>2771</v>
      </c>
      <c r="F60" s="67">
        <v>2009</v>
      </c>
      <c r="G60" s="67" t="s">
        <v>73</v>
      </c>
      <c r="H60" s="67">
        <v>30</v>
      </c>
      <c r="I60" s="67">
        <v>60</v>
      </c>
      <c r="J60" s="67">
        <v>240</v>
      </c>
      <c r="K60" s="69">
        <f t="shared" si="3"/>
        <v>287940</v>
      </c>
      <c r="L60" s="69">
        <f t="shared" si="4"/>
        <v>575880</v>
      </c>
      <c r="M60" s="69">
        <f t="shared" si="5"/>
        <v>2303520</v>
      </c>
      <c r="N60" s="67">
        <v>2</v>
      </c>
      <c r="O60" s="67" t="s">
        <v>105</v>
      </c>
      <c r="P60" s="67" t="s">
        <v>57</v>
      </c>
      <c r="Q60" s="67">
        <v>9001270327</v>
      </c>
      <c r="R60" s="18"/>
    </row>
    <row r="61" spans="1:18" ht="25.5">
      <c r="A61" s="16">
        <v>52</v>
      </c>
      <c r="B61" s="67" t="s">
        <v>119</v>
      </c>
      <c r="C61" s="67" t="s">
        <v>104</v>
      </c>
      <c r="D61" s="67" t="s">
        <v>120</v>
      </c>
      <c r="E61" s="67">
        <v>7600</v>
      </c>
      <c r="F61" s="67">
        <v>2017</v>
      </c>
      <c r="G61" s="67" t="s">
        <v>73</v>
      </c>
      <c r="H61" s="67">
        <v>100</v>
      </c>
      <c r="I61" s="67">
        <v>320</v>
      </c>
      <c r="J61" s="67">
        <v>320</v>
      </c>
      <c r="K61" s="69">
        <f t="shared" si="3"/>
        <v>959800</v>
      </c>
      <c r="L61" s="69">
        <f t="shared" si="4"/>
        <v>3071360</v>
      </c>
      <c r="M61" s="69">
        <f t="shared" si="5"/>
        <v>3071360</v>
      </c>
      <c r="N61" s="67">
        <v>7</v>
      </c>
      <c r="O61" s="67" t="s">
        <v>56</v>
      </c>
      <c r="P61" s="67" t="s">
        <v>57</v>
      </c>
      <c r="Q61" s="67">
        <v>9001270327</v>
      </c>
      <c r="R61" s="18"/>
    </row>
    <row r="62" spans="1:18" ht="25.5">
      <c r="A62" s="16">
        <v>53</v>
      </c>
      <c r="B62" s="67" t="s">
        <v>121</v>
      </c>
      <c r="C62" s="67" t="s">
        <v>104</v>
      </c>
      <c r="D62" s="67" t="s">
        <v>120</v>
      </c>
      <c r="E62" s="67">
        <v>7600</v>
      </c>
      <c r="F62" s="67">
        <v>2017</v>
      </c>
      <c r="G62" s="67" t="s">
        <v>73</v>
      </c>
      <c r="H62" s="67">
        <v>100</v>
      </c>
      <c r="I62" s="67">
        <v>320</v>
      </c>
      <c r="J62" s="67">
        <v>320</v>
      </c>
      <c r="K62" s="69">
        <f t="shared" si="3"/>
        <v>959800</v>
      </c>
      <c r="L62" s="69">
        <f t="shared" si="4"/>
        <v>3071360</v>
      </c>
      <c r="M62" s="69">
        <f t="shared" si="5"/>
        <v>3071360</v>
      </c>
      <c r="N62" s="67">
        <v>7</v>
      </c>
      <c r="O62" s="67" t="s">
        <v>56</v>
      </c>
      <c r="P62" s="67" t="s">
        <v>57</v>
      </c>
      <c r="Q62" s="67">
        <v>9001270327</v>
      </c>
      <c r="R62" s="18"/>
    </row>
    <row r="63" spans="1:18" ht="25.5">
      <c r="A63" s="16">
        <v>54</v>
      </c>
      <c r="B63" s="67" t="s">
        <v>122</v>
      </c>
      <c r="C63" s="67" t="s">
        <v>104</v>
      </c>
      <c r="D63" s="67" t="s">
        <v>120</v>
      </c>
      <c r="E63" s="67">
        <v>7600</v>
      </c>
      <c r="F63" s="67">
        <v>2017</v>
      </c>
      <c r="G63" s="67" t="s">
        <v>73</v>
      </c>
      <c r="H63" s="67">
        <v>100</v>
      </c>
      <c r="I63" s="67">
        <v>320</v>
      </c>
      <c r="J63" s="67">
        <v>320</v>
      </c>
      <c r="K63" s="69">
        <f t="shared" si="3"/>
        <v>959800</v>
      </c>
      <c r="L63" s="69">
        <f t="shared" si="4"/>
        <v>3071360</v>
      </c>
      <c r="M63" s="69">
        <f t="shared" si="5"/>
        <v>3071360</v>
      </c>
      <c r="N63" s="67">
        <v>7</v>
      </c>
      <c r="O63" s="67" t="s">
        <v>56</v>
      </c>
      <c r="P63" s="67" t="s">
        <v>57</v>
      </c>
      <c r="Q63" s="67">
        <v>9001270327</v>
      </c>
      <c r="R63" s="18"/>
    </row>
    <row r="64" spans="1:18">
      <c r="A64" s="16">
        <v>55</v>
      </c>
      <c r="B64" s="67" t="s">
        <v>123</v>
      </c>
      <c r="C64" s="67" t="s">
        <v>104</v>
      </c>
      <c r="D64" s="67" t="s">
        <v>86</v>
      </c>
      <c r="E64" s="67">
        <v>2953</v>
      </c>
      <c r="F64" s="67">
        <v>2017</v>
      </c>
      <c r="G64" s="67" t="s">
        <v>73</v>
      </c>
      <c r="H64" s="67">
        <v>17</v>
      </c>
      <c r="I64" s="67">
        <v>119</v>
      </c>
      <c r="J64" s="67">
        <v>510</v>
      </c>
      <c r="K64" s="69">
        <f t="shared" si="3"/>
        <v>163166</v>
      </c>
      <c r="L64" s="69">
        <f t="shared" si="4"/>
        <v>1142162</v>
      </c>
      <c r="M64" s="69">
        <f t="shared" si="5"/>
        <v>4894980</v>
      </c>
      <c r="N64" s="67">
        <v>2</v>
      </c>
      <c r="O64" s="67" t="s">
        <v>105</v>
      </c>
      <c r="P64" s="67" t="s">
        <v>57</v>
      </c>
      <c r="Q64" s="67">
        <v>9001270327</v>
      </c>
      <c r="R64" s="18"/>
    </row>
    <row r="65" spans="1:18">
      <c r="A65" s="16">
        <v>56</v>
      </c>
      <c r="B65" s="67" t="s">
        <v>124</v>
      </c>
      <c r="C65" s="67" t="s">
        <v>104</v>
      </c>
      <c r="D65" s="67" t="s">
        <v>86</v>
      </c>
      <c r="E65" s="67">
        <v>2953</v>
      </c>
      <c r="F65" s="67">
        <v>2017</v>
      </c>
      <c r="G65" s="67" t="s">
        <v>73</v>
      </c>
      <c r="H65" s="67">
        <v>17</v>
      </c>
      <c r="I65" s="67">
        <v>119</v>
      </c>
      <c r="J65" s="67">
        <v>550</v>
      </c>
      <c r="K65" s="69">
        <f t="shared" si="3"/>
        <v>163166</v>
      </c>
      <c r="L65" s="69">
        <f t="shared" si="4"/>
        <v>1142162</v>
      </c>
      <c r="M65" s="69">
        <f t="shared" si="5"/>
        <v>5278900</v>
      </c>
      <c r="N65" s="67">
        <v>2</v>
      </c>
      <c r="O65" s="67" t="s">
        <v>105</v>
      </c>
      <c r="P65" s="67" t="s">
        <v>57</v>
      </c>
      <c r="Q65" s="67">
        <v>9001270327</v>
      </c>
      <c r="R65" s="18"/>
    </row>
    <row r="66" spans="1:18">
      <c r="A66" s="16">
        <v>57</v>
      </c>
      <c r="B66" s="67" t="s">
        <v>125</v>
      </c>
      <c r="C66" s="67" t="s">
        <v>104</v>
      </c>
      <c r="D66" s="67" t="s">
        <v>70</v>
      </c>
      <c r="E66" s="67">
        <v>7790</v>
      </c>
      <c r="F66" s="67">
        <v>2015</v>
      </c>
      <c r="G66" s="67" t="s">
        <v>73</v>
      </c>
      <c r="H66" s="67">
        <v>60</v>
      </c>
      <c r="I66" s="67">
        <v>420</v>
      </c>
      <c r="J66" s="67">
        <v>1800</v>
      </c>
      <c r="K66" s="69">
        <f t="shared" si="3"/>
        <v>575880</v>
      </c>
      <c r="L66" s="69">
        <f t="shared" si="4"/>
        <v>4031160</v>
      </c>
      <c r="M66" s="69">
        <f t="shared" si="5"/>
        <v>17276400</v>
      </c>
      <c r="N66" s="67">
        <v>2</v>
      </c>
      <c r="O66" s="67" t="s">
        <v>105</v>
      </c>
      <c r="P66" s="67" t="s">
        <v>57</v>
      </c>
      <c r="Q66" s="67">
        <v>9001270327</v>
      </c>
      <c r="R66" s="18"/>
    </row>
    <row r="67" spans="1:18">
      <c r="A67" s="16">
        <v>58</v>
      </c>
      <c r="B67" s="67" t="s">
        <v>126</v>
      </c>
      <c r="C67" s="67" t="s">
        <v>104</v>
      </c>
      <c r="D67" s="67" t="s">
        <v>70</v>
      </c>
      <c r="E67" s="67">
        <v>7790</v>
      </c>
      <c r="F67" s="67">
        <v>2015</v>
      </c>
      <c r="G67" s="67" t="s">
        <v>73</v>
      </c>
      <c r="H67" s="67">
        <v>60</v>
      </c>
      <c r="I67" s="67">
        <v>420</v>
      </c>
      <c r="J67" s="67">
        <v>1800</v>
      </c>
      <c r="K67" s="69">
        <f t="shared" si="3"/>
        <v>575880</v>
      </c>
      <c r="L67" s="69">
        <f t="shared" si="4"/>
        <v>4031160</v>
      </c>
      <c r="M67" s="69">
        <f t="shared" si="5"/>
        <v>17276400</v>
      </c>
      <c r="N67" s="67">
        <v>2</v>
      </c>
      <c r="O67" s="67" t="s">
        <v>105</v>
      </c>
      <c r="P67" s="67" t="s">
        <v>57</v>
      </c>
      <c r="Q67" s="67">
        <v>9001270327</v>
      </c>
      <c r="R67" s="18"/>
    </row>
    <row r="68" spans="1:18">
      <c r="A68" s="16">
        <v>59</v>
      </c>
      <c r="B68" s="67" t="s">
        <v>127</v>
      </c>
      <c r="C68" s="67" t="s">
        <v>104</v>
      </c>
      <c r="D68" s="67" t="s">
        <v>128</v>
      </c>
      <c r="E68" s="67">
        <v>7684</v>
      </c>
      <c r="F68" s="67">
        <v>2019</v>
      </c>
      <c r="G68" s="67" t="s">
        <v>73</v>
      </c>
      <c r="H68" s="67">
        <v>53</v>
      </c>
      <c r="I68" s="67">
        <v>371</v>
      </c>
      <c r="J68" s="67">
        <v>1590</v>
      </c>
      <c r="K68" s="69">
        <f t="shared" si="3"/>
        <v>508694</v>
      </c>
      <c r="L68" s="69">
        <f t="shared" si="4"/>
        <v>3560858</v>
      </c>
      <c r="M68" s="69">
        <f t="shared" si="5"/>
        <v>15260820</v>
      </c>
      <c r="N68" s="67">
        <v>2</v>
      </c>
      <c r="O68" s="67" t="s">
        <v>105</v>
      </c>
      <c r="P68" s="67" t="s">
        <v>57</v>
      </c>
      <c r="Q68" s="67">
        <v>9001270327</v>
      </c>
      <c r="R68" s="18"/>
    </row>
    <row r="69" spans="1:18">
      <c r="A69" s="16">
        <v>60</v>
      </c>
      <c r="B69" s="67" t="s">
        <v>129</v>
      </c>
      <c r="C69" s="67" t="s">
        <v>104</v>
      </c>
      <c r="D69" s="67" t="s">
        <v>128</v>
      </c>
      <c r="E69" s="67">
        <v>7684</v>
      </c>
      <c r="F69" s="67">
        <v>2019</v>
      </c>
      <c r="G69" s="67" t="s">
        <v>73</v>
      </c>
      <c r="H69" s="67">
        <v>53</v>
      </c>
      <c r="I69" s="67">
        <v>371</v>
      </c>
      <c r="J69" s="67">
        <v>1590</v>
      </c>
      <c r="K69" s="69">
        <f t="shared" si="3"/>
        <v>508694</v>
      </c>
      <c r="L69" s="69">
        <f t="shared" si="4"/>
        <v>3560858</v>
      </c>
      <c r="M69" s="69">
        <f t="shared" si="5"/>
        <v>15260820</v>
      </c>
      <c r="N69" s="67">
        <v>2</v>
      </c>
      <c r="O69" s="67" t="s">
        <v>105</v>
      </c>
      <c r="P69" s="67" t="s">
        <v>57</v>
      </c>
      <c r="Q69" s="67">
        <v>9001270327</v>
      </c>
      <c r="R69" s="18"/>
    </row>
    <row r="70" spans="1:18">
      <c r="A70" s="16">
        <v>61</v>
      </c>
      <c r="B70" s="67" t="s">
        <v>130</v>
      </c>
      <c r="C70" s="67" t="s">
        <v>104</v>
      </c>
      <c r="D70" s="67" t="s">
        <v>128</v>
      </c>
      <c r="E70" s="67">
        <v>7684</v>
      </c>
      <c r="F70" s="67">
        <v>2019</v>
      </c>
      <c r="G70" s="67" t="s">
        <v>73</v>
      </c>
      <c r="H70" s="67">
        <v>53</v>
      </c>
      <c r="I70" s="67">
        <v>371</v>
      </c>
      <c r="J70" s="67">
        <v>1590</v>
      </c>
      <c r="K70" s="69">
        <f t="shared" si="3"/>
        <v>508694</v>
      </c>
      <c r="L70" s="69">
        <f t="shared" si="4"/>
        <v>3560858</v>
      </c>
      <c r="M70" s="69">
        <f t="shared" si="5"/>
        <v>15260820</v>
      </c>
      <c r="N70" s="67">
        <v>2</v>
      </c>
      <c r="O70" s="67" t="s">
        <v>105</v>
      </c>
      <c r="P70" s="67" t="s">
        <v>57</v>
      </c>
      <c r="Q70" s="67">
        <v>9001270327</v>
      </c>
      <c r="R70" s="18"/>
    </row>
    <row r="71" spans="1:18">
      <c r="A71" s="16">
        <v>62</v>
      </c>
      <c r="B71" s="67" t="s">
        <v>131</v>
      </c>
      <c r="C71" s="67" t="s">
        <v>104</v>
      </c>
      <c r="D71" s="67" t="s">
        <v>128</v>
      </c>
      <c r="E71" s="67">
        <v>7684</v>
      </c>
      <c r="F71" s="67">
        <v>2019</v>
      </c>
      <c r="G71" s="67" t="s">
        <v>73</v>
      </c>
      <c r="H71" s="67">
        <v>53</v>
      </c>
      <c r="I71" s="67">
        <v>371</v>
      </c>
      <c r="J71" s="67">
        <v>1590</v>
      </c>
      <c r="K71" s="69">
        <f t="shared" si="3"/>
        <v>508694</v>
      </c>
      <c r="L71" s="69">
        <f t="shared" si="4"/>
        <v>3560858</v>
      </c>
      <c r="M71" s="69">
        <f t="shared" si="5"/>
        <v>15260820</v>
      </c>
      <c r="N71" s="67">
        <v>2</v>
      </c>
      <c r="O71" s="67" t="s">
        <v>105</v>
      </c>
      <c r="P71" s="67" t="s">
        <v>57</v>
      </c>
      <c r="Q71" s="67">
        <v>9001270327</v>
      </c>
      <c r="R71" s="18"/>
    </row>
    <row r="72" spans="1:18" ht="25.5">
      <c r="A72" s="16">
        <v>63</v>
      </c>
      <c r="B72" s="67" t="s">
        <v>132</v>
      </c>
      <c r="C72" s="67" t="s">
        <v>104</v>
      </c>
      <c r="D72" s="67" t="s">
        <v>120</v>
      </c>
      <c r="E72" s="67">
        <v>10824</v>
      </c>
      <c r="F72" s="67">
        <v>2019</v>
      </c>
      <c r="G72" s="67" t="s">
        <v>73</v>
      </c>
      <c r="H72" s="67">
        <v>70</v>
      </c>
      <c r="I72" s="67">
        <v>490</v>
      </c>
      <c r="J72" s="67">
        <v>2100</v>
      </c>
      <c r="K72" s="69">
        <f t="shared" si="3"/>
        <v>671860</v>
      </c>
      <c r="L72" s="69">
        <f t="shared" si="4"/>
        <v>4703020</v>
      </c>
      <c r="M72" s="69">
        <f t="shared" si="5"/>
        <v>20155800</v>
      </c>
      <c r="N72" s="67">
        <v>2</v>
      </c>
      <c r="O72" s="67" t="s">
        <v>105</v>
      </c>
      <c r="P72" s="67" t="s">
        <v>57</v>
      </c>
      <c r="Q72" s="67">
        <v>9001270327</v>
      </c>
      <c r="R72" s="18"/>
    </row>
    <row r="73" spans="1:18">
      <c r="A73" s="16">
        <v>64</v>
      </c>
      <c r="B73" s="67" t="s">
        <v>133</v>
      </c>
      <c r="C73" s="67" t="s">
        <v>104</v>
      </c>
      <c r="D73" s="67" t="s">
        <v>134</v>
      </c>
      <c r="E73" s="67">
        <v>5880</v>
      </c>
      <c r="F73" s="67">
        <v>2017</v>
      </c>
      <c r="G73" s="67" t="s">
        <v>73</v>
      </c>
      <c r="H73" s="67">
        <v>106</v>
      </c>
      <c r="I73" s="67">
        <v>180</v>
      </c>
      <c r="J73" s="67">
        <v>720</v>
      </c>
      <c r="K73" s="69">
        <f t="shared" si="3"/>
        <v>1017388</v>
      </c>
      <c r="L73" s="69">
        <f t="shared" si="4"/>
        <v>1727640</v>
      </c>
      <c r="M73" s="69">
        <f t="shared" si="5"/>
        <v>6910560</v>
      </c>
      <c r="N73" s="67">
        <v>2</v>
      </c>
      <c r="O73" s="67" t="s">
        <v>105</v>
      </c>
      <c r="P73" s="67" t="s">
        <v>57</v>
      </c>
      <c r="Q73" s="67">
        <v>9001270327</v>
      </c>
      <c r="R73" s="18"/>
    </row>
    <row r="74" spans="1:18">
      <c r="A74" s="16">
        <v>65</v>
      </c>
      <c r="B74" s="67" t="s">
        <v>135</v>
      </c>
      <c r="C74" s="67" t="s">
        <v>104</v>
      </c>
      <c r="D74" s="67"/>
      <c r="E74" s="67"/>
      <c r="F74" s="67"/>
      <c r="G74" s="67" t="s">
        <v>73</v>
      </c>
      <c r="H74" s="67">
        <v>25</v>
      </c>
      <c r="I74" s="67">
        <v>175</v>
      </c>
      <c r="J74" s="67">
        <v>750</v>
      </c>
      <c r="K74" s="69">
        <f t="shared" si="3"/>
        <v>239950</v>
      </c>
      <c r="L74" s="69">
        <f t="shared" si="4"/>
        <v>1679650</v>
      </c>
      <c r="M74" s="69">
        <f t="shared" si="5"/>
        <v>7198500</v>
      </c>
      <c r="N74" s="67">
        <v>2</v>
      </c>
      <c r="O74" s="67" t="s">
        <v>105</v>
      </c>
      <c r="P74" s="67" t="s">
        <v>57</v>
      </c>
      <c r="Q74" s="67">
        <v>9001270327</v>
      </c>
      <c r="R74" s="18"/>
    </row>
    <row r="75" spans="1:18">
      <c r="A75" s="16">
        <v>66</v>
      </c>
      <c r="B75" s="67" t="s">
        <v>136</v>
      </c>
      <c r="C75" s="67" t="s">
        <v>104</v>
      </c>
      <c r="D75" s="67" t="s">
        <v>134</v>
      </c>
      <c r="E75" s="67">
        <v>5880</v>
      </c>
      <c r="F75" s="67">
        <v>2017</v>
      </c>
      <c r="G75" s="67" t="s">
        <v>73</v>
      </c>
      <c r="H75" s="67">
        <v>105</v>
      </c>
      <c r="I75" s="67">
        <v>735</v>
      </c>
      <c r="J75" s="67">
        <v>3150</v>
      </c>
      <c r="K75" s="69">
        <f t="shared" si="3"/>
        <v>1007790</v>
      </c>
      <c r="L75" s="69">
        <f t="shared" si="4"/>
        <v>7054530</v>
      </c>
      <c r="M75" s="69">
        <f t="shared" si="5"/>
        <v>30233700</v>
      </c>
      <c r="N75" s="67">
        <v>2</v>
      </c>
      <c r="O75" s="67" t="s">
        <v>105</v>
      </c>
      <c r="P75" s="67" t="s">
        <v>57</v>
      </c>
      <c r="Q75" s="67">
        <v>9001270327</v>
      </c>
      <c r="R75" s="18"/>
    </row>
    <row r="76" spans="1:18">
      <c r="A76" s="16">
        <v>67</v>
      </c>
      <c r="B76" s="67" t="s">
        <v>137</v>
      </c>
      <c r="C76" s="67" t="s">
        <v>104</v>
      </c>
      <c r="D76" s="67"/>
      <c r="E76" s="67"/>
      <c r="F76" s="67"/>
      <c r="G76" s="67" t="s">
        <v>73</v>
      </c>
      <c r="H76" s="67">
        <v>25</v>
      </c>
      <c r="I76" s="67">
        <v>175</v>
      </c>
      <c r="J76" s="67">
        <v>750</v>
      </c>
      <c r="K76" s="69">
        <f t="shared" si="3"/>
        <v>239950</v>
      </c>
      <c r="L76" s="69">
        <f t="shared" si="4"/>
        <v>1679650</v>
      </c>
      <c r="M76" s="69">
        <f t="shared" si="5"/>
        <v>7198500</v>
      </c>
      <c r="N76" s="67">
        <v>2</v>
      </c>
      <c r="O76" s="67" t="s">
        <v>105</v>
      </c>
      <c r="P76" s="67" t="s">
        <v>57</v>
      </c>
      <c r="Q76" s="67">
        <v>9001270327</v>
      </c>
      <c r="R76" s="18"/>
    </row>
    <row r="77" spans="1:18">
      <c r="A77" s="16">
        <v>68</v>
      </c>
      <c r="B77" s="67" t="s">
        <v>138</v>
      </c>
      <c r="C77" s="67" t="s">
        <v>104</v>
      </c>
      <c r="D77" s="67" t="s">
        <v>116</v>
      </c>
      <c r="E77" s="67"/>
      <c r="F77" s="67">
        <v>2010</v>
      </c>
      <c r="G77" s="67" t="s">
        <v>73</v>
      </c>
      <c r="H77" s="67">
        <v>30</v>
      </c>
      <c r="I77" s="67">
        <v>100</v>
      </c>
      <c r="J77" s="67">
        <v>400</v>
      </c>
      <c r="K77" s="69">
        <f t="shared" si="3"/>
        <v>287940</v>
      </c>
      <c r="L77" s="69">
        <f t="shared" si="4"/>
        <v>959800</v>
      </c>
      <c r="M77" s="69">
        <f t="shared" si="5"/>
        <v>3839200</v>
      </c>
      <c r="N77" s="67">
        <v>2</v>
      </c>
      <c r="O77" s="67" t="s">
        <v>105</v>
      </c>
      <c r="P77" s="67" t="s">
        <v>57</v>
      </c>
      <c r="Q77" s="67">
        <v>9001270327</v>
      </c>
      <c r="R77" s="18"/>
    </row>
    <row r="78" spans="1:18">
      <c r="A78" s="16">
        <v>69</v>
      </c>
      <c r="B78" s="67" t="s">
        <v>139</v>
      </c>
      <c r="C78" s="67" t="s">
        <v>104</v>
      </c>
      <c r="D78" s="67" t="s">
        <v>70</v>
      </c>
      <c r="E78" s="67">
        <v>9998</v>
      </c>
      <c r="F78" s="67">
        <v>1992</v>
      </c>
      <c r="G78" s="67" t="s">
        <v>73</v>
      </c>
      <c r="H78" s="67">
        <v>60</v>
      </c>
      <c r="I78" s="67">
        <v>40</v>
      </c>
      <c r="J78" s="67">
        <v>160</v>
      </c>
      <c r="K78" s="69">
        <f t="shared" si="3"/>
        <v>575880</v>
      </c>
      <c r="L78" s="69">
        <f t="shared" si="4"/>
        <v>383920</v>
      </c>
      <c r="M78" s="69">
        <f t="shared" si="5"/>
        <v>1535680</v>
      </c>
      <c r="N78" s="67">
        <v>2</v>
      </c>
      <c r="O78" s="67" t="s">
        <v>105</v>
      </c>
      <c r="P78" s="67" t="s">
        <v>57</v>
      </c>
      <c r="Q78" s="67">
        <v>9001270327</v>
      </c>
    </row>
    <row r="79" spans="1:18" ht="25.5">
      <c r="A79" s="16">
        <v>70</v>
      </c>
      <c r="B79" s="67" t="s">
        <v>140</v>
      </c>
      <c r="C79" s="67" t="s">
        <v>104</v>
      </c>
      <c r="D79" s="67" t="s">
        <v>120</v>
      </c>
      <c r="E79" s="67">
        <v>14945</v>
      </c>
      <c r="F79" s="67">
        <v>2015</v>
      </c>
      <c r="G79" s="67" t="s">
        <v>73</v>
      </c>
      <c r="H79" s="67">
        <v>200</v>
      </c>
      <c r="I79" s="67">
        <v>400</v>
      </c>
      <c r="J79" s="67">
        <v>1600</v>
      </c>
      <c r="K79" s="69">
        <f t="shared" si="3"/>
        <v>1919600</v>
      </c>
      <c r="L79" s="69">
        <f t="shared" si="4"/>
        <v>3839200</v>
      </c>
      <c r="M79" s="69">
        <f t="shared" si="5"/>
        <v>15356800</v>
      </c>
      <c r="N79" s="67">
        <v>2</v>
      </c>
      <c r="O79" s="67" t="s">
        <v>105</v>
      </c>
      <c r="P79" s="67" t="s">
        <v>57</v>
      </c>
      <c r="Q79" s="67">
        <v>9001270327</v>
      </c>
    </row>
    <row r="80" spans="1:18">
      <c r="A80" s="16">
        <v>71</v>
      </c>
      <c r="B80" s="67" t="s">
        <v>141</v>
      </c>
      <c r="C80" s="67" t="s">
        <v>142</v>
      </c>
      <c r="D80" s="67" t="s">
        <v>70</v>
      </c>
      <c r="E80" s="67">
        <v>5800</v>
      </c>
      <c r="F80" s="67">
        <v>1994</v>
      </c>
      <c r="G80" s="67" t="s">
        <v>73</v>
      </c>
      <c r="H80" s="67">
        <v>110</v>
      </c>
      <c r="I80" s="67">
        <v>180</v>
      </c>
      <c r="J80" s="67">
        <v>720</v>
      </c>
      <c r="K80" s="69">
        <f t="shared" si="3"/>
        <v>1055780</v>
      </c>
      <c r="L80" s="69">
        <f t="shared" si="4"/>
        <v>1727640</v>
      </c>
      <c r="M80" s="69">
        <f t="shared" si="5"/>
        <v>6910560</v>
      </c>
      <c r="N80" s="67">
        <v>2</v>
      </c>
      <c r="O80" s="67" t="s">
        <v>105</v>
      </c>
      <c r="P80" s="67" t="s">
        <v>57</v>
      </c>
      <c r="Q80" s="67">
        <v>9001270327</v>
      </c>
    </row>
    <row r="81" spans="1:17">
      <c r="A81" s="16">
        <v>72</v>
      </c>
      <c r="B81" s="67" t="s">
        <v>143</v>
      </c>
      <c r="C81" s="67" t="s">
        <v>142</v>
      </c>
      <c r="D81" s="67" t="s">
        <v>70</v>
      </c>
      <c r="E81" s="67">
        <v>5800</v>
      </c>
      <c r="F81" s="67">
        <v>1994</v>
      </c>
      <c r="G81" s="67" t="s">
        <v>73</v>
      </c>
      <c r="H81" s="67">
        <v>110</v>
      </c>
      <c r="I81" s="67">
        <v>180</v>
      </c>
      <c r="J81" s="67">
        <v>720</v>
      </c>
      <c r="K81" s="69">
        <f t="shared" si="3"/>
        <v>1055780</v>
      </c>
      <c r="L81" s="69">
        <f t="shared" si="4"/>
        <v>1727640</v>
      </c>
      <c r="M81" s="69">
        <f t="shared" si="5"/>
        <v>6910560</v>
      </c>
      <c r="N81" s="67">
        <v>2</v>
      </c>
      <c r="O81" s="67" t="s">
        <v>105</v>
      </c>
      <c r="P81" s="67" t="s">
        <v>57</v>
      </c>
      <c r="Q81" s="67">
        <v>9001270327</v>
      </c>
    </row>
    <row r="82" spans="1:17">
      <c r="A82" s="16">
        <v>73</v>
      </c>
      <c r="B82" s="67" t="s">
        <v>144</v>
      </c>
      <c r="C82" s="67" t="s">
        <v>142</v>
      </c>
      <c r="D82" s="67" t="s">
        <v>70</v>
      </c>
      <c r="E82" s="67">
        <v>5800</v>
      </c>
      <c r="F82" s="67">
        <v>1994</v>
      </c>
      <c r="G82" s="67" t="s">
        <v>73</v>
      </c>
      <c r="H82" s="67">
        <v>110</v>
      </c>
      <c r="I82" s="67">
        <v>180</v>
      </c>
      <c r="J82" s="67">
        <v>720</v>
      </c>
      <c r="K82" s="69">
        <f t="shared" si="3"/>
        <v>1055780</v>
      </c>
      <c r="L82" s="69">
        <f t="shared" si="4"/>
        <v>1727640</v>
      </c>
      <c r="M82" s="69">
        <f t="shared" si="5"/>
        <v>6910560</v>
      </c>
      <c r="N82" s="67">
        <v>2</v>
      </c>
      <c r="O82" s="67" t="s">
        <v>105</v>
      </c>
      <c r="P82" s="67" t="s">
        <v>57</v>
      </c>
      <c r="Q82" s="67">
        <v>9001270327</v>
      </c>
    </row>
    <row r="83" spans="1:17">
      <c r="A83" s="16">
        <v>74</v>
      </c>
      <c r="B83" s="67" t="s">
        <v>145</v>
      </c>
      <c r="C83" s="67" t="s">
        <v>142</v>
      </c>
      <c r="D83" s="67" t="s">
        <v>70</v>
      </c>
      <c r="E83" s="67">
        <v>5800</v>
      </c>
      <c r="F83" s="67">
        <v>1994</v>
      </c>
      <c r="G83" s="67" t="s">
        <v>73</v>
      </c>
      <c r="H83" s="67">
        <v>110</v>
      </c>
      <c r="I83" s="67">
        <v>180</v>
      </c>
      <c r="J83" s="67">
        <v>720</v>
      </c>
      <c r="K83" s="69">
        <f t="shared" si="3"/>
        <v>1055780</v>
      </c>
      <c r="L83" s="69">
        <f t="shared" si="4"/>
        <v>1727640</v>
      </c>
      <c r="M83" s="69">
        <f t="shared" si="5"/>
        <v>6910560</v>
      </c>
      <c r="N83" s="67">
        <v>2</v>
      </c>
      <c r="O83" s="67" t="s">
        <v>105</v>
      </c>
      <c r="P83" s="67" t="s">
        <v>57</v>
      </c>
      <c r="Q83" s="67">
        <v>9001270327</v>
      </c>
    </row>
    <row r="84" spans="1:17">
      <c r="A84" s="16">
        <v>75</v>
      </c>
      <c r="B84" s="67" t="s">
        <v>146</v>
      </c>
      <c r="C84" s="67" t="s">
        <v>142</v>
      </c>
      <c r="D84" s="67" t="s">
        <v>70</v>
      </c>
      <c r="E84" s="67">
        <v>5800</v>
      </c>
      <c r="F84" s="67">
        <v>1994</v>
      </c>
      <c r="G84" s="67" t="s">
        <v>73</v>
      </c>
      <c r="H84" s="67">
        <v>110</v>
      </c>
      <c r="I84" s="67">
        <v>180</v>
      </c>
      <c r="J84" s="67">
        <v>720</v>
      </c>
      <c r="K84" s="69">
        <f t="shared" si="3"/>
        <v>1055780</v>
      </c>
      <c r="L84" s="69">
        <f t="shared" si="4"/>
        <v>1727640</v>
      </c>
      <c r="M84" s="69">
        <f t="shared" si="5"/>
        <v>6910560</v>
      </c>
      <c r="N84" s="67">
        <v>2</v>
      </c>
      <c r="O84" s="67" t="s">
        <v>105</v>
      </c>
      <c r="P84" s="67" t="s">
        <v>57</v>
      </c>
      <c r="Q84" s="67">
        <v>9001270327</v>
      </c>
    </row>
    <row r="85" spans="1:17">
      <c r="A85" s="16">
        <v>76</v>
      </c>
      <c r="B85" s="67" t="s">
        <v>147</v>
      </c>
      <c r="C85" s="67" t="s">
        <v>142</v>
      </c>
      <c r="D85" s="67" t="s">
        <v>70</v>
      </c>
      <c r="E85" s="67">
        <v>7790</v>
      </c>
      <c r="F85" s="67">
        <v>2016</v>
      </c>
      <c r="G85" s="67" t="s">
        <v>73</v>
      </c>
      <c r="H85" s="67">
        <v>60</v>
      </c>
      <c r="I85" s="67">
        <v>180</v>
      </c>
      <c r="J85" s="67">
        <v>480</v>
      </c>
      <c r="K85" s="69">
        <f t="shared" ref="K85:K140" si="6">+H85*$K$158</f>
        <v>575880</v>
      </c>
      <c r="L85" s="69">
        <f t="shared" ref="L85:L140" si="7">+I85*$K$158</f>
        <v>1727640</v>
      </c>
      <c r="M85" s="69">
        <f t="shared" ref="M85:M140" si="8">+J85*$K$158</f>
        <v>4607040</v>
      </c>
      <c r="N85" s="67">
        <v>2</v>
      </c>
      <c r="O85" s="67" t="s">
        <v>105</v>
      </c>
      <c r="P85" s="67" t="s">
        <v>57</v>
      </c>
      <c r="Q85" s="67">
        <v>9001270327</v>
      </c>
    </row>
    <row r="86" spans="1:17">
      <c r="A86" s="16">
        <v>77</v>
      </c>
      <c r="B86" s="67" t="s">
        <v>148</v>
      </c>
      <c r="C86" s="67" t="s">
        <v>142</v>
      </c>
      <c r="D86" s="67" t="s">
        <v>70</v>
      </c>
      <c r="E86" s="67">
        <v>7790</v>
      </c>
      <c r="F86" s="67">
        <v>2016</v>
      </c>
      <c r="G86" s="67" t="s">
        <v>73</v>
      </c>
      <c r="H86" s="67">
        <v>60</v>
      </c>
      <c r="I86" s="67">
        <v>180</v>
      </c>
      <c r="J86" s="67">
        <v>480</v>
      </c>
      <c r="K86" s="69">
        <f t="shared" si="6"/>
        <v>575880</v>
      </c>
      <c r="L86" s="69">
        <f t="shared" si="7"/>
        <v>1727640</v>
      </c>
      <c r="M86" s="69">
        <f t="shared" si="8"/>
        <v>4607040</v>
      </c>
      <c r="N86" s="67">
        <v>2</v>
      </c>
      <c r="O86" s="67" t="s">
        <v>105</v>
      </c>
      <c r="P86" s="67" t="s">
        <v>57</v>
      </c>
      <c r="Q86" s="67">
        <v>9001270327</v>
      </c>
    </row>
    <row r="87" spans="1:17">
      <c r="A87" s="16">
        <v>78</v>
      </c>
      <c r="B87" s="67" t="s">
        <v>149</v>
      </c>
      <c r="C87" s="67" t="s">
        <v>142</v>
      </c>
      <c r="D87" s="67" t="s">
        <v>70</v>
      </c>
      <c r="E87" s="67">
        <v>7790</v>
      </c>
      <c r="F87" s="67">
        <v>2016</v>
      </c>
      <c r="G87" s="67" t="s">
        <v>73</v>
      </c>
      <c r="H87" s="67">
        <v>60</v>
      </c>
      <c r="I87" s="67">
        <v>180</v>
      </c>
      <c r="J87" s="67">
        <v>480</v>
      </c>
      <c r="K87" s="69">
        <f t="shared" si="6"/>
        <v>575880</v>
      </c>
      <c r="L87" s="69">
        <f t="shared" si="7"/>
        <v>1727640</v>
      </c>
      <c r="M87" s="69">
        <f t="shared" si="8"/>
        <v>4607040</v>
      </c>
      <c r="N87" s="67">
        <v>2</v>
      </c>
      <c r="O87" s="67" t="s">
        <v>105</v>
      </c>
      <c r="P87" s="67" t="s">
        <v>57</v>
      </c>
      <c r="Q87" s="67">
        <v>9001270327</v>
      </c>
    </row>
    <row r="88" spans="1:17">
      <c r="A88" s="16">
        <v>79</v>
      </c>
      <c r="B88" s="67" t="s">
        <v>150</v>
      </c>
      <c r="C88" s="67" t="s">
        <v>142</v>
      </c>
      <c r="D88" s="67" t="s">
        <v>70</v>
      </c>
      <c r="E88" s="67">
        <v>7790</v>
      </c>
      <c r="F88" s="67">
        <v>2016</v>
      </c>
      <c r="G88" s="67" t="s">
        <v>73</v>
      </c>
      <c r="H88" s="67">
        <v>60</v>
      </c>
      <c r="I88" s="67">
        <v>180</v>
      </c>
      <c r="J88" s="67">
        <v>520</v>
      </c>
      <c r="K88" s="69">
        <f t="shared" si="6"/>
        <v>575880</v>
      </c>
      <c r="L88" s="69">
        <f t="shared" si="7"/>
        <v>1727640</v>
      </c>
      <c r="M88" s="69">
        <f t="shared" si="8"/>
        <v>4990960</v>
      </c>
      <c r="N88" s="67">
        <v>2</v>
      </c>
      <c r="O88" s="67" t="s">
        <v>105</v>
      </c>
      <c r="P88" s="67" t="s">
        <v>57</v>
      </c>
      <c r="Q88" s="67">
        <v>9001270327</v>
      </c>
    </row>
    <row r="89" spans="1:17">
      <c r="A89" s="16">
        <v>80</v>
      </c>
      <c r="B89" s="67" t="s">
        <v>151</v>
      </c>
      <c r="C89" s="67" t="s">
        <v>142</v>
      </c>
      <c r="D89" s="67" t="s">
        <v>70</v>
      </c>
      <c r="E89" s="67">
        <v>7790</v>
      </c>
      <c r="F89" s="67">
        <v>2016</v>
      </c>
      <c r="G89" s="67" t="s">
        <v>73</v>
      </c>
      <c r="H89" s="67">
        <v>60</v>
      </c>
      <c r="I89" s="67">
        <v>180</v>
      </c>
      <c r="J89" s="67">
        <v>480</v>
      </c>
      <c r="K89" s="69">
        <f t="shared" si="6"/>
        <v>575880</v>
      </c>
      <c r="L89" s="69">
        <f t="shared" si="7"/>
        <v>1727640</v>
      </c>
      <c r="M89" s="69">
        <f t="shared" si="8"/>
        <v>4607040</v>
      </c>
      <c r="N89" s="67">
        <v>2</v>
      </c>
      <c r="O89" s="67" t="s">
        <v>105</v>
      </c>
      <c r="P89" s="67" t="s">
        <v>57</v>
      </c>
      <c r="Q89" s="67">
        <v>9001270327</v>
      </c>
    </row>
    <row r="90" spans="1:17">
      <c r="A90" s="16">
        <v>81</v>
      </c>
      <c r="B90" s="67" t="s">
        <v>152</v>
      </c>
      <c r="C90" s="67" t="s">
        <v>142</v>
      </c>
      <c r="D90" s="67" t="s">
        <v>70</v>
      </c>
      <c r="E90" s="67">
        <v>7790</v>
      </c>
      <c r="F90" s="67">
        <v>2016</v>
      </c>
      <c r="G90" s="67" t="s">
        <v>73</v>
      </c>
      <c r="H90" s="67">
        <v>60</v>
      </c>
      <c r="I90" s="67">
        <v>180</v>
      </c>
      <c r="J90" s="67">
        <v>680</v>
      </c>
      <c r="K90" s="69">
        <f t="shared" si="6"/>
        <v>575880</v>
      </c>
      <c r="L90" s="69">
        <f t="shared" si="7"/>
        <v>1727640</v>
      </c>
      <c r="M90" s="69">
        <f t="shared" si="8"/>
        <v>6526640</v>
      </c>
      <c r="N90" s="67">
        <v>2</v>
      </c>
      <c r="O90" s="67" t="s">
        <v>105</v>
      </c>
      <c r="P90" s="67" t="s">
        <v>57</v>
      </c>
      <c r="Q90" s="67">
        <v>9001270327</v>
      </c>
    </row>
    <row r="91" spans="1:17">
      <c r="A91" s="16">
        <v>82</v>
      </c>
      <c r="B91" s="67" t="s">
        <v>153</v>
      </c>
      <c r="C91" s="67" t="s">
        <v>142</v>
      </c>
      <c r="D91" s="67" t="s">
        <v>70</v>
      </c>
      <c r="E91" s="67">
        <v>7193</v>
      </c>
      <c r="F91" s="67">
        <v>2008</v>
      </c>
      <c r="G91" s="67" t="s">
        <v>73</v>
      </c>
      <c r="H91" s="67">
        <v>60</v>
      </c>
      <c r="I91" s="67">
        <v>120</v>
      </c>
      <c r="J91" s="67">
        <v>480</v>
      </c>
      <c r="K91" s="69">
        <f t="shared" si="6"/>
        <v>575880</v>
      </c>
      <c r="L91" s="69">
        <f t="shared" si="7"/>
        <v>1151760</v>
      </c>
      <c r="M91" s="69">
        <f t="shared" si="8"/>
        <v>4607040</v>
      </c>
      <c r="N91" s="67">
        <v>2</v>
      </c>
      <c r="O91" s="67" t="s">
        <v>105</v>
      </c>
      <c r="P91" s="67" t="s">
        <v>57</v>
      </c>
      <c r="Q91" s="67">
        <v>9001270327</v>
      </c>
    </row>
    <row r="92" spans="1:17">
      <c r="A92" s="16">
        <v>83</v>
      </c>
      <c r="B92" s="67" t="s">
        <v>154</v>
      </c>
      <c r="C92" s="67" t="s">
        <v>142</v>
      </c>
      <c r="D92" s="67" t="s">
        <v>70</v>
      </c>
      <c r="E92" s="67">
        <v>7193</v>
      </c>
      <c r="F92" s="67">
        <v>2008</v>
      </c>
      <c r="G92" s="67" t="s">
        <v>73</v>
      </c>
      <c r="H92" s="67">
        <v>60</v>
      </c>
      <c r="I92" s="67">
        <v>120</v>
      </c>
      <c r="J92" s="67">
        <v>480</v>
      </c>
      <c r="K92" s="69">
        <f t="shared" si="6"/>
        <v>575880</v>
      </c>
      <c r="L92" s="69">
        <f t="shared" si="7"/>
        <v>1151760</v>
      </c>
      <c r="M92" s="69">
        <f t="shared" si="8"/>
        <v>4607040</v>
      </c>
      <c r="N92" s="67">
        <v>2</v>
      </c>
      <c r="O92" s="67" t="s">
        <v>105</v>
      </c>
      <c r="P92" s="67" t="s">
        <v>57</v>
      </c>
      <c r="Q92" s="67">
        <v>9001270327</v>
      </c>
    </row>
    <row r="93" spans="1:17">
      <c r="A93" s="16">
        <v>84</v>
      </c>
      <c r="B93" s="67" t="s">
        <v>155</v>
      </c>
      <c r="C93" s="67" t="s">
        <v>142</v>
      </c>
      <c r="D93" s="67" t="s">
        <v>70</v>
      </c>
      <c r="E93" s="67">
        <v>7193</v>
      </c>
      <c r="F93" s="67">
        <v>2008</v>
      </c>
      <c r="G93" s="67" t="s">
        <v>73</v>
      </c>
      <c r="H93" s="67">
        <v>60</v>
      </c>
      <c r="I93" s="67">
        <v>120</v>
      </c>
      <c r="J93" s="67">
        <v>480</v>
      </c>
      <c r="K93" s="69">
        <f t="shared" si="6"/>
        <v>575880</v>
      </c>
      <c r="L93" s="69">
        <f t="shared" si="7"/>
        <v>1151760</v>
      </c>
      <c r="M93" s="69">
        <f t="shared" si="8"/>
        <v>4607040</v>
      </c>
      <c r="N93" s="67">
        <v>2</v>
      </c>
      <c r="O93" s="67" t="s">
        <v>105</v>
      </c>
      <c r="P93" s="67" t="s">
        <v>57</v>
      </c>
      <c r="Q93" s="67">
        <v>9001270327</v>
      </c>
    </row>
    <row r="94" spans="1:17">
      <c r="A94" s="16">
        <v>85</v>
      </c>
      <c r="B94" s="67" t="s">
        <v>156</v>
      </c>
      <c r="C94" s="67" t="s">
        <v>142</v>
      </c>
      <c r="D94" s="67" t="s">
        <v>70</v>
      </c>
      <c r="E94" s="67">
        <v>7193</v>
      </c>
      <c r="F94" s="67">
        <v>2008</v>
      </c>
      <c r="G94" s="67" t="s">
        <v>73</v>
      </c>
      <c r="H94" s="67">
        <v>60</v>
      </c>
      <c r="I94" s="67">
        <v>120</v>
      </c>
      <c r="J94" s="67">
        <v>480</v>
      </c>
      <c r="K94" s="69">
        <f t="shared" si="6"/>
        <v>575880</v>
      </c>
      <c r="L94" s="69">
        <f t="shared" si="7"/>
        <v>1151760</v>
      </c>
      <c r="M94" s="69">
        <f t="shared" si="8"/>
        <v>4607040</v>
      </c>
      <c r="N94" s="67">
        <v>2</v>
      </c>
      <c r="O94" s="67" t="s">
        <v>105</v>
      </c>
      <c r="P94" s="67" t="s">
        <v>57</v>
      </c>
      <c r="Q94" s="67">
        <v>9001270327</v>
      </c>
    </row>
    <row r="95" spans="1:17">
      <c r="A95" s="16">
        <v>86</v>
      </c>
      <c r="B95" s="67" t="s">
        <v>157</v>
      </c>
      <c r="C95" s="67" t="s">
        <v>142</v>
      </c>
      <c r="D95" s="67" t="s">
        <v>70</v>
      </c>
      <c r="E95" s="67">
        <v>7193</v>
      </c>
      <c r="F95" s="67">
        <v>2008</v>
      </c>
      <c r="G95" s="67" t="s">
        <v>73</v>
      </c>
      <c r="H95" s="67">
        <v>60</v>
      </c>
      <c r="I95" s="67">
        <v>120</v>
      </c>
      <c r="J95" s="67">
        <v>480</v>
      </c>
      <c r="K95" s="69">
        <f t="shared" si="6"/>
        <v>575880</v>
      </c>
      <c r="L95" s="69">
        <f t="shared" si="7"/>
        <v>1151760</v>
      </c>
      <c r="M95" s="69">
        <f t="shared" si="8"/>
        <v>4607040</v>
      </c>
      <c r="N95" s="67">
        <v>2</v>
      </c>
      <c r="O95" s="67" t="s">
        <v>105</v>
      </c>
      <c r="P95" s="67" t="s">
        <v>57</v>
      </c>
      <c r="Q95" s="67">
        <v>9001270327</v>
      </c>
    </row>
    <row r="96" spans="1:17">
      <c r="A96" s="16">
        <v>87</v>
      </c>
      <c r="B96" s="67" t="s">
        <v>158</v>
      </c>
      <c r="C96" s="67" t="s">
        <v>142</v>
      </c>
      <c r="D96" s="67" t="s">
        <v>70</v>
      </c>
      <c r="E96" s="67">
        <v>7193</v>
      </c>
      <c r="F96" s="67">
        <v>2008</v>
      </c>
      <c r="G96" s="67" t="s">
        <v>73</v>
      </c>
      <c r="H96" s="67">
        <v>60</v>
      </c>
      <c r="I96" s="67">
        <v>120</v>
      </c>
      <c r="J96" s="67">
        <v>480</v>
      </c>
      <c r="K96" s="69">
        <f t="shared" si="6"/>
        <v>575880</v>
      </c>
      <c r="L96" s="69">
        <f t="shared" si="7"/>
        <v>1151760</v>
      </c>
      <c r="M96" s="69">
        <f t="shared" si="8"/>
        <v>4607040</v>
      </c>
      <c r="N96" s="67">
        <v>2</v>
      </c>
      <c r="O96" s="67" t="s">
        <v>105</v>
      </c>
      <c r="P96" s="67" t="s">
        <v>57</v>
      </c>
      <c r="Q96" s="67">
        <v>9001270327</v>
      </c>
    </row>
    <row r="97" spans="1:17">
      <c r="A97" s="16">
        <v>88</v>
      </c>
      <c r="B97" s="67" t="s">
        <v>159</v>
      </c>
      <c r="C97" s="67" t="s">
        <v>142</v>
      </c>
      <c r="D97" s="67" t="s">
        <v>70</v>
      </c>
      <c r="E97" s="67">
        <v>7193</v>
      </c>
      <c r="F97" s="67">
        <v>2008</v>
      </c>
      <c r="G97" s="67" t="s">
        <v>73</v>
      </c>
      <c r="H97" s="67">
        <v>60</v>
      </c>
      <c r="I97" s="67">
        <v>120</v>
      </c>
      <c r="J97" s="67">
        <v>480</v>
      </c>
      <c r="K97" s="69">
        <f t="shared" si="6"/>
        <v>575880</v>
      </c>
      <c r="L97" s="69">
        <f t="shared" si="7"/>
        <v>1151760</v>
      </c>
      <c r="M97" s="69">
        <f t="shared" si="8"/>
        <v>4607040</v>
      </c>
      <c r="N97" s="67">
        <v>2</v>
      </c>
      <c r="O97" s="67" t="s">
        <v>105</v>
      </c>
      <c r="P97" s="67" t="s">
        <v>57</v>
      </c>
      <c r="Q97" s="67">
        <v>9001270327</v>
      </c>
    </row>
    <row r="98" spans="1:17">
      <c r="A98" s="16">
        <v>89</v>
      </c>
      <c r="B98" s="67" t="s">
        <v>160</v>
      </c>
      <c r="C98" s="67" t="s">
        <v>142</v>
      </c>
      <c r="D98" s="67" t="s">
        <v>70</v>
      </c>
      <c r="E98" s="67">
        <v>7193</v>
      </c>
      <c r="F98" s="67">
        <v>2008</v>
      </c>
      <c r="G98" s="67" t="s">
        <v>73</v>
      </c>
      <c r="H98" s="67">
        <v>60</v>
      </c>
      <c r="I98" s="67">
        <v>120</v>
      </c>
      <c r="J98" s="67">
        <v>480</v>
      </c>
      <c r="K98" s="69">
        <f t="shared" si="6"/>
        <v>575880</v>
      </c>
      <c r="L98" s="69">
        <f t="shared" si="7"/>
        <v>1151760</v>
      </c>
      <c r="M98" s="69">
        <f t="shared" si="8"/>
        <v>4607040</v>
      </c>
      <c r="N98" s="67">
        <v>2</v>
      </c>
      <c r="O98" s="67" t="s">
        <v>105</v>
      </c>
      <c r="P98" s="67" t="s">
        <v>57</v>
      </c>
      <c r="Q98" s="67">
        <v>9001270327</v>
      </c>
    </row>
    <row r="99" spans="1:17">
      <c r="A99" s="16">
        <v>90</v>
      </c>
      <c r="B99" s="67" t="s">
        <v>161</v>
      </c>
      <c r="C99" s="67" t="s">
        <v>142</v>
      </c>
      <c r="D99" s="67" t="s">
        <v>70</v>
      </c>
      <c r="E99" s="67">
        <v>7193</v>
      </c>
      <c r="F99" s="67">
        <v>2008</v>
      </c>
      <c r="G99" s="67" t="s">
        <v>73</v>
      </c>
      <c r="H99" s="67">
        <v>60</v>
      </c>
      <c r="I99" s="67">
        <v>120</v>
      </c>
      <c r="J99" s="67">
        <v>480</v>
      </c>
      <c r="K99" s="69">
        <f t="shared" si="6"/>
        <v>575880</v>
      </c>
      <c r="L99" s="69">
        <f t="shared" si="7"/>
        <v>1151760</v>
      </c>
      <c r="M99" s="69">
        <f t="shared" si="8"/>
        <v>4607040</v>
      </c>
      <c r="N99" s="67">
        <v>2</v>
      </c>
      <c r="O99" s="67" t="s">
        <v>105</v>
      </c>
      <c r="P99" s="67" t="s">
        <v>57</v>
      </c>
      <c r="Q99" s="67">
        <v>9001270327</v>
      </c>
    </row>
    <row r="100" spans="1:17">
      <c r="A100" s="16">
        <v>91</v>
      </c>
      <c r="B100" s="67" t="s">
        <v>162</v>
      </c>
      <c r="C100" s="67" t="s">
        <v>142</v>
      </c>
      <c r="D100" s="67" t="s">
        <v>70</v>
      </c>
      <c r="E100" s="67">
        <v>7193</v>
      </c>
      <c r="F100" s="67">
        <v>2008</v>
      </c>
      <c r="G100" s="67" t="s">
        <v>73</v>
      </c>
      <c r="H100" s="67">
        <v>60</v>
      </c>
      <c r="I100" s="67">
        <v>120</v>
      </c>
      <c r="J100" s="67">
        <v>480</v>
      </c>
      <c r="K100" s="69">
        <f t="shared" si="6"/>
        <v>575880</v>
      </c>
      <c r="L100" s="69">
        <f t="shared" si="7"/>
        <v>1151760</v>
      </c>
      <c r="M100" s="69">
        <f t="shared" si="8"/>
        <v>4607040</v>
      </c>
      <c r="N100" s="67">
        <v>2</v>
      </c>
      <c r="O100" s="67" t="s">
        <v>105</v>
      </c>
      <c r="P100" s="67" t="s">
        <v>57</v>
      </c>
      <c r="Q100" s="67">
        <v>9001270327</v>
      </c>
    </row>
    <row r="101" spans="1:17" ht="25.5">
      <c r="A101" s="16">
        <v>92</v>
      </c>
      <c r="B101" s="67" t="s">
        <v>163</v>
      </c>
      <c r="C101" s="67" t="s">
        <v>142</v>
      </c>
      <c r="D101" s="67" t="s">
        <v>120</v>
      </c>
      <c r="E101" s="67">
        <v>10824</v>
      </c>
      <c r="F101" s="67">
        <v>2019</v>
      </c>
      <c r="G101" s="67" t="s">
        <v>73</v>
      </c>
      <c r="H101" s="67">
        <v>80</v>
      </c>
      <c r="I101" s="67">
        <v>180</v>
      </c>
      <c r="J101" s="67">
        <v>720</v>
      </c>
      <c r="K101" s="69">
        <f t="shared" si="6"/>
        <v>767840</v>
      </c>
      <c r="L101" s="69">
        <f t="shared" si="7"/>
        <v>1727640</v>
      </c>
      <c r="M101" s="69">
        <f t="shared" si="8"/>
        <v>6910560</v>
      </c>
      <c r="N101" s="67">
        <v>2</v>
      </c>
      <c r="O101" s="67" t="s">
        <v>105</v>
      </c>
      <c r="P101" s="67" t="s">
        <v>57</v>
      </c>
      <c r="Q101" s="67">
        <v>9001270327</v>
      </c>
    </row>
    <row r="102" spans="1:17" ht="25.5">
      <c r="A102" s="16">
        <v>93</v>
      </c>
      <c r="B102" s="67" t="s">
        <v>164</v>
      </c>
      <c r="C102" s="67" t="s">
        <v>142</v>
      </c>
      <c r="D102" s="67" t="s">
        <v>120</v>
      </c>
      <c r="E102" s="67">
        <v>10824</v>
      </c>
      <c r="F102" s="67">
        <v>2019</v>
      </c>
      <c r="G102" s="67" t="s">
        <v>73</v>
      </c>
      <c r="H102" s="67">
        <v>80</v>
      </c>
      <c r="I102" s="67">
        <v>180</v>
      </c>
      <c r="J102" s="67">
        <v>720</v>
      </c>
      <c r="K102" s="69">
        <f t="shared" si="6"/>
        <v>767840</v>
      </c>
      <c r="L102" s="69">
        <f t="shared" si="7"/>
        <v>1727640</v>
      </c>
      <c r="M102" s="69">
        <f t="shared" si="8"/>
        <v>6910560</v>
      </c>
      <c r="N102" s="67">
        <v>2</v>
      </c>
      <c r="O102" s="67" t="s">
        <v>105</v>
      </c>
      <c r="P102" s="67" t="s">
        <v>57</v>
      </c>
      <c r="Q102" s="67">
        <v>9001270327</v>
      </c>
    </row>
    <row r="103" spans="1:17" ht="25.5">
      <c r="A103" s="16">
        <v>94</v>
      </c>
      <c r="B103" s="67" t="s">
        <v>165</v>
      </c>
      <c r="C103" s="67" t="s">
        <v>142</v>
      </c>
      <c r="D103" s="67" t="s">
        <v>120</v>
      </c>
      <c r="E103" s="67">
        <v>10824</v>
      </c>
      <c r="F103" s="67">
        <v>2019</v>
      </c>
      <c r="G103" s="67" t="s">
        <v>73</v>
      </c>
      <c r="H103" s="67">
        <v>80</v>
      </c>
      <c r="I103" s="67">
        <v>180</v>
      </c>
      <c r="J103" s="67">
        <v>720</v>
      </c>
      <c r="K103" s="69">
        <f t="shared" si="6"/>
        <v>767840</v>
      </c>
      <c r="L103" s="69">
        <f t="shared" si="7"/>
        <v>1727640</v>
      </c>
      <c r="M103" s="69">
        <f t="shared" si="8"/>
        <v>6910560</v>
      </c>
      <c r="N103" s="67">
        <v>2</v>
      </c>
      <c r="O103" s="67" t="s">
        <v>105</v>
      </c>
      <c r="P103" s="67" t="s">
        <v>57</v>
      </c>
      <c r="Q103" s="67">
        <v>9001270327</v>
      </c>
    </row>
    <row r="104" spans="1:17" ht="25.5">
      <c r="A104" s="16">
        <v>95</v>
      </c>
      <c r="B104" s="67" t="s">
        <v>166</v>
      </c>
      <c r="C104" s="67" t="s">
        <v>142</v>
      </c>
      <c r="D104" s="67" t="s">
        <v>120</v>
      </c>
      <c r="E104" s="67">
        <v>10824</v>
      </c>
      <c r="F104" s="67">
        <v>2019</v>
      </c>
      <c r="G104" s="67" t="s">
        <v>73</v>
      </c>
      <c r="H104" s="67">
        <v>80</v>
      </c>
      <c r="I104" s="67">
        <v>180</v>
      </c>
      <c r="J104" s="67">
        <v>720</v>
      </c>
      <c r="K104" s="69">
        <f t="shared" si="6"/>
        <v>767840</v>
      </c>
      <c r="L104" s="69">
        <f t="shared" si="7"/>
        <v>1727640</v>
      </c>
      <c r="M104" s="69">
        <f t="shared" si="8"/>
        <v>6910560</v>
      </c>
      <c r="N104" s="67">
        <v>2</v>
      </c>
      <c r="O104" s="67" t="s">
        <v>105</v>
      </c>
      <c r="P104" s="67" t="s">
        <v>57</v>
      </c>
      <c r="Q104" s="67">
        <v>9001270327</v>
      </c>
    </row>
    <row r="105" spans="1:17" ht="25.5">
      <c r="A105" s="16">
        <v>96</v>
      </c>
      <c r="B105" s="67" t="s">
        <v>167</v>
      </c>
      <c r="C105" s="67" t="s">
        <v>142</v>
      </c>
      <c r="D105" s="67" t="s">
        <v>120</v>
      </c>
      <c r="E105" s="67">
        <v>10824</v>
      </c>
      <c r="F105" s="67">
        <v>2019</v>
      </c>
      <c r="G105" s="67" t="s">
        <v>73</v>
      </c>
      <c r="H105" s="67">
        <v>80</v>
      </c>
      <c r="I105" s="67">
        <v>180</v>
      </c>
      <c r="J105" s="67">
        <v>720</v>
      </c>
      <c r="K105" s="69">
        <f t="shared" si="6"/>
        <v>767840</v>
      </c>
      <c r="L105" s="69">
        <f t="shared" si="7"/>
        <v>1727640</v>
      </c>
      <c r="M105" s="69">
        <f t="shared" si="8"/>
        <v>6910560</v>
      </c>
      <c r="N105" s="67">
        <v>2</v>
      </c>
      <c r="O105" s="67" t="s">
        <v>105</v>
      </c>
      <c r="P105" s="67" t="s">
        <v>57</v>
      </c>
      <c r="Q105" s="67">
        <v>9001270327</v>
      </c>
    </row>
    <row r="106" spans="1:17" ht="25.5">
      <c r="A106" s="16">
        <v>97</v>
      </c>
      <c r="B106" s="67" t="s">
        <v>168</v>
      </c>
      <c r="C106" s="67" t="s">
        <v>142</v>
      </c>
      <c r="D106" s="67" t="s">
        <v>120</v>
      </c>
      <c r="E106" s="67">
        <v>10824</v>
      </c>
      <c r="F106" s="67">
        <v>2019</v>
      </c>
      <c r="G106" s="67" t="s">
        <v>73</v>
      </c>
      <c r="H106" s="67">
        <v>80</v>
      </c>
      <c r="I106" s="67">
        <v>180</v>
      </c>
      <c r="J106" s="67">
        <v>720</v>
      </c>
      <c r="K106" s="69">
        <f t="shared" si="6"/>
        <v>767840</v>
      </c>
      <c r="L106" s="69">
        <f t="shared" si="7"/>
        <v>1727640</v>
      </c>
      <c r="M106" s="69">
        <f t="shared" si="8"/>
        <v>6910560</v>
      </c>
      <c r="N106" s="67">
        <v>2</v>
      </c>
      <c r="O106" s="67" t="s">
        <v>105</v>
      </c>
      <c r="P106" s="67" t="s">
        <v>57</v>
      </c>
      <c r="Q106" s="67">
        <v>9001270327</v>
      </c>
    </row>
    <row r="107" spans="1:17" ht="25.5">
      <c r="A107" s="16">
        <v>98</v>
      </c>
      <c r="B107" s="67" t="s">
        <v>169</v>
      </c>
      <c r="C107" s="67" t="s">
        <v>142</v>
      </c>
      <c r="D107" s="67" t="s">
        <v>120</v>
      </c>
      <c r="E107" s="67">
        <v>10824</v>
      </c>
      <c r="F107" s="67">
        <v>2019</v>
      </c>
      <c r="G107" s="67" t="s">
        <v>73</v>
      </c>
      <c r="H107" s="67">
        <v>80</v>
      </c>
      <c r="I107" s="67">
        <v>180</v>
      </c>
      <c r="J107" s="67">
        <v>720</v>
      </c>
      <c r="K107" s="69">
        <f t="shared" si="6"/>
        <v>767840</v>
      </c>
      <c r="L107" s="69">
        <f t="shared" si="7"/>
        <v>1727640</v>
      </c>
      <c r="M107" s="69">
        <f t="shared" si="8"/>
        <v>6910560</v>
      </c>
      <c r="N107" s="67">
        <v>2</v>
      </c>
      <c r="O107" s="67" t="s">
        <v>105</v>
      </c>
      <c r="P107" s="67" t="s">
        <v>57</v>
      </c>
      <c r="Q107" s="67">
        <v>9001270327</v>
      </c>
    </row>
    <row r="108" spans="1:17" ht="25.5">
      <c r="A108" s="16">
        <v>99</v>
      </c>
      <c r="B108" s="67" t="s">
        <v>170</v>
      </c>
      <c r="C108" s="67" t="s">
        <v>142</v>
      </c>
      <c r="D108" s="67" t="s">
        <v>120</v>
      </c>
      <c r="E108" s="67">
        <v>10824</v>
      </c>
      <c r="F108" s="67">
        <v>2019</v>
      </c>
      <c r="G108" s="67" t="s">
        <v>73</v>
      </c>
      <c r="H108" s="67">
        <v>80</v>
      </c>
      <c r="I108" s="67">
        <v>180</v>
      </c>
      <c r="J108" s="67">
        <v>720</v>
      </c>
      <c r="K108" s="69">
        <f t="shared" si="6"/>
        <v>767840</v>
      </c>
      <c r="L108" s="69">
        <f t="shared" si="7"/>
        <v>1727640</v>
      </c>
      <c r="M108" s="69">
        <f t="shared" si="8"/>
        <v>6910560</v>
      </c>
      <c r="N108" s="67">
        <v>2</v>
      </c>
      <c r="O108" s="67" t="s">
        <v>105</v>
      </c>
      <c r="P108" s="67" t="s">
        <v>57</v>
      </c>
      <c r="Q108" s="67">
        <v>9001270327</v>
      </c>
    </row>
    <row r="109" spans="1:17">
      <c r="A109" s="16">
        <v>100</v>
      </c>
      <c r="B109" s="67" t="s">
        <v>171</v>
      </c>
      <c r="C109" s="67" t="s">
        <v>142</v>
      </c>
      <c r="D109" s="67" t="s">
        <v>116</v>
      </c>
      <c r="E109" s="67">
        <v>8300</v>
      </c>
      <c r="F109" s="67">
        <v>2009</v>
      </c>
      <c r="G109" s="67" t="s">
        <v>73</v>
      </c>
      <c r="H109" s="67">
        <v>50</v>
      </c>
      <c r="I109" s="67">
        <v>80</v>
      </c>
      <c r="J109" s="67">
        <v>320</v>
      </c>
      <c r="K109" s="69">
        <f t="shared" si="6"/>
        <v>479900</v>
      </c>
      <c r="L109" s="69">
        <f t="shared" si="7"/>
        <v>767840</v>
      </c>
      <c r="M109" s="69">
        <f t="shared" si="8"/>
        <v>3071360</v>
      </c>
      <c r="N109" s="67">
        <v>2</v>
      </c>
      <c r="O109" s="67" t="s">
        <v>105</v>
      </c>
      <c r="P109" s="67" t="s">
        <v>57</v>
      </c>
      <c r="Q109" s="67">
        <v>9001270327</v>
      </c>
    </row>
    <row r="110" spans="1:17">
      <c r="A110" s="16">
        <v>101</v>
      </c>
      <c r="B110" s="67" t="s">
        <v>172</v>
      </c>
      <c r="C110" s="67" t="s">
        <v>142</v>
      </c>
      <c r="D110" s="67" t="s">
        <v>116</v>
      </c>
      <c r="E110" s="67">
        <v>8300</v>
      </c>
      <c r="F110" s="67">
        <v>2009</v>
      </c>
      <c r="G110" s="67" t="s">
        <v>73</v>
      </c>
      <c r="H110" s="67">
        <v>50</v>
      </c>
      <c r="I110" s="67">
        <v>80</v>
      </c>
      <c r="J110" s="67">
        <v>320</v>
      </c>
      <c r="K110" s="69">
        <f t="shared" si="6"/>
        <v>479900</v>
      </c>
      <c r="L110" s="69">
        <f t="shared" si="7"/>
        <v>767840</v>
      </c>
      <c r="M110" s="69">
        <f t="shared" si="8"/>
        <v>3071360</v>
      </c>
      <c r="N110" s="67">
        <v>2</v>
      </c>
      <c r="O110" s="67" t="s">
        <v>105</v>
      </c>
      <c r="P110" s="67" t="s">
        <v>57</v>
      </c>
      <c r="Q110" s="67">
        <v>9001270327</v>
      </c>
    </row>
    <row r="111" spans="1:17">
      <c r="A111" s="16">
        <v>102</v>
      </c>
      <c r="B111" s="67" t="s">
        <v>173</v>
      </c>
      <c r="C111" s="67" t="s">
        <v>142</v>
      </c>
      <c r="D111" s="67" t="s">
        <v>116</v>
      </c>
      <c r="E111" s="67">
        <v>8300</v>
      </c>
      <c r="F111" s="67">
        <v>2009</v>
      </c>
      <c r="G111" s="67" t="s">
        <v>73</v>
      </c>
      <c r="H111" s="67">
        <v>50</v>
      </c>
      <c r="I111" s="67">
        <v>80</v>
      </c>
      <c r="J111" s="67">
        <v>320</v>
      </c>
      <c r="K111" s="69">
        <f t="shared" si="6"/>
        <v>479900</v>
      </c>
      <c r="L111" s="69">
        <f t="shared" si="7"/>
        <v>767840</v>
      </c>
      <c r="M111" s="69">
        <f t="shared" si="8"/>
        <v>3071360</v>
      </c>
      <c r="N111" s="67">
        <v>2</v>
      </c>
      <c r="O111" s="67" t="s">
        <v>105</v>
      </c>
      <c r="P111" s="67" t="s">
        <v>57</v>
      </c>
      <c r="Q111" s="67">
        <v>9001270327</v>
      </c>
    </row>
    <row r="112" spans="1:17">
      <c r="A112" s="16">
        <v>103</v>
      </c>
      <c r="B112" s="67" t="s">
        <v>174</v>
      </c>
      <c r="C112" s="67" t="s">
        <v>142</v>
      </c>
      <c r="D112" s="67" t="s">
        <v>116</v>
      </c>
      <c r="E112" s="67">
        <v>8300</v>
      </c>
      <c r="F112" s="67">
        <v>2009</v>
      </c>
      <c r="G112" s="67" t="s">
        <v>73</v>
      </c>
      <c r="H112" s="67">
        <v>50</v>
      </c>
      <c r="I112" s="67">
        <v>80</v>
      </c>
      <c r="J112" s="67">
        <v>320</v>
      </c>
      <c r="K112" s="69">
        <f t="shared" si="6"/>
        <v>479900</v>
      </c>
      <c r="L112" s="69">
        <f t="shared" si="7"/>
        <v>767840</v>
      </c>
      <c r="M112" s="69">
        <f t="shared" si="8"/>
        <v>3071360</v>
      </c>
      <c r="N112" s="67">
        <v>2</v>
      </c>
      <c r="O112" s="67" t="s">
        <v>105</v>
      </c>
      <c r="P112" s="67" t="s">
        <v>57</v>
      </c>
      <c r="Q112" s="67">
        <v>9001270327</v>
      </c>
    </row>
    <row r="113" spans="1:17">
      <c r="A113" s="16">
        <v>104</v>
      </c>
      <c r="B113" s="67" t="s">
        <v>175</v>
      </c>
      <c r="C113" s="67" t="s">
        <v>142</v>
      </c>
      <c r="D113" s="67" t="s">
        <v>116</v>
      </c>
      <c r="E113" s="67">
        <v>8300</v>
      </c>
      <c r="F113" s="67">
        <v>2009</v>
      </c>
      <c r="G113" s="67" t="s">
        <v>73</v>
      </c>
      <c r="H113" s="67">
        <v>50</v>
      </c>
      <c r="I113" s="67">
        <v>80</v>
      </c>
      <c r="J113" s="67">
        <v>320</v>
      </c>
      <c r="K113" s="69">
        <f t="shared" si="6"/>
        <v>479900</v>
      </c>
      <c r="L113" s="69">
        <f t="shared" si="7"/>
        <v>767840</v>
      </c>
      <c r="M113" s="69">
        <f t="shared" si="8"/>
        <v>3071360</v>
      </c>
      <c r="N113" s="67">
        <v>2</v>
      </c>
      <c r="O113" s="67" t="s">
        <v>105</v>
      </c>
      <c r="P113" s="67" t="s">
        <v>57</v>
      </c>
      <c r="Q113" s="67">
        <v>9001270327</v>
      </c>
    </row>
    <row r="114" spans="1:17">
      <c r="A114" s="16">
        <v>105</v>
      </c>
      <c r="B114" s="67" t="s">
        <v>176</v>
      </c>
      <c r="C114" s="67" t="s">
        <v>142</v>
      </c>
      <c r="D114" s="67" t="s">
        <v>116</v>
      </c>
      <c r="E114" s="67">
        <v>8300</v>
      </c>
      <c r="F114" s="67">
        <v>2009</v>
      </c>
      <c r="G114" s="67" t="s">
        <v>73</v>
      </c>
      <c r="H114" s="67">
        <v>50</v>
      </c>
      <c r="I114" s="67">
        <v>80</v>
      </c>
      <c r="J114" s="67">
        <v>320</v>
      </c>
      <c r="K114" s="69">
        <f t="shared" si="6"/>
        <v>479900</v>
      </c>
      <c r="L114" s="69">
        <f t="shared" si="7"/>
        <v>767840</v>
      </c>
      <c r="M114" s="69">
        <f t="shared" si="8"/>
        <v>3071360</v>
      </c>
      <c r="N114" s="67">
        <v>2</v>
      </c>
      <c r="O114" s="67" t="s">
        <v>105</v>
      </c>
      <c r="P114" s="67" t="s">
        <v>57</v>
      </c>
      <c r="Q114" s="67">
        <v>9001270327</v>
      </c>
    </row>
    <row r="115" spans="1:17">
      <c r="A115" s="16">
        <v>106</v>
      </c>
      <c r="B115" s="67" t="s">
        <v>177</v>
      </c>
      <c r="C115" s="67" t="s">
        <v>142</v>
      </c>
      <c r="D115" s="67" t="s">
        <v>116</v>
      </c>
      <c r="E115" s="67">
        <v>8300</v>
      </c>
      <c r="F115" s="67">
        <v>2009</v>
      </c>
      <c r="G115" s="67" t="s">
        <v>73</v>
      </c>
      <c r="H115" s="67">
        <v>50</v>
      </c>
      <c r="I115" s="67">
        <v>80</v>
      </c>
      <c r="J115" s="67">
        <v>320</v>
      </c>
      <c r="K115" s="69">
        <f t="shared" si="6"/>
        <v>479900</v>
      </c>
      <c r="L115" s="69">
        <f t="shared" si="7"/>
        <v>767840</v>
      </c>
      <c r="M115" s="69">
        <f t="shared" si="8"/>
        <v>3071360</v>
      </c>
      <c r="N115" s="67">
        <v>2</v>
      </c>
      <c r="O115" s="67" t="s">
        <v>105</v>
      </c>
      <c r="P115" s="67" t="s">
        <v>57</v>
      </c>
      <c r="Q115" s="67">
        <v>9001270327</v>
      </c>
    </row>
    <row r="116" spans="1:17">
      <c r="A116" s="16">
        <v>107</v>
      </c>
      <c r="B116" s="67" t="s">
        <v>178</v>
      </c>
      <c r="C116" s="67" t="s">
        <v>142</v>
      </c>
      <c r="D116" s="67" t="s">
        <v>116</v>
      </c>
      <c r="E116" s="67">
        <v>8300</v>
      </c>
      <c r="F116" s="67">
        <v>2009</v>
      </c>
      <c r="G116" s="67" t="s">
        <v>73</v>
      </c>
      <c r="H116" s="67">
        <v>50</v>
      </c>
      <c r="I116" s="67">
        <v>80</v>
      </c>
      <c r="J116" s="67">
        <v>320</v>
      </c>
      <c r="K116" s="69">
        <f t="shared" si="6"/>
        <v>479900</v>
      </c>
      <c r="L116" s="69">
        <f t="shared" si="7"/>
        <v>767840</v>
      </c>
      <c r="M116" s="69">
        <f t="shared" si="8"/>
        <v>3071360</v>
      </c>
      <c r="N116" s="67">
        <v>2</v>
      </c>
      <c r="O116" s="67" t="s">
        <v>105</v>
      </c>
      <c r="P116" s="67" t="s">
        <v>57</v>
      </c>
      <c r="Q116" s="67">
        <v>9001270327</v>
      </c>
    </row>
    <row r="117" spans="1:17">
      <c r="A117" s="16">
        <v>108</v>
      </c>
      <c r="B117" s="67" t="s">
        <v>179</v>
      </c>
      <c r="C117" s="67" t="s">
        <v>142</v>
      </c>
      <c r="D117" s="67" t="s">
        <v>116</v>
      </c>
      <c r="E117" s="67">
        <v>8300</v>
      </c>
      <c r="F117" s="67">
        <v>2009</v>
      </c>
      <c r="G117" s="67" t="s">
        <v>73</v>
      </c>
      <c r="H117" s="67">
        <v>50</v>
      </c>
      <c r="I117" s="67">
        <v>80</v>
      </c>
      <c r="J117" s="67">
        <v>320</v>
      </c>
      <c r="K117" s="69">
        <f t="shared" si="6"/>
        <v>479900</v>
      </c>
      <c r="L117" s="69">
        <f t="shared" si="7"/>
        <v>767840</v>
      </c>
      <c r="M117" s="69">
        <f t="shared" si="8"/>
        <v>3071360</v>
      </c>
      <c r="N117" s="67">
        <v>2</v>
      </c>
      <c r="O117" s="67" t="s">
        <v>105</v>
      </c>
      <c r="P117" s="67" t="s">
        <v>57</v>
      </c>
      <c r="Q117" s="67">
        <v>9001270327</v>
      </c>
    </row>
    <row r="118" spans="1:17">
      <c r="A118" s="16">
        <v>109</v>
      </c>
      <c r="B118" s="67" t="s">
        <v>180</v>
      </c>
      <c r="C118" s="67" t="s">
        <v>142</v>
      </c>
      <c r="D118" s="67" t="s">
        <v>116</v>
      </c>
      <c r="E118" s="67">
        <v>8300</v>
      </c>
      <c r="F118" s="67">
        <v>2009</v>
      </c>
      <c r="G118" s="67" t="s">
        <v>73</v>
      </c>
      <c r="H118" s="67">
        <v>50</v>
      </c>
      <c r="I118" s="67">
        <v>80</v>
      </c>
      <c r="J118" s="67">
        <v>320</v>
      </c>
      <c r="K118" s="69">
        <f t="shared" si="6"/>
        <v>479900</v>
      </c>
      <c r="L118" s="69">
        <f t="shared" si="7"/>
        <v>767840</v>
      </c>
      <c r="M118" s="69">
        <f t="shared" si="8"/>
        <v>3071360</v>
      </c>
      <c r="N118" s="67">
        <v>2</v>
      </c>
      <c r="O118" s="67" t="s">
        <v>105</v>
      </c>
      <c r="P118" s="67" t="s">
        <v>57</v>
      </c>
      <c r="Q118" s="67">
        <v>9001270327</v>
      </c>
    </row>
    <row r="119" spans="1:17">
      <c r="A119" s="16">
        <v>110</v>
      </c>
      <c r="B119" s="67" t="s">
        <v>181</v>
      </c>
      <c r="C119" s="67" t="s">
        <v>142</v>
      </c>
      <c r="D119" s="67" t="s">
        <v>116</v>
      </c>
      <c r="E119" s="67">
        <v>8300</v>
      </c>
      <c r="F119" s="67">
        <v>2009</v>
      </c>
      <c r="G119" s="67" t="s">
        <v>73</v>
      </c>
      <c r="H119" s="67">
        <v>50</v>
      </c>
      <c r="I119" s="67">
        <v>80</v>
      </c>
      <c r="J119" s="67">
        <v>320</v>
      </c>
      <c r="K119" s="69">
        <f t="shared" si="6"/>
        <v>479900</v>
      </c>
      <c r="L119" s="69">
        <f t="shared" si="7"/>
        <v>767840</v>
      </c>
      <c r="M119" s="69">
        <f t="shared" si="8"/>
        <v>3071360</v>
      </c>
      <c r="N119" s="67">
        <v>2</v>
      </c>
      <c r="O119" s="67" t="s">
        <v>105</v>
      </c>
      <c r="P119" s="67" t="s">
        <v>57</v>
      </c>
      <c r="Q119" s="67">
        <v>9001270327</v>
      </c>
    </row>
    <row r="120" spans="1:17">
      <c r="A120" s="16">
        <v>111</v>
      </c>
      <c r="B120" s="67" t="s">
        <v>182</v>
      </c>
      <c r="C120" s="67" t="s">
        <v>142</v>
      </c>
      <c r="D120" s="67" t="s">
        <v>116</v>
      </c>
      <c r="E120" s="67">
        <v>8300</v>
      </c>
      <c r="F120" s="67">
        <v>2009</v>
      </c>
      <c r="G120" s="67" t="s">
        <v>73</v>
      </c>
      <c r="H120" s="67">
        <v>50</v>
      </c>
      <c r="I120" s="67">
        <v>80</v>
      </c>
      <c r="J120" s="67">
        <v>320</v>
      </c>
      <c r="K120" s="69">
        <f t="shared" si="6"/>
        <v>479900</v>
      </c>
      <c r="L120" s="69">
        <f t="shared" si="7"/>
        <v>767840</v>
      </c>
      <c r="M120" s="69">
        <f t="shared" si="8"/>
        <v>3071360</v>
      </c>
      <c r="N120" s="67">
        <v>2</v>
      </c>
      <c r="O120" s="67" t="s">
        <v>105</v>
      </c>
      <c r="P120" s="67" t="s">
        <v>57</v>
      </c>
      <c r="Q120" s="67">
        <v>9001270327</v>
      </c>
    </row>
    <row r="121" spans="1:17">
      <c r="A121" s="16">
        <v>112</v>
      </c>
      <c r="B121" s="67" t="s">
        <v>183</v>
      </c>
      <c r="C121" s="67" t="s">
        <v>142</v>
      </c>
      <c r="D121" s="67" t="s">
        <v>116</v>
      </c>
      <c r="E121" s="67">
        <v>8300</v>
      </c>
      <c r="F121" s="67">
        <v>2009</v>
      </c>
      <c r="G121" s="67" t="s">
        <v>73</v>
      </c>
      <c r="H121" s="67">
        <v>50</v>
      </c>
      <c r="I121" s="67">
        <v>80</v>
      </c>
      <c r="J121" s="67">
        <v>320</v>
      </c>
      <c r="K121" s="69">
        <f t="shared" si="6"/>
        <v>479900</v>
      </c>
      <c r="L121" s="69">
        <f t="shared" si="7"/>
        <v>767840</v>
      </c>
      <c r="M121" s="69">
        <f t="shared" si="8"/>
        <v>3071360</v>
      </c>
      <c r="N121" s="67">
        <v>2</v>
      </c>
      <c r="O121" s="67" t="s">
        <v>105</v>
      </c>
      <c r="P121" s="67" t="s">
        <v>57</v>
      </c>
      <c r="Q121" s="67">
        <v>9001270327</v>
      </c>
    </row>
    <row r="122" spans="1:17">
      <c r="A122" s="16">
        <v>113</v>
      </c>
      <c r="B122" s="67" t="s">
        <v>184</v>
      </c>
      <c r="C122" s="67" t="s">
        <v>142</v>
      </c>
      <c r="D122" s="67" t="s">
        <v>116</v>
      </c>
      <c r="E122" s="67">
        <v>8300</v>
      </c>
      <c r="F122" s="67">
        <v>2009</v>
      </c>
      <c r="G122" s="67" t="s">
        <v>73</v>
      </c>
      <c r="H122" s="67">
        <v>50</v>
      </c>
      <c r="I122" s="67">
        <v>80</v>
      </c>
      <c r="J122" s="67">
        <v>320</v>
      </c>
      <c r="K122" s="69">
        <f t="shared" si="6"/>
        <v>479900</v>
      </c>
      <c r="L122" s="69">
        <f t="shared" si="7"/>
        <v>767840</v>
      </c>
      <c r="M122" s="69">
        <f t="shared" si="8"/>
        <v>3071360</v>
      </c>
      <c r="N122" s="67">
        <v>2</v>
      </c>
      <c r="O122" s="67" t="s">
        <v>105</v>
      </c>
      <c r="P122" s="67" t="s">
        <v>57</v>
      </c>
      <c r="Q122" s="67">
        <v>9001270327</v>
      </c>
    </row>
    <row r="123" spans="1:17">
      <c r="A123" s="16">
        <v>114</v>
      </c>
      <c r="B123" s="67" t="s">
        <v>185</v>
      </c>
      <c r="C123" s="67" t="s">
        <v>142</v>
      </c>
      <c r="D123" s="67" t="s">
        <v>116</v>
      </c>
      <c r="E123" s="67">
        <v>8300</v>
      </c>
      <c r="F123" s="67">
        <v>2009</v>
      </c>
      <c r="G123" s="67" t="s">
        <v>73</v>
      </c>
      <c r="H123" s="67">
        <v>50</v>
      </c>
      <c r="I123" s="67">
        <v>80</v>
      </c>
      <c r="J123" s="67">
        <v>320</v>
      </c>
      <c r="K123" s="69">
        <f t="shared" si="6"/>
        <v>479900</v>
      </c>
      <c r="L123" s="69">
        <f t="shared" si="7"/>
        <v>767840</v>
      </c>
      <c r="M123" s="69">
        <f t="shared" si="8"/>
        <v>3071360</v>
      </c>
      <c r="N123" s="67">
        <v>2</v>
      </c>
      <c r="O123" s="67" t="s">
        <v>105</v>
      </c>
      <c r="P123" s="67" t="s">
        <v>57</v>
      </c>
      <c r="Q123" s="67">
        <v>9001270327</v>
      </c>
    </row>
    <row r="124" spans="1:17">
      <c r="A124" s="16">
        <v>115</v>
      </c>
      <c r="B124" s="67" t="s">
        <v>186</v>
      </c>
      <c r="C124" s="67" t="s">
        <v>142</v>
      </c>
      <c r="D124" s="67" t="s">
        <v>116</v>
      </c>
      <c r="E124" s="67">
        <v>8300</v>
      </c>
      <c r="F124" s="67">
        <v>2009</v>
      </c>
      <c r="G124" s="67" t="s">
        <v>73</v>
      </c>
      <c r="H124" s="67">
        <v>50</v>
      </c>
      <c r="I124" s="67">
        <v>80</v>
      </c>
      <c r="J124" s="67">
        <v>320</v>
      </c>
      <c r="K124" s="69">
        <f t="shared" si="6"/>
        <v>479900</v>
      </c>
      <c r="L124" s="69">
        <f t="shared" si="7"/>
        <v>767840</v>
      </c>
      <c r="M124" s="69">
        <f t="shared" si="8"/>
        <v>3071360</v>
      </c>
      <c r="N124" s="67">
        <v>2</v>
      </c>
      <c r="O124" s="67" t="s">
        <v>105</v>
      </c>
      <c r="P124" s="67" t="s">
        <v>57</v>
      </c>
      <c r="Q124" s="67">
        <v>9001270327</v>
      </c>
    </row>
    <row r="125" spans="1:17">
      <c r="A125" s="16">
        <v>116</v>
      </c>
      <c r="B125" s="67" t="s">
        <v>187</v>
      </c>
      <c r="C125" s="67" t="s">
        <v>142</v>
      </c>
      <c r="D125" s="67" t="s">
        <v>116</v>
      </c>
      <c r="E125" s="67">
        <v>8300</v>
      </c>
      <c r="F125" s="67">
        <v>2009</v>
      </c>
      <c r="G125" s="67" t="s">
        <v>73</v>
      </c>
      <c r="H125" s="67">
        <v>50</v>
      </c>
      <c r="I125" s="67">
        <v>80</v>
      </c>
      <c r="J125" s="67">
        <v>320</v>
      </c>
      <c r="K125" s="69">
        <f t="shared" si="6"/>
        <v>479900</v>
      </c>
      <c r="L125" s="69">
        <f t="shared" si="7"/>
        <v>767840</v>
      </c>
      <c r="M125" s="69">
        <f t="shared" si="8"/>
        <v>3071360</v>
      </c>
      <c r="N125" s="67">
        <v>2</v>
      </c>
      <c r="O125" s="67" t="s">
        <v>105</v>
      </c>
      <c r="P125" s="67" t="s">
        <v>57</v>
      </c>
      <c r="Q125" s="67">
        <v>9001270327</v>
      </c>
    </row>
    <row r="126" spans="1:17">
      <c r="A126" s="16">
        <v>117</v>
      </c>
      <c r="B126" s="67" t="s">
        <v>188</v>
      </c>
      <c r="C126" s="67" t="s">
        <v>142</v>
      </c>
      <c r="D126" s="67" t="s">
        <v>116</v>
      </c>
      <c r="E126" s="67">
        <v>8300</v>
      </c>
      <c r="F126" s="67">
        <v>2009</v>
      </c>
      <c r="G126" s="67" t="s">
        <v>73</v>
      </c>
      <c r="H126" s="67">
        <v>50</v>
      </c>
      <c r="I126" s="67">
        <v>80</v>
      </c>
      <c r="J126" s="67">
        <v>320</v>
      </c>
      <c r="K126" s="69">
        <f t="shared" si="6"/>
        <v>479900</v>
      </c>
      <c r="L126" s="69">
        <f t="shared" si="7"/>
        <v>767840</v>
      </c>
      <c r="M126" s="69">
        <f t="shared" si="8"/>
        <v>3071360</v>
      </c>
      <c r="N126" s="67">
        <v>2</v>
      </c>
      <c r="O126" s="67" t="s">
        <v>105</v>
      </c>
      <c r="P126" s="67" t="s">
        <v>57</v>
      </c>
      <c r="Q126" s="67">
        <v>9001270327</v>
      </c>
    </row>
    <row r="127" spans="1:17">
      <c r="A127" s="16">
        <v>118</v>
      </c>
      <c r="B127" s="67" t="s">
        <v>189</v>
      </c>
      <c r="C127" s="67" t="s">
        <v>142</v>
      </c>
      <c r="D127" s="67" t="s">
        <v>116</v>
      </c>
      <c r="E127" s="67">
        <v>8300</v>
      </c>
      <c r="F127" s="67">
        <v>2009</v>
      </c>
      <c r="G127" s="67" t="s">
        <v>73</v>
      </c>
      <c r="H127" s="67">
        <v>50</v>
      </c>
      <c r="I127" s="67">
        <v>80</v>
      </c>
      <c r="J127" s="67">
        <v>320</v>
      </c>
      <c r="K127" s="69">
        <f t="shared" si="6"/>
        <v>479900</v>
      </c>
      <c r="L127" s="69">
        <f t="shared" si="7"/>
        <v>767840</v>
      </c>
      <c r="M127" s="69">
        <f t="shared" si="8"/>
        <v>3071360</v>
      </c>
      <c r="N127" s="67">
        <v>2</v>
      </c>
      <c r="O127" s="67" t="s">
        <v>105</v>
      </c>
      <c r="P127" s="67" t="s">
        <v>57</v>
      </c>
      <c r="Q127" s="67">
        <v>9001270327</v>
      </c>
    </row>
    <row r="128" spans="1:17">
      <c r="A128" s="16">
        <v>119</v>
      </c>
      <c r="B128" s="67" t="s">
        <v>190</v>
      </c>
      <c r="C128" s="67" t="s">
        <v>142</v>
      </c>
      <c r="D128" s="67" t="s">
        <v>116</v>
      </c>
      <c r="E128" s="67">
        <v>8300</v>
      </c>
      <c r="F128" s="67">
        <v>2009</v>
      </c>
      <c r="G128" s="67" t="s">
        <v>73</v>
      </c>
      <c r="H128" s="67">
        <v>50</v>
      </c>
      <c r="I128" s="67">
        <v>80</v>
      </c>
      <c r="J128" s="67">
        <v>320</v>
      </c>
      <c r="K128" s="69">
        <f t="shared" si="6"/>
        <v>479900</v>
      </c>
      <c r="L128" s="69">
        <f t="shared" si="7"/>
        <v>767840</v>
      </c>
      <c r="M128" s="69">
        <f t="shared" si="8"/>
        <v>3071360</v>
      </c>
      <c r="N128" s="67">
        <v>2</v>
      </c>
      <c r="O128" s="67" t="s">
        <v>105</v>
      </c>
      <c r="P128" s="67" t="s">
        <v>57</v>
      </c>
      <c r="Q128" s="67">
        <v>9001270327</v>
      </c>
    </row>
    <row r="129" spans="1:17">
      <c r="A129" s="16">
        <v>120</v>
      </c>
      <c r="B129" s="67" t="s">
        <v>191</v>
      </c>
      <c r="C129" s="67" t="s">
        <v>142</v>
      </c>
      <c r="D129" s="67" t="s">
        <v>116</v>
      </c>
      <c r="E129" s="67">
        <v>8300</v>
      </c>
      <c r="F129" s="67">
        <v>2009</v>
      </c>
      <c r="G129" s="67" t="s">
        <v>73</v>
      </c>
      <c r="H129" s="67">
        <v>50</v>
      </c>
      <c r="I129" s="67">
        <v>80</v>
      </c>
      <c r="J129" s="67">
        <v>320</v>
      </c>
      <c r="K129" s="69">
        <f t="shared" si="6"/>
        <v>479900</v>
      </c>
      <c r="L129" s="69">
        <f t="shared" si="7"/>
        <v>767840</v>
      </c>
      <c r="M129" s="69">
        <f t="shared" si="8"/>
        <v>3071360</v>
      </c>
      <c r="N129" s="67">
        <v>2</v>
      </c>
      <c r="O129" s="67" t="s">
        <v>105</v>
      </c>
      <c r="P129" s="67" t="s">
        <v>57</v>
      </c>
      <c r="Q129" s="67">
        <v>9001270327</v>
      </c>
    </row>
    <row r="130" spans="1:17">
      <c r="A130" s="16">
        <v>121</v>
      </c>
      <c r="B130" s="67" t="s">
        <v>192</v>
      </c>
      <c r="C130" s="67" t="s">
        <v>142</v>
      </c>
      <c r="D130" s="67" t="s">
        <v>116</v>
      </c>
      <c r="E130" s="67">
        <v>8300</v>
      </c>
      <c r="F130" s="67">
        <v>2009</v>
      </c>
      <c r="G130" s="67" t="s">
        <v>73</v>
      </c>
      <c r="H130" s="67">
        <v>50</v>
      </c>
      <c r="I130" s="67">
        <v>80</v>
      </c>
      <c r="J130" s="67">
        <v>320</v>
      </c>
      <c r="K130" s="69">
        <f t="shared" si="6"/>
        <v>479900</v>
      </c>
      <c r="L130" s="69">
        <f t="shared" si="7"/>
        <v>767840</v>
      </c>
      <c r="M130" s="69">
        <f t="shared" si="8"/>
        <v>3071360</v>
      </c>
      <c r="N130" s="67">
        <v>2</v>
      </c>
      <c r="O130" s="67" t="s">
        <v>105</v>
      </c>
      <c r="P130" s="67" t="s">
        <v>57</v>
      </c>
      <c r="Q130" s="67">
        <v>9001270327</v>
      </c>
    </row>
    <row r="131" spans="1:17">
      <c r="A131" s="16">
        <v>122</v>
      </c>
      <c r="B131" s="67" t="s">
        <v>193</v>
      </c>
      <c r="C131" s="67" t="s">
        <v>142</v>
      </c>
      <c r="D131" s="67" t="s">
        <v>116</v>
      </c>
      <c r="E131" s="67">
        <v>8300</v>
      </c>
      <c r="F131" s="67">
        <v>2009</v>
      </c>
      <c r="G131" s="67" t="s">
        <v>73</v>
      </c>
      <c r="H131" s="67">
        <v>50</v>
      </c>
      <c r="I131" s="67">
        <v>80</v>
      </c>
      <c r="J131" s="67">
        <v>320</v>
      </c>
      <c r="K131" s="69">
        <f t="shared" si="6"/>
        <v>479900</v>
      </c>
      <c r="L131" s="69">
        <f t="shared" si="7"/>
        <v>767840</v>
      </c>
      <c r="M131" s="69">
        <f t="shared" si="8"/>
        <v>3071360</v>
      </c>
      <c r="N131" s="67">
        <v>2</v>
      </c>
      <c r="O131" s="67" t="s">
        <v>105</v>
      </c>
      <c r="P131" s="67" t="s">
        <v>57</v>
      </c>
      <c r="Q131" s="67">
        <v>9001270327</v>
      </c>
    </row>
    <row r="132" spans="1:17">
      <c r="A132" s="16">
        <v>123</v>
      </c>
      <c r="B132" s="67" t="s">
        <v>194</v>
      </c>
      <c r="C132" s="67" t="s">
        <v>142</v>
      </c>
      <c r="D132" s="67" t="s">
        <v>116</v>
      </c>
      <c r="E132" s="67">
        <v>8300</v>
      </c>
      <c r="F132" s="67">
        <v>2009</v>
      </c>
      <c r="G132" s="67" t="s">
        <v>73</v>
      </c>
      <c r="H132" s="67">
        <v>50</v>
      </c>
      <c r="I132" s="67">
        <v>80</v>
      </c>
      <c r="J132" s="67">
        <v>320</v>
      </c>
      <c r="K132" s="69">
        <f t="shared" si="6"/>
        <v>479900</v>
      </c>
      <c r="L132" s="69">
        <f t="shared" si="7"/>
        <v>767840</v>
      </c>
      <c r="M132" s="69">
        <f t="shared" si="8"/>
        <v>3071360</v>
      </c>
      <c r="N132" s="67">
        <v>2</v>
      </c>
      <c r="O132" s="67" t="s">
        <v>105</v>
      </c>
      <c r="P132" s="67" t="s">
        <v>57</v>
      </c>
      <c r="Q132" s="67">
        <v>9001270327</v>
      </c>
    </row>
    <row r="133" spans="1:17">
      <c r="A133" s="16">
        <v>124</v>
      </c>
      <c r="B133" s="67" t="s">
        <v>195</v>
      </c>
      <c r="C133" s="67" t="s">
        <v>142</v>
      </c>
      <c r="D133" s="67" t="s">
        <v>116</v>
      </c>
      <c r="E133" s="67">
        <v>8300</v>
      </c>
      <c r="F133" s="67">
        <v>2009</v>
      </c>
      <c r="G133" s="67" t="s">
        <v>73</v>
      </c>
      <c r="H133" s="67">
        <v>50</v>
      </c>
      <c r="I133" s="67">
        <v>80</v>
      </c>
      <c r="J133" s="67">
        <v>320</v>
      </c>
      <c r="K133" s="69">
        <f t="shared" si="6"/>
        <v>479900</v>
      </c>
      <c r="L133" s="69">
        <f t="shared" si="7"/>
        <v>767840</v>
      </c>
      <c r="M133" s="69">
        <f t="shared" si="8"/>
        <v>3071360</v>
      </c>
      <c r="N133" s="67">
        <v>2</v>
      </c>
      <c r="O133" s="67" t="s">
        <v>105</v>
      </c>
      <c r="P133" s="67" t="s">
        <v>57</v>
      </c>
      <c r="Q133" s="67">
        <v>9001270327</v>
      </c>
    </row>
    <row r="134" spans="1:17">
      <c r="A134" s="16">
        <v>125</v>
      </c>
      <c r="B134" s="67" t="s">
        <v>196</v>
      </c>
      <c r="C134" s="67" t="s">
        <v>142</v>
      </c>
      <c r="D134" s="67" t="s">
        <v>116</v>
      </c>
      <c r="E134" s="67">
        <v>8300</v>
      </c>
      <c r="F134" s="67">
        <v>2009</v>
      </c>
      <c r="G134" s="67" t="s">
        <v>73</v>
      </c>
      <c r="H134" s="67">
        <v>50</v>
      </c>
      <c r="I134" s="67">
        <v>80</v>
      </c>
      <c r="J134" s="67">
        <v>320</v>
      </c>
      <c r="K134" s="69">
        <f t="shared" si="6"/>
        <v>479900</v>
      </c>
      <c r="L134" s="69">
        <f t="shared" si="7"/>
        <v>767840</v>
      </c>
      <c r="M134" s="69">
        <f t="shared" si="8"/>
        <v>3071360</v>
      </c>
      <c r="N134" s="67">
        <v>2</v>
      </c>
      <c r="O134" s="67" t="s">
        <v>105</v>
      </c>
      <c r="P134" s="67" t="s">
        <v>57</v>
      </c>
      <c r="Q134" s="67">
        <v>9001270327</v>
      </c>
    </row>
    <row r="135" spans="1:17">
      <c r="A135" s="16">
        <v>126</v>
      </c>
      <c r="B135" s="67" t="s">
        <v>197</v>
      </c>
      <c r="C135" s="67" t="s">
        <v>142</v>
      </c>
      <c r="D135" s="67" t="s">
        <v>116</v>
      </c>
      <c r="E135" s="67">
        <v>8300</v>
      </c>
      <c r="F135" s="67">
        <v>2009</v>
      </c>
      <c r="G135" s="67" t="s">
        <v>73</v>
      </c>
      <c r="H135" s="67">
        <v>50</v>
      </c>
      <c r="I135" s="67">
        <v>80</v>
      </c>
      <c r="J135" s="67">
        <v>320</v>
      </c>
      <c r="K135" s="69">
        <f t="shared" si="6"/>
        <v>479900</v>
      </c>
      <c r="L135" s="69">
        <f t="shared" si="7"/>
        <v>767840</v>
      </c>
      <c r="M135" s="69">
        <f t="shared" si="8"/>
        <v>3071360</v>
      </c>
      <c r="N135" s="67">
        <v>2</v>
      </c>
      <c r="O135" s="67" t="s">
        <v>105</v>
      </c>
      <c r="P135" s="67" t="s">
        <v>57</v>
      </c>
      <c r="Q135" s="67">
        <v>9001270327</v>
      </c>
    </row>
    <row r="136" spans="1:17">
      <c r="A136" s="16">
        <v>127</v>
      </c>
      <c r="B136" s="67" t="s">
        <v>198</v>
      </c>
      <c r="C136" s="67" t="s">
        <v>142</v>
      </c>
      <c r="D136" s="67" t="s">
        <v>70</v>
      </c>
      <c r="E136" s="67">
        <v>6600</v>
      </c>
      <c r="F136" s="67">
        <v>2001</v>
      </c>
      <c r="G136" s="67" t="s">
        <v>73</v>
      </c>
      <c r="H136" s="67">
        <v>50</v>
      </c>
      <c r="I136" s="67">
        <v>80</v>
      </c>
      <c r="J136" s="67">
        <v>320</v>
      </c>
      <c r="K136" s="69">
        <f t="shared" si="6"/>
        <v>479900</v>
      </c>
      <c r="L136" s="69">
        <f t="shared" si="7"/>
        <v>767840</v>
      </c>
      <c r="M136" s="69">
        <f t="shared" si="8"/>
        <v>3071360</v>
      </c>
      <c r="N136" s="67">
        <v>2</v>
      </c>
      <c r="O136" s="67" t="s">
        <v>105</v>
      </c>
      <c r="P136" s="67" t="s">
        <v>57</v>
      </c>
      <c r="Q136" s="67">
        <v>9001270327</v>
      </c>
    </row>
    <row r="137" spans="1:17">
      <c r="A137" s="16">
        <v>128</v>
      </c>
      <c r="B137" s="67" t="s">
        <v>199</v>
      </c>
      <c r="C137" s="67" t="s">
        <v>142</v>
      </c>
      <c r="D137" s="67" t="s">
        <v>70</v>
      </c>
      <c r="E137" s="67">
        <v>6600</v>
      </c>
      <c r="F137" s="67">
        <v>2001</v>
      </c>
      <c r="G137" s="67" t="s">
        <v>73</v>
      </c>
      <c r="H137" s="67">
        <v>50</v>
      </c>
      <c r="I137" s="67">
        <v>80</v>
      </c>
      <c r="J137" s="67">
        <v>320</v>
      </c>
      <c r="K137" s="69">
        <f t="shared" si="6"/>
        <v>479900</v>
      </c>
      <c r="L137" s="69">
        <f t="shared" si="7"/>
        <v>767840</v>
      </c>
      <c r="M137" s="69">
        <f t="shared" si="8"/>
        <v>3071360</v>
      </c>
      <c r="N137" s="67">
        <v>2</v>
      </c>
      <c r="O137" s="67" t="s">
        <v>105</v>
      </c>
      <c r="P137" s="67" t="s">
        <v>57</v>
      </c>
      <c r="Q137" s="67">
        <v>9001270327</v>
      </c>
    </row>
    <row r="138" spans="1:17">
      <c r="A138" s="16">
        <v>129</v>
      </c>
      <c r="B138" s="67" t="s">
        <v>200</v>
      </c>
      <c r="C138" s="67" t="s">
        <v>142</v>
      </c>
      <c r="D138" s="67" t="s">
        <v>70</v>
      </c>
      <c r="E138" s="67">
        <v>6600</v>
      </c>
      <c r="F138" s="67">
        <v>2001</v>
      </c>
      <c r="G138" s="67" t="s">
        <v>73</v>
      </c>
      <c r="H138" s="67">
        <v>50</v>
      </c>
      <c r="I138" s="67">
        <v>80</v>
      </c>
      <c r="J138" s="67">
        <v>320</v>
      </c>
      <c r="K138" s="69">
        <f t="shared" si="6"/>
        <v>479900</v>
      </c>
      <c r="L138" s="69">
        <f t="shared" si="7"/>
        <v>767840</v>
      </c>
      <c r="M138" s="69">
        <f t="shared" si="8"/>
        <v>3071360</v>
      </c>
      <c r="N138" s="67">
        <v>2</v>
      </c>
      <c r="O138" s="67" t="s">
        <v>105</v>
      </c>
      <c r="P138" s="67" t="s">
        <v>57</v>
      </c>
      <c r="Q138" s="67">
        <v>9001270327</v>
      </c>
    </row>
    <row r="139" spans="1:17">
      <c r="A139" s="16">
        <v>130</v>
      </c>
      <c r="B139" s="67" t="s">
        <v>201</v>
      </c>
      <c r="C139" s="67" t="s">
        <v>104</v>
      </c>
      <c r="D139" s="67"/>
      <c r="E139" s="67"/>
      <c r="F139" s="67"/>
      <c r="G139" s="67" t="s">
        <v>73</v>
      </c>
      <c r="H139" s="67">
        <v>30</v>
      </c>
      <c r="I139" s="67">
        <v>90</v>
      </c>
      <c r="J139" s="67">
        <v>360</v>
      </c>
      <c r="K139" s="69">
        <f t="shared" si="6"/>
        <v>287940</v>
      </c>
      <c r="L139" s="69">
        <f t="shared" si="7"/>
        <v>863820</v>
      </c>
      <c r="M139" s="69">
        <f t="shared" si="8"/>
        <v>3455280</v>
      </c>
      <c r="N139" s="67">
        <v>2</v>
      </c>
      <c r="O139" s="67" t="s">
        <v>105</v>
      </c>
      <c r="P139" s="67" t="s">
        <v>57</v>
      </c>
      <c r="Q139" s="67">
        <v>9001270327</v>
      </c>
    </row>
    <row r="140" spans="1:17">
      <c r="A140" s="16">
        <v>131</v>
      </c>
      <c r="B140" s="67" t="s">
        <v>202</v>
      </c>
      <c r="C140" s="67" t="s">
        <v>142</v>
      </c>
      <c r="D140" s="67" t="s">
        <v>70</v>
      </c>
      <c r="E140" s="67">
        <v>7193</v>
      </c>
      <c r="F140" s="67">
        <v>2008</v>
      </c>
      <c r="G140" s="67" t="s">
        <v>73</v>
      </c>
      <c r="H140" s="67">
        <v>60</v>
      </c>
      <c r="I140" s="67">
        <v>120</v>
      </c>
      <c r="J140" s="67">
        <v>480</v>
      </c>
      <c r="K140" s="69">
        <f t="shared" si="6"/>
        <v>575880</v>
      </c>
      <c r="L140" s="69">
        <f t="shared" si="7"/>
        <v>1151760</v>
      </c>
      <c r="M140" s="69">
        <f t="shared" si="8"/>
        <v>4607040</v>
      </c>
      <c r="N140" s="67">
        <v>2</v>
      </c>
      <c r="O140" s="67" t="s">
        <v>105</v>
      </c>
      <c r="P140" s="67" t="s">
        <v>57</v>
      </c>
      <c r="Q140" s="67">
        <v>9001270327</v>
      </c>
    </row>
    <row r="141" spans="1:17">
      <c r="A141" s="16">
        <v>132</v>
      </c>
      <c r="B141" s="67" t="s">
        <v>203</v>
      </c>
      <c r="C141" s="67"/>
      <c r="D141" s="67" t="s">
        <v>204</v>
      </c>
      <c r="E141" s="67"/>
      <c r="F141" s="67"/>
      <c r="G141" s="67" t="s">
        <v>55</v>
      </c>
      <c r="H141" s="67">
        <v>3</v>
      </c>
      <c r="I141" s="67">
        <v>21</v>
      </c>
      <c r="J141" s="67">
        <v>90</v>
      </c>
      <c r="K141" s="69">
        <f t="shared" ref="K141:M148" si="9">+H141*$K$157</f>
        <v>47100</v>
      </c>
      <c r="L141" s="69">
        <f t="shared" si="9"/>
        <v>329700</v>
      </c>
      <c r="M141" s="69">
        <f t="shared" si="9"/>
        <v>1413000</v>
      </c>
      <c r="N141" s="67">
        <v>7</v>
      </c>
      <c r="O141" s="67" t="s">
        <v>56</v>
      </c>
      <c r="P141" s="67" t="s">
        <v>57</v>
      </c>
      <c r="Q141" s="67">
        <v>9001270327</v>
      </c>
    </row>
    <row r="142" spans="1:17" ht="25.5">
      <c r="A142" s="16">
        <v>133</v>
      </c>
      <c r="B142" s="67" t="s">
        <v>205</v>
      </c>
      <c r="C142" s="67"/>
      <c r="D142" s="67"/>
      <c r="E142" s="67"/>
      <c r="F142" s="67"/>
      <c r="G142" s="67" t="s">
        <v>206</v>
      </c>
      <c r="H142" s="67">
        <v>250</v>
      </c>
      <c r="I142" s="67">
        <v>8000</v>
      </c>
      <c r="J142" s="67">
        <v>240000</v>
      </c>
      <c r="K142" s="69">
        <f t="shared" si="9"/>
        <v>3925000</v>
      </c>
      <c r="L142" s="69">
        <f t="shared" si="9"/>
        <v>125600000</v>
      </c>
      <c r="M142" s="69">
        <f t="shared" si="9"/>
        <v>3768000000</v>
      </c>
      <c r="N142" s="67">
        <v>7</v>
      </c>
      <c r="O142" s="67" t="s">
        <v>56</v>
      </c>
      <c r="P142" s="67" t="s">
        <v>57</v>
      </c>
      <c r="Q142" s="67">
        <v>9001270327</v>
      </c>
    </row>
    <row r="143" spans="1:17" ht="25.5">
      <c r="A143" s="16">
        <v>134</v>
      </c>
      <c r="B143" s="67" t="s">
        <v>207</v>
      </c>
      <c r="C143" s="67"/>
      <c r="D143" s="67"/>
      <c r="E143" s="67"/>
      <c r="F143" s="67"/>
      <c r="G143" s="67" t="s">
        <v>206</v>
      </c>
      <c r="H143" s="67">
        <v>999</v>
      </c>
      <c r="I143" s="67">
        <v>999</v>
      </c>
      <c r="J143" s="67">
        <v>9999</v>
      </c>
      <c r="K143" s="69">
        <f t="shared" si="9"/>
        <v>15684300</v>
      </c>
      <c r="L143" s="69">
        <f t="shared" si="9"/>
        <v>15684300</v>
      </c>
      <c r="M143" s="69">
        <f t="shared" si="9"/>
        <v>156984300</v>
      </c>
      <c r="N143" s="67">
        <v>7</v>
      </c>
      <c r="O143" s="67" t="s">
        <v>56</v>
      </c>
      <c r="P143" s="67" t="s">
        <v>57</v>
      </c>
      <c r="Q143" s="67">
        <v>9001270327</v>
      </c>
    </row>
    <row r="144" spans="1:17">
      <c r="A144" s="16">
        <v>135</v>
      </c>
      <c r="B144" s="67" t="s">
        <v>208</v>
      </c>
      <c r="C144" s="67"/>
      <c r="D144" s="67" t="s">
        <v>209</v>
      </c>
      <c r="E144" s="67"/>
      <c r="F144" s="67"/>
      <c r="G144" s="67" t="s">
        <v>55</v>
      </c>
      <c r="H144" s="67">
        <v>2</v>
      </c>
      <c r="I144" s="67">
        <v>14</v>
      </c>
      <c r="J144" s="67">
        <v>60</v>
      </c>
      <c r="K144" s="69">
        <f t="shared" si="9"/>
        <v>31400</v>
      </c>
      <c r="L144" s="69">
        <f t="shared" si="9"/>
        <v>219800</v>
      </c>
      <c r="M144" s="69">
        <f t="shared" si="9"/>
        <v>942000</v>
      </c>
      <c r="N144" s="67">
        <v>7</v>
      </c>
      <c r="O144" s="67" t="s">
        <v>56</v>
      </c>
      <c r="P144" s="67" t="s">
        <v>57</v>
      </c>
      <c r="Q144" s="67">
        <v>9001270327</v>
      </c>
    </row>
    <row r="145" spans="1:17">
      <c r="A145" s="16">
        <v>136</v>
      </c>
      <c r="B145" s="67" t="s">
        <v>210</v>
      </c>
      <c r="C145" s="67"/>
      <c r="D145" s="67" t="s">
        <v>211</v>
      </c>
      <c r="E145" s="67"/>
      <c r="F145" s="67"/>
      <c r="G145" s="67" t="s">
        <v>55</v>
      </c>
      <c r="H145" s="67">
        <v>4</v>
      </c>
      <c r="I145" s="67">
        <v>28</v>
      </c>
      <c r="J145" s="67">
        <v>120</v>
      </c>
      <c r="K145" s="69">
        <f t="shared" ref="K145:K146" si="10">+H145*$K$157</f>
        <v>62800</v>
      </c>
      <c r="L145" s="69">
        <f t="shared" ref="L145:L146" si="11">+I145*$K$157</f>
        <v>439600</v>
      </c>
      <c r="M145" s="69">
        <f t="shared" ref="M145:M146" si="12">+J145*$K$157</f>
        <v>1884000</v>
      </c>
      <c r="N145" s="67">
        <v>7</v>
      </c>
      <c r="O145" s="67" t="s">
        <v>56</v>
      </c>
      <c r="P145" s="67" t="s">
        <v>57</v>
      </c>
      <c r="Q145" s="67">
        <v>9001270327</v>
      </c>
    </row>
    <row r="146" spans="1:17">
      <c r="A146" s="16">
        <v>137</v>
      </c>
      <c r="B146" s="67" t="s">
        <v>212</v>
      </c>
      <c r="C146" s="67"/>
      <c r="D146" s="67" t="s">
        <v>211</v>
      </c>
      <c r="E146" s="67"/>
      <c r="F146" s="67"/>
      <c r="G146" s="67" t="s">
        <v>55</v>
      </c>
      <c r="H146" s="67">
        <v>4</v>
      </c>
      <c r="I146" s="67">
        <v>28</v>
      </c>
      <c r="J146" s="67">
        <v>120</v>
      </c>
      <c r="K146" s="69">
        <f t="shared" si="10"/>
        <v>62800</v>
      </c>
      <c r="L146" s="69">
        <f t="shared" si="11"/>
        <v>439600</v>
      </c>
      <c r="M146" s="69">
        <f t="shared" si="12"/>
        <v>1884000</v>
      </c>
      <c r="N146" s="67">
        <v>7</v>
      </c>
      <c r="O146" s="67" t="s">
        <v>56</v>
      </c>
      <c r="P146" s="67" t="s">
        <v>57</v>
      </c>
      <c r="Q146" s="67">
        <v>9001270327</v>
      </c>
    </row>
    <row r="147" spans="1:17">
      <c r="A147" s="16">
        <v>138</v>
      </c>
      <c r="B147" s="67" t="s">
        <v>216</v>
      </c>
      <c r="C147" s="67"/>
      <c r="D147" s="67" t="s">
        <v>211</v>
      </c>
      <c r="E147" s="67"/>
      <c r="F147" s="67"/>
      <c r="G147" s="67" t="s">
        <v>55</v>
      </c>
      <c r="H147" s="67">
        <v>4</v>
      </c>
      <c r="I147" s="67">
        <v>28</v>
      </c>
      <c r="J147" s="67">
        <v>120</v>
      </c>
      <c r="K147" s="69">
        <f t="shared" si="9"/>
        <v>62800</v>
      </c>
      <c r="L147" s="69">
        <f t="shared" si="9"/>
        <v>439600</v>
      </c>
      <c r="M147" s="69">
        <f t="shared" si="9"/>
        <v>1884000</v>
      </c>
      <c r="N147" s="67">
        <v>7</v>
      </c>
      <c r="O147" s="67" t="s">
        <v>56</v>
      </c>
      <c r="P147" s="67" t="s">
        <v>57</v>
      </c>
      <c r="Q147" s="67">
        <v>9001270327</v>
      </c>
    </row>
    <row r="148" spans="1:17">
      <c r="A148" s="16">
        <v>139</v>
      </c>
      <c r="B148" s="67" t="s">
        <v>217</v>
      </c>
      <c r="C148" s="67"/>
      <c r="D148" s="67" t="s">
        <v>211</v>
      </c>
      <c r="E148" s="67"/>
      <c r="F148" s="67"/>
      <c r="G148" s="67" t="s">
        <v>55</v>
      </c>
      <c r="H148" s="67">
        <v>4</v>
      </c>
      <c r="I148" s="67">
        <v>28</v>
      </c>
      <c r="J148" s="67">
        <v>120</v>
      </c>
      <c r="K148" s="69">
        <f t="shared" si="9"/>
        <v>62800</v>
      </c>
      <c r="L148" s="69">
        <f t="shared" si="9"/>
        <v>439600</v>
      </c>
      <c r="M148" s="69">
        <f t="shared" si="9"/>
        <v>1884000</v>
      </c>
      <c r="N148" s="67">
        <v>7</v>
      </c>
      <c r="O148" s="67" t="s">
        <v>56</v>
      </c>
      <c r="P148" s="67" t="s">
        <v>57</v>
      </c>
      <c r="Q148" s="67">
        <v>9001270327</v>
      </c>
    </row>
    <row r="149" spans="1:17">
      <c r="A149" s="16">
        <v>140</v>
      </c>
      <c r="B149" s="67" t="s">
        <v>218</v>
      </c>
      <c r="C149" s="67" t="s">
        <v>142</v>
      </c>
      <c r="D149" s="67" t="s">
        <v>224</v>
      </c>
      <c r="E149" s="67">
        <v>11800</v>
      </c>
      <c r="F149" s="67">
        <v>2024</v>
      </c>
      <c r="G149" s="67" t="s">
        <v>73</v>
      </c>
      <c r="H149" s="67">
        <v>90</v>
      </c>
      <c r="I149" s="67">
        <v>270</v>
      </c>
      <c r="J149" s="67">
        <v>1100</v>
      </c>
      <c r="K149" s="69">
        <f t="shared" ref="K149:K154" si="13">+H149*$K$158</f>
        <v>863820</v>
      </c>
      <c r="L149" s="69">
        <f t="shared" ref="L149:L154" si="14">+I149*$K$158</f>
        <v>2591460</v>
      </c>
      <c r="M149" s="69">
        <f t="shared" ref="M149:M154" si="15">+J149*$K$158</f>
        <v>10557800</v>
      </c>
      <c r="N149" s="67">
        <v>2</v>
      </c>
      <c r="O149" s="67" t="s">
        <v>105</v>
      </c>
      <c r="P149" s="67" t="s">
        <v>57</v>
      </c>
      <c r="Q149" s="67">
        <v>9001270327</v>
      </c>
    </row>
    <row r="150" spans="1:17">
      <c r="A150" s="16">
        <v>141</v>
      </c>
      <c r="B150" s="67" t="s">
        <v>219</v>
      </c>
      <c r="C150" s="67" t="s">
        <v>142</v>
      </c>
      <c r="D150" s="67" t="s">
        <v>224</v>
      </c>
      <c r="E150" s="67">
        <v>11800</v>
      </c>
      <c r="F150" s="67">
        <v>2024</v>
      </c>
      <c r="G150" s="67" t="s">
        <v>73</v>
      </c>
      <c r="H150" s="67">
        <v>90</v>
      </c>
      <c r="I150" s="67">
        <v>270</v>
      </c>
      <c r="J150" s="67">
        <v>1100</v>
      </c>
      <c r="K150" s="69">
        <f t="shared" si="13"/>
        <v>863820</v>
      </c>
      <c r="L150" s="69">
        <f t="shared" si="14"/>
        <v>2591460</v>
      </c>
      <c r="M150" s="69">
        <f t="shared" si="15"/>
        <v>10557800</v>
      </c>
      <c r="N150" s="67">
        <v>2</v>
      </c>
      <c r="O150" s="67" t="s">
        <v>105</v>
      </c>
      <c r="P150" s="67" t="s">
        <v>57</v>
      </c>
      <c r="Q150" s="67">
        <v>9001270327</v>
      </c>
    </row>
    <row r="151" spans="1:17">
      <c r="A151" s="16">
        <v>142</v>
      </c>
      <c r="B151" s="67" t="s">
        <v>220</v>
      </c>
      <c r="C151" s="67" t="s">
        <v>142</v>
      </c>
      <c r="D151" s="67" t="s">
        <v>224</v>
      </c>
      <c r="E151" s="67">
        <v>11800</v>
      </c>
      <c r="F151" s="67">
        <v>2024</v>
      </c>
      <c r="G151" s="67" t="s">
        <v>73</v>
      </c>
      <c r="H151" s="67">
        <v>90</v>
      </c>
      <c r="I151" s="67">
        <v>270</v>
      </c>
      <c r="J151" s="67">
        <v>1100</v>
      </c>
      <c r="K151" s="69">
        <f t="shared" si="13"/>
        <v>863820</v>
      </c>
      <c r="L151" s="69">
        <f t="shared" si="14"/>
        <v>2591460</v>
      </c>
      <c r="M151" s="69">
        <f t="shared" si="15"/>
        <v>10557800</v>
      </c>
      <c r="N151" s="67">
        <v>2</v>
      </c>
      <c r="O151" s="67" t="s">
        <v>105</v>
      </c>
      <c r="P151" s="67" t="s">
        <v>57</v>
      </c>
      <c r="Q151" s="67">
        <v>9001270327</v>
      </c>
    </row>
    <row r="152" spans="1:17">
      <c r="A152" s="16">
        <v>143</v>
      </c>
      <c r="B152" s="67" t="s">
        <v>221</v>
      </c>
      <c r="C152" s="67" t="s">
        <v>142</v>
      </c>
      <c r="D152" s="67" t="s">
        <v>224</v>
      </c>
      <c r="E152" s="67">
        <v>11800</v>
      </c>
      <c r="F152" s="67">
        <v>2024</v>
      </c>
      <c r="G152" s="67" t="s">
        <v>73</v>
      </c>
      <c r="H152" s="67">
        <v>90</v>
      </c>
      <c r="I152" s="67">
        <v>270</v>
      </c>
      <c r="J152" s="67">
        <v>1100</v>
      </c>
      <c r="K152" s="69">
        <f t="shared" si="13"/>
        <v>863820</v>
      </c>
      <c r="L152" s="69">
        <f t="shared" si="14"/>
        <v>2591460</v>
      </c>
      <c r="M152" s="69">
        <f t="shared" si="15"/>
        <v>10557800</v>
      </c>
      <c r="N152" s="67">
        <v>2</v>
      </c>
      <c r="O152" s="67" t="s">
        <v>105</v>
      </c>
      <c r="P152" s="67" t="s">
        <v>57</v>
      </c>
      <c r="Q152" s="67">
        <v>9001270327</v>
      </c>
    </row>
    <row r="153" spans="1:17" ht="25.5">
      <c r="A153" s="16">
        <v>144</v>
      </c>
      <c r="B153" s="67" t="s">
        <v>222</v>
      </c>
      <c r="C153" s="67" t="s">
        <v>142</v>
      </c>
      <c r="D153" s="67" t="s">
        <v>120</v>
      </c>
      <c r="E153" s="67">
        <v>6700</v>
      </c>
      <c r="F153" s="67">
        <v>2024</v>
      </c>
      <c r="G153" s="67" t="s">
        <v>73</v>
      </c>
      <c r="H153" s="67">
        <v>50</v>
      </c>
      <c r="I153" s="67">
        <v>150</v>
      </c>
      <c r="J153" s="67">
        <v>600</v>
      </c>
      <c r="K153" s="69">
        <f t="shared" si="13"/>
        <v>479900</v>
      </c>
      <c r="L153" s="69">
        <f t="shared" si="14"/>
        <v>1439700</v>
      </c>
      <c r="M153" s="69">
        <f t="shared" si="15"/>
        <v>5758800</v>
      </c>
      <c r="N153" s="67">
        <v>2</v>
      </c>
      <c r="O153" s="67" t="s">
        <v>105</v>
      </c>
      <c r="P153" s="67" t="s">
        <v>57</v>
      </c>
      <c r="Q153" s="67">
        <v>9001270327</v>
      </c>
    </row>
    <row r="154" spans="1:17" ht="25.5">
      <c r="A154" s="16">
        <v>145</v>
      </c>
      <c r="B154" s="67" t="s">
        <v>223</v>
      </c>
      <c r="C154" s="67" t="s">
        <v>142</v>
      </c>
      <c r="D154" s="67" t="s">
        <v>120</v>
      </c>
      <c r="E154" s="67">
        <v>6700</v>
      </c>
      <c r="F154" s="67">
        <v>2024</v>
      </c>
      <c r="G154" s="67" t="s">
        <v>73</v>
      </c>
      <c r="H154" s="67">
        <v>50</v>
      </c>
      <c r="I154" s="67">
        <v>150</v>
      </c>
      <c r="J154" s="67">
        <v>600</v>
      </c>
      <c r="K154" s="69">
        <f t="shared" si="13"/>
        <v>479900</v>
      </c>
      <c r="L154" s="69">
        <f t="shared" si="14"/>
        <v>1439700</v>
      </c>
      <c r="M154" s="69">
        <f t="shared" si="15"/>
        <v>5758800</v>
      </c>
      <c r="N154" s="67">
        <v>2</v>
      </c>
      <c r="O154" s="67" t="s">
        <v>105</v>
      </c>
      <c r="P154" s="67" t="s">
        <v>57</v>
      </c>
      <c r="Q154" s="67">
        <v>9001270327</v>
      </c>
    </row>
    <row r="157" spans="1:17" ht="17.25" customHeight="1">
      <c r="J157" s="68" t="s">
        <v>214</v>
      </c>
      <c r="K157" s="70">
        <v>15700</v>
      </c>
    </row>
    <row r="158" spans="1:17" ht="18" customHeight="1">
      <c r="J158" s="68" t="s">
        <v>215</v>
      </c>
      <c r="K158" s="70">
        <v>9598</v>
      </c>
    </row>
  </sheetData>
  <sheetProtection insertRows="0" deleteRows="0" sort="0" autoFilter="0" pivotTables="0"/>
  <mergeCells count="7">
    <mergeCell ref="A2:Q2"/>
    <mergeCell ref="A3:Q3"/>
    <mergeCell ref="B5:D5"/>
    <mergeCell ref="E5:I5"/>
    <mergeCell ref="B7:D7"/>
    <mergeCell ref="E7:F7"/>
    <mergeCell ref="K5:M5"/>
  </mergeCells>
  <dataValidations count="3">
    <dataValidation type="list" allowBlank="1" showInputMessage="1" showErrorMessage="1" sqref="C10:C154">
      <formula1>"AUTOMOVIL,BUS,BUSETA,CAMION,CAMIONETA,CAMPERO,MICROBUS,MOTOCICLETA,VOLQUETA"</formula1>
    </dataValidation>
    <dataValidation type="whole" operator="greaterThan" allowBlank="1" showInputMessage="1" showErrorMessage="1" promptTitle="NIT" prompt="Incluir número del NIT sin diguito de verificación" sqref="E7:F7">
      <formula1>0</formula1>
    </dataValidation>
    <dataValidation allowBlank="1" showInputMessage="1" showErrorMessage="1" promptTitle="DV" prompt="Digito de verificación del NIT" sqref="H7"/>
  </dataValidations>
  <pageMargins left="0.48958333333333331" right="0.46" top="1.01" bottom="0.9302083333333333" header="0.31496062992125984" footer="0.31496062992125984"/>
  <pageSetup scale="44" fitToHeight="0" orientation="landscape" horizontalDpi="1200" verticalDpi="1200" r:id="rId1"/>
  <headerFooter>
    <oddHeader>&amp;R&amp;G</oddHeader>
    <oddFooter>&amp;C&amp;G&amp;R&amp;P de 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87"/>
  <sheetViews>
    <sheetView showGridLines="0" showRuler="0" zoomScale="57" zoomScaleNormal="57" zoomScalePageLayoutView="59" workbookViewId="0">
      <selection activeCell="A3" sqref="A3:R3"/>
    </sheetView>
  </sheetViews>
  <sheetFormatPr baseColWidth="10" defaultColWidth="11.28515625" defaultRowHeight="12.75"/>
  <cols>
    <col min="1" max="1" width="5.85546875" style="19" customWidth="1"/>
    <col min="2" max="2" width="14.140625" style="18" customWidth="1"/>
    <col min="3" max="3" width="17.7109375" style="18" customWidth="1"/>
    <col min="4" max="4" width="12.85546875" style="18" bestFit="1" customWidth="1"/>
    <col min="5" max="5" width="12.7109375" style="18" customWidth="1"/>
    <col min="6" max="6" width="10.140625" style="18" customWidth="1"/>
    <col min="7" max="7" width="15.85546875" style="20" customWidth="1"/>
    <col min="8" max="8" width="20.7109375" style="20" customWidth="1"/>
    <col min="9" max="10" width="19.7109375" style="20" customWidth="1"/>
    <col min="11" max="11" width="20.140625" style="20" customWidth="1"/>
    <col min="12" max="12" width="19.7109375" style="20" customWidth="1"/>
    <col min="13" max="13" width="18.7109375" style="20" customWidth="1"/>
    <col min="14" max="14" width="18.28515625" style="20" customWidth="1"/>
    <col min="15" max="15" width="21.85546875" style="20" customWidth="1"/>
    <col min="16" max="16" width="18.7109375" style="20" customWidth="1"/>
    <col min="17" max="17" width="20.28515625" style="20" customWidth="1"/>
    <col min="18" max="18" width="19" style="20" customWidth="1"/>
    <col min="19" max="19" width="12.140625" style="18" customWidth="1"/>
    <col min="20" max="27" width="11.28515625" style="18" customWidth="1"/>
    <col min="28" max="16384" width="11.28515625" style="18"/>
  </cols>
  <sheetData>
    <row r="1" spans="1:18" ht="13.5" thickBot="1"/>
    <row r="2" spans="1:18" s="1" customFormat="1" ht="15.75" customHeight="1">
      <c r="A2" s="71" t="s">
        <v>49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3"/>
    </row>
    <row r="3" spans="1:18" s="1" customFormat="1" ht="15.75" customHeight="1" thickBot="1">
      <c r="A3" s="74" t="s">
        <v>48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6"/>
    </row>
    <row r="4" spans="1:18" s="5" customFormat="1" ht="25.5">
      <c r="A4" s="2"/>
      <c r="B4" s="3"/>
      <c r="C4" s="3"/>
      <c r="D4" s="3"/>
      <c r="E4" s="3"/>
      <c r="F4" s="3"/>
      <c r="G4" s="3"/>
      <c r="H4" s="3"/>
      <c r="I4" s="3"/>
      <c r="J4" s="3"/>
      <c r="K4" s="4"/>
      <c r="L4" s="4"/>
      <c r="M4" s="4"/>
      <c r="N4" s="4"/>
    </row>
    <row r="5" spans="1:18" s="7" customFormat="1" ht="36" customHeight="1">
      <c r="A5" s="6"/>
      <c r="B5" s="77" t="s">
        <v>0</v>
      </c>
      <c r="C5" s="77"/>
      <c r="D5" s="77"/>
      <c r="E5" s="78"/>
      <c r="F5" s="79"/>
      <c r="G5" s="79"/>
      <c r="H5" s="79"/>
      <c r="I5" s="80"/>
      <c r="K5" s="84" t="s">
        <v>21</v>
      </c>
      <c r="L5" s="84"/>
      <c r="M5" s="84"/>
      <c r="N5" s="24"/>
    </row>
    <row r="6" spans="1:18" s="7" customFormat="1" ht="9" customHeight="1">
      <c r="A6" s="6"/>
      <c r="B6" s="9"/>
      <c r="C6" s="9"/>
      <c r="D6" s="9"/>
      <c r="E6" s="10"/>
      <c r="F6" s="10"/>
      <c r="G6" s="11"/>
      <c r="H6" s="11"/>
      <c r="I6" s="11"/>
      <c r="J6" s="11"/>
      <c r="K6" s="8"/>
      <c r="L6" s="8"/>
      <c r="M6" s="8"/>
      <c r="N6" s="8"/>
    </row>
    <row r="7" spans="1:18" s="7" customFormat="1" ht="18">
      <c r="A7" s="6"/>
      <c r="B7" s="81" t="s">
        <v>1</v>
      </c>
      <c r="C7" s="81"/>
      <c r="D7" s="81"/>
      <c r="E7" s="82"/>
      <c r="F7" s="83"/>
      <c r="G7" s="12" t="s">
        <v>2</v>
      </c>
      <c r="H7" s="13"/>
      <c r="L7" s="8"/>
      <c r="M7" s="8"/>
      <c r="N7" s="8"/>
    </row>
    <row r="8" spans="1:18" s="5" customFormat="1" ht="14.25">
      <c r="A8" s="2"/>
      <c r="B8" s="14"/>
      <c r="C8" s="14"/>
    </row>
    <row r="9" spans="1:18" s="15" customFormat="1" ht="66" customHeight="1">
      <c r="A9" s="61" t="s">
        <v>3</v>
      </c>
      <c r="B9" s="62" t="s">
        <v>20</v>
      </c>
      <c r="C9" s="62" t="s">
        <v>4</v>
      </c>
      <c r="D9" s="62" t="s">
        <v>5</v>
      </c>
      <c r="E9" s="62" t="s">
        <v>6</v>
      </c>
      <c r="F9" s="62" t="s">
        <v>7</v>
      </c>
      <c r="G9" s="62" t="s">
        <v>8</v>
      </c>
      <c r="H9" s="62" t="s">
        <v>9</v>
      </c>
      <c r="I9" s="62" t="s">
        <v>10</v>
      </c>
      <c r="J9" s="62" t="s">
        <v>11</v>
      </c>
      <c r="K9" s="62" t="s">
        <v>12</v>
      </c>
      <c r="L9" s="62" t="s">
        <v>13</v>
      </c>
      <c r="M9" s="62" t="s">
        <v>14</v>
      </c>
      <c r="N9" s="62" t="s">
        <v>15</v>
      </c>
      <c r="O9" s="62" t="s">
        <v>16</v>
      </c>
      <c r="P9" s="63" t="s">
        <v>17</v>
      </c>
      <c r="Q9" s="63" t="s">
        <v>18</v>
      </c>
      <c r="R9" s="63" t="s">
        <v>19</v>
      </c>
    </row>
    <row r="10" spans="1:18">
      <c r="A10" s="16">
        <v>1</v>
      </c>
      <c r="B10" s="16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</row>
    <row r="11" spans="1:18">
      <c r="A11" s="16">
        <v>2</v>
      </c>
      <c r="B11" s="16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</row>
    <row r="12" spans="1:18">
      <c r="A12" s="16">
        <v>3</v>
      </c>
      <c r="B12" s="16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</row>
    <row r="13" spans="1:18">
      <c r="A13" s="16">
        <v>4</v>
      </c>
      <c r="B13" s="16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</row>
    <row r="14" spans="1:18">
      <c r="A14" s="16">
        <v>5</v>
      </c>
      <c r="B14" s="16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</row>
    <row r="15" spans="1:18">
      <c r="A15" s="16">
        <v>6</v>
      </c>
      <c r="B15" s="16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</row>
    <row r="16" spans="1:18">
      <c r="A16" s="16">
        <v>7</v>
      </c>
      <c r="B16" s="16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</row>
    <row r="17" spans="1:18">
      <c r="A17" s="16">
        <v>8</v>
      </c>
      <c r="B17" s="16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1:18">
      <c r="A18" s="16">
        <v>9</v>
      </c>
      <c r="B18" s="16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</row>
    <row r="19" spans="1:18">
      <c r="A19" s="16">
        <v>10</v>
      </c>
      <c r="B19" s="16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</row>
    <row r="20" spans="1:18">
      <c r="A20" s="16">
        <v>11</v>
      </c>
      <c r="B20" s="16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</row>
    <row r="21" spans="1:18">
      <c r="A21" s="16">
        <v>12</v>
      </c>
      <c r="B21" s="16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  <row r="22" spans="1:18">
      <c r="A22" s="16">
        <v>13</v>
      </c>
      <c r="B22" s="16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</row>
    <row r="23" spans="1:18">
      <c r="A23" s="16">
        <v>14</v>
      </c>
      <c r="B23" s="16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</row>
    <row r="24" spans="1:18">
      <c r="A24" s="16">
        <v>15</v>
      </c>
      <c r="B24" s="16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</row>
    <row r="25" spans="1:18">
      <c r="A25" s="16">
        <v>16</v>
      </c>
      <c r="B25" s="16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</row>
    <row r="26" spans="1:18">
      <c r="A26" s="16">
        <v>17</v>
      </c>
      <c r="B26" s="16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</row>
    <row r="27" spans="1:18">
      <c r="A27" s="16">
        <v>18</v>
      </c>
      <c r="B27" s="16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</row>
    <row r="28" spans="1:18">
      <c r="A28" s="16">
        <v>19</v>
      </c>
      <c r="B28" s="16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</row>
    <row r="29" spans="1:18">
      <c r="A29" s="16">
        <v>20</v>
      </c>
      <c r="B29" s="16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</row>
    <row r="30" spans="1:18">
      <c r="A30" s="16">
        <v>21</v>
      </c>
      <c r="B30" s="16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</row>
    <row r="31" spans="1:18">
      <c r="A31" s="16">
        <v>22</v>
      </c>
      <c r="B31" s="16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</row>
    <row r="32" spans="1:18">
      <c r="A32" s="16">
        <v>23</v>
      </c>
      <c r="B32" s="16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</row>
    <row r="33" spans="1:18">
      <c r="A33" s="16">
        <v>24</v>
      </c>
      <c r="B33" s="16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</row>
    <row r="34" spans="1:18">
      <c r="A34" s="16">
        <v>25</v>
      </c>
      <c r="B34" s="16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</row>
    <row r="35" spans="1:18">
      <c r="A35" s="16">
        <v>26</v>
      </c>
      <c r="B35" s="16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</row>
    <row r="36" spans="1:18">
      <c r="A36" s="16">
        <v>27</v>
      </c>
      <c r="B36" s="16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</row>
    <row r="37" spans="1:18">
      <c r="A37" s="16">
        <v>28</v>
      </c>
      <c r="B37" s="16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</row>
    <row r="38" spans="1:18">
      <c r="A38" s="16">
        <v>29</v>
      </c>
      <c r="B38" s="16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</row>
    <row r="39" spans="1:18">
      <c r="A39" s="16">
        <v>30</v>
      </c>
      <c r="B39" s="16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</row>
    <row r="40" spans="1:18">
      <c r="A40" s="16">
        <v>31</v>
      </c>
      <c r="B40" s="16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</row>
    <row r="41" spans="1:18">
      <c r="A41" s="16">
        <v>32</v>
      </c>
      <c r="B41" s="16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</row>
    <row r="42" spans="1:18">
      <c r="A42" s="16">
        <v>33</v>
      </c>
      <c r="B42" s="16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</row>
    <row r="43" spans="1:18">
      <c r="A43" s="16">
        <v>34</v>
      </c>
      <c r="B43" s="16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>
      <c r="A44" s="16">
        <v>35</v>
      </c>
      <c r="B44" s="16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</row>
    <row r="45" spans="1:18">
      <c r="A45" s="16">
        <v>36</v>
      </c>
      <c r="B45" s="16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</row>
    <row r="46" spans="1:18">
      <c r="A46" s="16">
        <v>37</v>
      </c>
      <c r="B46" s="16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</row>
    <row r="47" spans="1:18">
      <c r="A47" s="16">
        <v>38</v>
      </c>
      <c r="B47" s="16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</row>
    <row r="48" spans="1:18">
      <c r="A48" s="16">
        <v>39</v>
      </c>
      <c r="B48" s="16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</row>
    <row r="49" spans="1:18">
      <c r="A49" s="16">
        <v>40</v>
      </c>
      <c r="B49" s="16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</row>
    <row r="50" spans="1:18">
      <c r="A50" s="16">
        <v>41</v>
      </c>
      <c r="B50" s="16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</row>
    <row r="51" spans="1:18">
      <c r="A51" s="16">
        <v>42</v>
      </c>
      <c r="B51" s="16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</row>
    <row r="52" spans="1:18">
      <c r="A52" s="16">
        <v>43</v>
      </c>
      <c r="B52" s="16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</row>
    <row r="53" spans="1:18">
      <c r="A53" s="16">
        <v>44</v>
      </c>
      <c r="B53" s="16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</row>
    <row r="54" spans="1:18">
      <c r="A54" s="16">
        <v>45</v>
      </c>
      <c r="B54" s="16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</row>
    <row r="55" spans="1:18">
      <c r="A55" s="16">
        <v>46</v>
      </c>
      <c r="B55" s="16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</row>
    <row r="56" spans="1:18">
      <c r="A56" s="16">
        <v>47</v>
      </c>
      <c r="B56" s="16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</row>
    <row r="57" spans="1:18">
      <c r="A57" s="16">
        <v>48</v>
      </c>
      <c r="B57" s="16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</row>
    <row r="58" spans="1:18">
      <c r="A58" s="16">
        <v>49</v>
      </c>
      <c r="B58" s="16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</row>
    <row r="59" spans="1:18">
      <c r="A59" s="16">
        <v>50</v>
      </c>
      <c r="B59" s="16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</row>
    <row r="60" spans="1:18">
      <c r="A60" s="16">
        <v>51</v>
      </c>
      <c r="B60" s="16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</row>
    <row r="61" spans="1:18">
      <c r="A61" s="16">
        <v>52</v>
      </c>
      <c r="B61" s="16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</row>
    <row r="62" spans="1:18">
      <c r="A62" s="16">
        <v>53</v>
      </c>
      <c r="B62" s="16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</row>
    <row r="63" spans="1:18">
      <c r="A63" s="16">
        <v>54</v>
      </c>
      <c r="B63" s="16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</row>
    <row r="64" spans="1:18">
      <c r="A64" s="16">
        <v>55</v>
      </c>
      <c r="B64" s="16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</row>
    <row r="65" spans="1:18">
      <c r="A65" s="16">
        <v>56</v>
      </c>
      <c r="B65" s="16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</row>
    <row r="66" spans="1:18">
      <c r="A66" s="16">
        <v>57</v>
      </c>
      <c r="B66" s="16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</row>
    <row r="67" spans="1:18">
      <c r="A67" s="16">
        <v>58</v>
      </c>
      <c r="B67" s="16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</row>
    <row r="68" spans="1:18">
      <c r="A68" s="16">
        <v>59</v>
      </c>
      <c r="B68" s="16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</row>
    <row r="69" spans="1:18">
      <c r="A69" s="16">
        <v>60</v>
      </c>
      <c r="B69" s="16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</row>
    <row r="70" spans="1:18">
      <c r="A70" s="16">
        <v>61</v>
      </c>
      <c r="B70" s="16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</row>
    <row r="71" spans="1:18">
      <c r="A71" s="16">
        <v>62</v>
      </c>
      <c r="B71" s="16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</row>
    <row r="72" spans="1:18">
      <c r="A72" s="16">
        <v>63</v>
      </c>
      <c r="B72" s="16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</row>
    <row r="73" spans="1:18">
      <c r="A73" s="16">
        <v>64</v>
      </c>
      <c r="B73" s="16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</row>
    <row r="74" spans="1:18">
      <c r="A74" s="16">
        <v>65</v>
      </c>
      <c r="B74" s="16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</row>
    <row r="75" spans="1:18">
      <c r="A75" s="16">
        <v>66</v>
      </c>
      <c r="B75" s="16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</row>
    <row r="76" spans="1:18">
      <c r="A76" s="16">
        <v>67</v>
      </c>
      <c r="B76" s="16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</row>
    <row r="77" spans="1:18">
      <c r="A77" s="16">
        <v>68</v>
      </c>
      <c r="B77" s="16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</row>
    <row r="82" spans="3:9">
      <c r="C82" s="37"/>
      <c r="D82" s="85"/>
      <c r="E82" s="85"/>
      <c r="F82" s="85"/>
      <c r="G82" s="85"/>
      <c r="H82" s="85"/>
      <c r="I82" s="42"/>
    </row>
    <row r="83" spans="3:9">
      <c r="C83" s="37"/>
      <c r="D83" s="85"/>
      <c r="E83" s="85"/>
      <c r="F83" s="85"/>
      <c r="G83" s="85"/>
      <c r="H83" s="85"/>
      <c r="I83" s="42"/>
    </row>
    <row r="84" spans="3:9">
      <c r="C84" s="37"/>
      <c r="D84" s="85"/>
      <c r="E84" s="85"/>
      <c r="F84" s="85"/>
      <c r="G84" s="85"/>
      <c r="H84" s="85"/>
      <c r="I84" s="42"/>
    </row>
    <row r="85" spans="3:9">
      <c r="C85" s="37"/>
      <c r="D85" s="86" t="s">
        <v>27</v>
      </c>
      <c r="E85" s="86"/>
      <c r="F85" s="86"/>
      <c r="G85" s="86"/>
      <c r="H85" s="86"/>
      <c r="I85" s="42"/>
    </row>
    <row r="86" spans="3:9">
      <c r="C86" s="25"/>
      <c r="D86" s="25" t="s">
        <v>26</v>
      </c>
      <c r="E86" s="87"/>
      <c r="F86" s="87"/>
      <c r="G86" s="87"/>
      <c r="H86" s="87"/>
      <c r="I86" s="44"/>
    </row>
    <row r="87" spans="3:9">
      <c r="C87" s="25"/>
      <c r="D87" s="25" t="s">
        <v>25</v>
      </c>
      <c r="E87" s="88"/>
      <c r="F87" s="88"/>
      <c r="G87" s="88"/>
      <c r="H87" s="88"/>
      <c r="I87" s="44"/>
    </row>
  </sheetData>
  <mergeCells count="11">
    <mergeCell ref="D82:H84"/>
    <mergeCell ref="D85:H85"/>
    <mergeCell ref="E86:H86"/>
    <mergeCell ref="E87:H87"/>
    <mergeCell ref="A2:R2"/>
    <mergeCell ref="A3:R3"/>
    <mergeCell ref="B5:D5"/>
    <mergeCell ref="E5:I5"/>
    <mergeCell ref="B7:D7"/>
    <mergeCell ref="E7:F7"/>
    <mergeCell ref="K5:M5"/>
  </mergeCells>
  <dataValidations disablePrompts="1" count="4">
    <dataValidation type="list" allowBlank="1" showErrorMessage="1" promptTitle="Tipo de Notificación" sqref="B10:B77">
      <formula1>"Nuevo Vehículo, Incatiación Vehículo"</formula1>
    </dataValidation>
    <dataValidation type="list" allowBlank="1" showInputMessage="1" showErrorMessage="1" sqref="D10:D77">
      <formula1>"AUTOMOVIL,BUS,BUSETA,CAMION,CAMIONETA,CAMPERO,MICROBUS,MOTOCICLETA,VOLQUETA"</formula1>
    </dataValidation>
    <dataValidation allowBlank="1" showInputMessage="1" showErrorMessage="1" promptTitle="DV" prompt="Digito de verificación del NIT" sqref="H7"/>
    <dataValidation type="whole" operator="greaterThan" allowBlank="1" showInputMessage="1" showErrorMessage="1" promptTitle="NIT" prompt="Incluir número del NIT sin diguito de verificación" sqref="E7:F7">
      <formula1>0</formula1>
    </dataValidation>
  </dataValidations>
  <pageMargins left="0.48958333333333331" right="0.46" top="1.01" bottom="0.9302083333333333" header="0.31496062992125984" footer="0.31496062992125984"/>
  <pageSetup scale="41" fitToHeight="0" orientation="landscape" horizontalDpi="1200" verticalDpi="1200" r:id="rId1"/>
  <headerFooter>
    <oddHeader>&amp;R&amp;G</oddHeader>
    <oddFooter>&amp;R&amp;P de &amp;N</oddFooter>
  </headerFooter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1"/>
  <sheetViews>
    <sheetView showGridLines="0" zoomScale="57" zoomScaleNormal="57" zoomScalePageLayoutView="59" workbookViewId="0">
      <selection activeCell="I37" sqref="I37"/>
    </sheetView>
  </sheetViews>
  <sheetFormatPr baseColWidth="10" defaultColWidth="11.28515625" defaultRowHeight="12.75"/>
  <cols>
    <col min="1" max="1" width="5.85546875" style="19" customWidth="1"/>
    <col min="2" max="2" width="14.140625" style="18" customWidth="1"/>
    <col min="3" max="3" width="17.7109375" style="18" customWidth="1"/>
    <col min="4" max="4" width="12.85546875" style="18" bestFit="1" customWidth="1"/>
    <col min="5" max="5" width="12.7109375" style="18" customWidth="1"/>
    <col min="6" max="6" width="10.140625" style="18" customWidth="1"/>
    <col min="7" max="7" width="15.85546875" style="20" customWidth="1"/>
    <col min="8" max="8" width="20.7109375" style="20" customWidth="1"/>
    <col min="9" max="10" width="19.7109375" style="20" customWidth="1"/>
    <col min="11" max="11" width="20.140625" style="20" customWidth="1"/>
    <col min="12" max="12" width="19.7109375" style="20" customWidth="1"/>
    <col min="13" max="13" width="18.7109375" style="20" customWidth="1"/>
    <col min="14" max="14" width="18.28515625" style="20" customWidth="1"/>
    <col min="15" max="15" width="21.85546875" style="20" customWidth="1"/>
    <col min="16" max="16" width="18.7109375" style="20" customWidth="1"/>
    <col min="17" max="17" width="20.28515625" style="20" customWidth="1"/>
    <col min="18" max="18" width="19" style="20" customWidth="1"/>
    <col min="19" max="19" width="12.140625" style="18" customWidth="1"/>
    <col min="20" max="27" width="11.28515625" style="18" customWidth="1"/>
    <col min="28" max="16384" width="11.28515625" style="18"/>
  </cols>
  <sheetData>
    <row r="1" spans="1:18" ht="13.5" thickBot="1"/>
    <row r="2" spans="1:18" s="1" customFormat="1" ht="30" customHeight="1">
      <c r="A2" s="89" t="s">
        <v>50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1"/>
      <c r="R2" s="21"/>
    </row>
    <row r="3" spans="1:18" s="1" customFormat="1" ht="15.75" customHeight="1" thickBot="1">
      <c r="A3" s="92" t="s">
        <v>48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4"/>
      <c r="R3" s="22"/>
    </row>
    <row r="4" spans="1:18" s="5" customFormat="1" ht="25.5">
      <c r="A4" s="2"/>
      <c r="B4" s="3"/>
      <c r="C4" s="3"/>
      <c r="D4" s="3"/>
      <c r="E4" s="3"/>
      <c r="F4" s="3"/>
      <c r="G4" s="3"/>
      <c r="H4" s="3"/>
      <c r="I4" s="3"/>
      <c r="J4" s="3"/>
      <c r="K4" s="4"/>
      <c r="L4" s="4"/>
      <c r="M4" s="4"/>
      <c r="N4" s="4"/>
    </row>
    <row r="5" spans="1:18" s="7" customFormat="1" ht="38.25" customHeight="1">
      <c r="A5" s="6"/>
      <c r="B5" s="77" t="s">
        <v>0</v>
      </c>
      <c r="C5" s="77"/>
      <c r="D5" s="77"/>
      <c r="E5" s="78"/>
      <c r="F5" s="79"/>
      <c r="G5" s="79"/>
      <c r="H5" s="79"/>
      <c r="I5" s="80"/>
      <c r="K5" s="84" t="s">
        <v>21</v>
      </c>
      <c r="L5" s="84"/>
      <c r="M5" s="84"/>
      <c r="N5" s="24"/>
    </row>
    <row r="6" spans="1:18" s="7" customFormat="1" ht="9" customHeight="1">
      <c r="A6" s="6"/>
      <c r="B6" s="9"/>
      <c r="C6" s="9"/>
      <c r="D6" s="9"/>
      <c r="E6" s="10"/>
      <c r="F6" s="10"/>
      <c r="G6" s="11"/>
      <c r="H6" s="11"/>
      <c r="I6" s="11"/>
      <c r="J6" s="11"/>
      <c r="K6" s="8"/>
      <c r="L6" s="8"/>
      <c r="M6" s="8"/>
      <c r="N6" s="8"/>
    </row>
    <row r="7" spans="1:18" s="7" customFormat="1" ht="18">
      <c r="A7" s="6"/>
      <c r="B7" s="81" t="s">
        <v>1</v>
      </c>
      <c r="C7" s="81"/>
      <c r="D7" s="81"/>
      <c r="E7" s="82"/>
      <c r="F7" s="83"/>
      <c r="G7" s="12" t="s">
        <v>2</v>
      </c>
      <c r="H7" s="13"/>
      <c r="L7" s="8"/>
      <c r="M7" s="8"/>
      <c r="N7" s="8"/>
    </row>
    <row r="8" spans="1:18" s="5" customFormat="1" ht="14.25">
      <c r="A8" s="2"/>
      <c r="B8" s="14"/>
      <c r="C8" s="14"/>
    </row>
    <row r="9" spans="1:18" s="15" customFormat="1" ht="66" customHeight="1">
      <c r="A9" s="61" t="s">
        <v>3</v>
      </c>
      <c r="B9" s="62" t="s">
        <v>4</v>
      </c>
      <c r="C9" s="62" t="s">
        <v>5</v>
      </c>
      <c r="D9" s="62" t="s">
        <v>6</v>
      </c>
      <c r="E9" s="62" t="s">
        <v>7</v>
      </c>
      <c r="F9" s="62" t="s">
        <v>8</v>
      </c>
      <c r="G9" s="62" t="s">
        <v>9</v>
      </c>
      <c r="H9" s="62" t="s">
        <v>10</v>
      </c>
      <c r="I9" s="62" t="s">
        <v>11</v>
      </c>
      <c r="J9" s="62" t="s">
        <v>12</v>
      </c>
      <c r="K9" s="62" t="s">
        <v>13</v>
      </c>
      <c r="L9" s="62" t="s">
        <v>14</v>
      </c>
      <c r="M9" s="62" t="s">
        <v>15</v>
      </c>
      <c r="N9" s="62" t="s">
        <v>16</v>
      </c>
      <c r="O9" s="63" t="s">
        <v>17</v>
      </c>
      <c r="P9" s="63" t="s">
        <v>18</v>
      </c>
      <c r="Q9" s="63" t="s">
        <v>19</v>
      </c>
    </row>
    <row r="10" spans="1:18">
      <c r="A10" s="16">
        <v>1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8"/>
    </row>
    <row r="11" spans="1:18">
      <c r="A11" s="16">
        <v>2</v>
      </c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8"/>
    </row>
    <row r="12" spans="1:18">
      <c r="A12" s="16">
        <v>3</v>
      </c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8"/>
    </row>
    <row r="13" spans="1:18">
      <c r="A13" s="16">
        <v>4</v>
      </c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8"/>
    </row>
    <row r="14" spans="1:18">
      <c r="A14" s="16">
        <v>5</v>
      </c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8"/>
    </row>
    <row r="15" spans="1:18">
      <c r="A15" s="16">
        <v>6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8"/>
    </row>
    <row r="16" spans="1:18">
      <c r="A16" s="16">
        <v>7</v>
      </c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8"/>
    </row>
    <row r="17" spans="1:18">
      <c r="A17" s="16">
        <v>8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8"/>
    </row>
    <row r="18" spans="1:18">
      <c r="A18" s="16">
        <v>9</v>
      </c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8"/>
    </row>
    <row r="19" spans="1:18">
      <c r="A19" s="16">
        <v>10</v>
      </c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8"/>
    </row>
    <row r="20" spans="1:18">
      <c r="A20" s="16">
        <v>11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8"/>
    </row>
    <row r="21" spans="1:18">
      <c r="A21" s="16">
        <v>12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8"/>
    </row>
    <row r="22" spans="1:18">
      <c r="A22" s="16">
        <v>13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8"/>
    </row>
    <row r="23" spans="1:18">
      <c r="A23" s="16">
        <v>14</v>
      </c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8"/>
    </row>
    <row r="24" spans="1:18">
      <c r="A24" s="16">
        <v>15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8"/>
    </row>
    <row r="25" spans="1:18">
      <c r="A25" s="16">
        <v>16</v>
      </c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8"/>
    </row>
    <row r="26" spans="1:18">
      <c r="A26" s="16">
        <v>17</v>
      </c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8"/>
    </row>
    <row r="27" spans="1:18">
      <c r="A27" s="16">
        <v>18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8"/>
    </row>
    <row r="28" spans="1:18">
      <c r="A28" s="16">
        <v>19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8"/>
    </row>
    <row r="29" spans="1:18">
      <c r="A29" s="16">
        <v>20</v>
      </c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8"/>
    </row>
    <row r="30" spans="1:18">
      <c r="A30" s="16">
        <v>21</v>
      </c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8"/>
    </row>
    <row r="31" spans="1:18">
      <c r="A31" s="16">
        <v>22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8"/>
    </row>
    <row r="32" spans="1:18">
      <c r="A32" s="16">
        <v>23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8"/>
    </row>
    <row r="33" spans="1:18">
      <c r="A33" s="16">
        <v>24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8"/>
    </row>
    <row r="34" spans="1:18">
      <c r="A34" s="16">
        <v>25</v>
      </c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8"/>
    </row>
    <row r="35" spans="1:18">
      <c r="A35" s="16">
        <v>26</v>
      </c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8"/>
    </row>
    <row r="36" spans="1:18">
      <c r="A36" s="16">
        <v>27</v>
      </c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8"/>
    </row>
    <row r="37" spans="1:18">
      <c r="A37" s="16">
        <v>28</v>
      </c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8"/>
    </row>
    <row r="38" spans="1:18">
      <c r="A38" s="16">
        <v>29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8"/>
    </row>
    <row r="39" spans="1:18">
      <c r="A39" s="16">
        <v>30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8"/>
    </row>
    <row r="40" spans="1:18">
      <c r="A40" s="16">
        <v>31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8"/>
    </row>
    <row r="41" spans="1:18">
      <c r="A41" s="16">
        <v>32</v>
      </c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8"/>
    </row>
    <row r="42" spans="1:18">
      <c r="A42" s="16">
        <v>33</v>
      </c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8"/>
    </row>
    <row r="43" spans="1:18">
      <c r="A43" s="16">
        <v>34</v>
      </c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8"/>
    </row>
    <row r="44" spans="1:18">
      <c r="A44" s="16">
        <v>35</v>
      </c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8"/>
    </row>
    <row r="45" spans="1:18">
      <c r="A45" s="16">
        <v>36</v>
      </c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8"/>
    </row>
    <row r="46" spans="1:18">
      <c r="A46" s="16">
        <v>37</v>
      </c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8"/>
    </row>
    <row r="47" spans="1:18">
      <c r="A47" s="16">
        <v>38</v>
      </c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8"/>
    </row>
    <row r="48" spans="1:18">
      <c r="A48" s="16">
        <v>39</v>
      </c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8"/>
    </row>
    <row r="49" spans="1:18">
      <c r="A49" s="16">
        <v>40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8"/>
    </row>
    <row r="50" spans="1:18">
      <c r="A50" s="16">
        <v>41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8"/>
    </row>
    <row r="51" spans="1:18">
      <c r="A51" s="16">
        <v>42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8"/>
    </row>
    <row r="52" spans="1:18">
      <c r="A52" s="16">
        <v>43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8"/>
    </row>
    <row r="53" spans="1:18">
      <c r="A53" s="16">
        <v>44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8"/>
    </row>
    <row r="54" spans="1:18">
      <c r="A54" s="16">
        <v>45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8"/>
    </row>
    <row r="55" spans="1:18">
      <c r="A55" s="16">
        <v>46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8"/>
    </row>
    <row r="56" spans="1:18">
      <c r="A56" s="16">
        <v>47</v>
      </c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8"/>
    </row>
    <row r="57" spans="1:18">
      <c r="A57" s="16">
        <v>48</v>
      </c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8"/>
    </row>
    <row r="58" spans="1:18">
      <c r="A58" s="16">
        <v>49</v>
      </c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8"/>
    </row>
    <row r="59" spans="1:18">
      <c r="A59" s="16">
        <v>50</v>
      </c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8"/>
    </row>
    <row r="60" spans="1:18">
      <c r="A60" s="16">
        <v>51</v>
      </c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8"/>
    </row>
    <row r="61" spans="1:18">
      <c r="A61" s="16">
        <v>52</v>
      </c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8"/>
    </row>
    <row r="62" spans="1:18">
      <c r="A62" s="16">
        <v>68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8"/>
    </row>
    <row r="66" spans="3:9">
      <c r="C66" s="37"/>
      <c r="D66" s="85"/>
      <c r="E66" s="85"/>
      <c r="F66" s="85"/>
      <c r="G66" s="85"/>
      <c r="H66" s="85"/>
      <c r="I66" s="42"/>
    </row>
    <row r="67" spans="3:9">
      <c r="C67" s="37"/>
      <c r="D67" s="85"/>
      <c r="E67" s="85"/>
      <c r="F67" s="85"/>
      <c r="G67" s="85"/>
      <c r="H67" s="85"/>
      <c r="I67" s="42"/>
    </row>
    <row r="68" spans="3:9">
      <c r="C68" s="37"/>
      <c r="D68" s="85"/>
      <c r="E68" s="85"/>
      <c r="F68" s="85"/>
      <c r="G68" s="85"/>
      <c r="H68" s="85"/>
      <c r="I68" s="42"/>
    </row>
    <row r="69" spans="3:9">
      <c r="C69" s="37"/>
      <c r="D69" s="86" t="s">
        <v>27</v>
      </c>
      <c r="E69" s="86"/>
      <c r="F69" s="86"/>
      <c r="G69" s="86"/>
      <c r="H69" s="86"/>
      <c r="I69" s="42"/>
    </row>
    <row r="70" spans="3:9">
      <c r="C70" s="25"/>
      <c r="D70" s="25" t="s">
        <v>26</v>
      </c>
      <c r="E70" s="87"/>
      <c r="F70" s="87"/>
      <c r="G70" s="87"/>
      <c r="H70" s="87"/>
      <c r="I70" s="44"/>
    </row>
    <row r="71" spans="3:9">
      <c r="C71" s="25"/>
      <c r="D71" s="25" t="s">
        <v>25</v>
      </c>
      <c r="E71" s="88"/>
      <c r="F71" s="88"/>
      <c r="G71" s="88"/>
      <c r="H71" s="88"/>
      <c r="I71" s="44"/>
    </row>
  </sheetData>
  <mergeCells count="11">
    <mergeCell ref="D66:H68"/>
    <mergeCell ref="D69:H69"/>
    <mergeCell ref="E70:H70"/>
    <mergeCell ref="E71:H71"/>
    <mergeCell ref="A2:Q2"/>
    <mergeCell ref="A3:Q3"/>
    <mergeCell ref="B5:D5"/>
    <mergeCell ref="E5:I5"/>
    <mergeCell ref="B7:D7"/>
    <mergeCell ref="E7:F7"/>
    <mergeCell ref="K5:M5"/>
  </mergeCells>
  <dataValidations disablePrompts="1" count="3">
    <dataValidation type="list" allowBlank="1" showInputMessage="1" showErrorMessage="1" sqref="C10:C62">
      <formula1>"AUTOMOVIL,BUS,BUSETA,CAMION,CAMIONETA,CAMPERO,MICROBUS,MOTOCICLETA,VOLQUETA"</formula1>
    </dataValidation>
    <dataValidation allowBlank="1" showInputMessage="1" showErrorMessage="1" promptTitle="DV" prompt="Digito de verificación del NIT" sqref="H7"/>
    <dataValidation type="whole" operator="greaterThan" allowBlank="1" showInputMessage="1" showErrorMessage="1" promptTitle="NIT" prompt="Incluir número del NIT sin diguito de verificación" sqref="E7:F7">
      <formula1>0</formula1>
    </dataValidation>
  </dataValidations>
  <pageMargins left="0.48958333333333331" right="0.46" top="1.01" bottom="0.9302083333333333" header="0.31496062992125984" footer="0.31496062992125984"/>
  <pageSetup scale="44" fitToHeight="0" orientation="landscape" horizontalDpi="1200" verticalDpi="1200" r:id="rId1"/>
  <headerFooter>
    <oddHeader>&amp;R&amp;G</oddHeader>
    <oddFooter>&amp;R&amp;P de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9"/>
  <sheetViews>
    <sheetView showGridLines="0" zoomScale="57" zoomScaleNormal="57" zoomScalePageLayoutView="70" workbookViewId="0"/>
  </sheetViews>
  <sheetFormatPr baseColWidth="10" defaultColWidth="11.28515625" defaultRowHeight="12.75"/>
  <cols>
    <col min="1" max="1" width="10.7109375" style="41" customWidth="1"/>
    <col min="2" max="2" width="13.28515625" style="37" customWidth="1"/>
    <col min="3" max="3" width="17.7109375" style="37" customWidth="1"/>
    <col min="4" max="4" width="12.85546875" style="37" bestFit="1" customWidth="1"/>
    <col min="5" max="5" width="12.7109375" style="37" customWidth="1"/>
    <col min="6" max="6" width="15.85546875" style="37" customWidth="1"/>
    <col min="7" max="7" width="15.85546875" style="42" customWidth="1"/>
    <col min="8" max="8" width="20.7109375" style="42" customWidth="1"/>
    <col min="9" max="9" width="15" style="42" customWidth="1"/>
    <col min="10" max="10" width="19.7109375" style="42" customWidth="1"/>
    <col min="11" max="11" width="20.140625" style="42" customWidth="1"/>
    <col min="12" max="12" width="21.85546875" style="42" customWidth="1"/>
    <col min="13" max="13" width="19" style="42" customWidth="1"/>
    <col min="14" max="14" width="12.140625" style="37" customWidth="1"/>
    <col min="15" max="22" width="11.28515625" style="37" customWidth="1"/>
    <col min="23" max="16384" width="11.28515625" style="37"/>
  </cols>
  <sheetData>
    <row r="1" spans="1:13" ht="13.5" thickBot="1"/>
    <row r="2" spans="1:13" s="27" customFormat="1" ht="30" customHeight="1">
      <c r="A2" s="71" t="s">
        <v>51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3"/>
      <c r="M2" s="26"/>
    </row>
    <row r="3" spans="1:13" s="27" customFormat="1" ht="15.75" customHeight="1" thickBot="1">
      <c r="A3" s="98" t="s">
        <v>48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100"/>
      <c r="M3" s="28"/>
    </row>
    <row r="4" spans="1:13" s="27" customFormat="1">
      <c r="A4" s="29"/>
      <c r="B4" s="30"/>
      <c r="C4" s="30"/>
      <c r="D4" s="30"/>
      <c r="E4" s="30"/>
      <c r="F4" s="30"/>
      <c r="G4" s="30"/>
      <c r="H4" s="30"/>
      <c r="I4" s="30"/>
      <c r="J4" s="30"/>
      <c r="K4" s="31"/>
      <c r="L4" s="31"/>
    </row>
    <row r="5" spans="1:13" s="27" customFormat="1" ht="30" customHeight="1">
      <c r="A5" s="29"/>
      <c r="B5" s="96" t="s">
        <v>0</v>
      </c>
      <c r="C5" s="97"/>
      <c r="D5" s="101"/>
      <c r="E5" s="102"/>
      <c r="F5" s="102"/>
      <c r="G5" s="102"/>
      <c r="H5" s="103"/>
      <c r="J5" s="104" t="s">
        <v>21</v>
      </c>
      <c r="K5" s="105"/>
      <c r="L5" s="46"/>
    </row>
    <row r="6" spans="1:13" s="27" customFormat="1" ht="9" customHeight="1">
      <c r="A6" s="29"/>
      <c r="B6" s="32"/>
      <c r="C6" s="32"/>
      <c r="D6" s="33"/>
      <c r="E6" s="33"/>
      <c r="F6" s="30"/>
      <c r="G6" s="30"/>
      <c r="H6" s="30"/>
      <c r="I6" s="30"/>
      <c r="J6" s="31"/>
      <c r="K6" s="31"/>
      <c r="L6" s="31"/>
    </row>
    <row r="7" spans="1:13" s="27" customFormat="1" ht="15.75" customHeight="1">
      <c r="A7" s="29"/>
      <c r="B7" s="96" t="s">
        <v>24</v>
      </c>
      <c r="C7" s="97"/>
      <c r="D7" s="82"/>
      <c r="E7" s="83"/>
      <c r="F7" s="34" t="s">
        <v>2</v>
      </c>
      <c r="G7" s="13"/>
      <c r="K7" s="31"/>
      <c r="L7" s="31"/>
    </row>
    <row r="8" spans="1:13" s="27" customFormat="1">
      <c r="A8" s="29"/>
      <c r="B8" s="35"/>
      <c r="C8" s="35"/>
    </row>
    <row r="9" spans="1:13" s="27" customFormat="1" ht="53.25" customHeight="1">
      <c r="A9" s="29"/>
      <c r="B9" s="95" t="s">
        <v>28</v>
      </c>
      <c r="C9" s="95"/>
      <c r="D9" s="95"/>
      <c r="E9" s="95"/>
      <c r="F9" s="95"/>
      <c r="G9" s="95"/>
      <c r="H9" s="95"/>
      <c r="I9" s="95"/>
      <c r="J9" s="95"/>
      <c r="K9" s="95"/>
      <c r="L9" s="95"/>
    </row>
    <row r="10" spans="1:13" s="27" customFormat="1">
      <c r="A10" s="29"/>
      <c r="B10" s="35"/>
      <c r="C10" s="35"/>
    </row>
    <row r="11" spans="1:13" s="36" customFormat="1" ht="66" customHeight="1">
      <c r="B11" s="65" t="s">
        <v>23</v>
      </c>
      <c r="C11" s="65" t="s">
        <v>10</v>
      </c>
      <c r="D11" s="65" t="s">
        <v>11</v>
      </c>
      <c r="E11" s="65" t="s">
        <v>12</v>
      </c>
      <c r="F11" s="65" t="s">
        <v>13</v>
      </c>
      <c r="G11" s="65" t="s">
        <v>14</v>
      </c>
      <c r="H11" s="65" t="s">
        <v>15</v>
      </c>
      <c r="I11" s="65" t="s">
        <v>16</v>
      </c>
      <c r="J11" s="66" t="s">
        <v>17</v>
      </c>
      <c r="K11" s="66" t="s">
        <v>29</v>
      </c>
      <c r="L11" s="66" t="s">
        <v>22</v>
      </c>
    </row>
    <row r="12" spans="1:13" ht="18" customHeight="1">
      <c r="A12" s="37"/>
      <c r="B12" s="38">
        <v>1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37"/>
    </row>
    <row r="13" spans="1:13" ht="18" customHeight="1">
      <c r="A13" s="37"/>
      <c r="B13" s="38">
        <v>2</v>
      </c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37"/>
    </row>
    <row r="14" spans="1:13" ht="18" customHeight="1">
      <c r="A14" s="37"/>
      <c r="B14" s="38">
        <v>3</v>
      </c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37"/>
    </row>
    <row r="15" spans="1:13" ht="18" customHeight="1">
      <c r="A15" s="37"/>
      <c r="B15" s="38">
        <v>4</v>
      </c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37"/>
    </row>
    <row r="16" spans="1:13" ht="18" customHeight="1">
      <c r="A16" s="37"/>
      <c r="B16" s="38">
        <v>5</v>
      </c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37"/>
    </row>
    <row r="17" spans="1:13" ht="18" customHeight="1">
      <c r="A17" s="37"/>
      <c r="B17" s="38">
        <v>6</v>
      </c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37"/>
    </row>
    <row r="18" spans="1:13" ht="18" customHeight="1">
      <c r="A18" s="37"/>
      <c r="B18" s="38">
        <v>7</v>
      </c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37"/>
    </row>
    <row r="19" spans="1:13" ht="18" customHeight="1">
      <c r="A19" s="37"/>
      <c r="B19" s="38">
        <v>8</v>
      </c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37"/>
    </row>
    <row r="20" spans="1:13" ht="18" customHeight="1">
      <c r="A20" s="37"/>
      <c r="B20" s="38">
        <v>9</v>
      </c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37"/>
    </row>
    <row r="21" spans="1:13" ht="18" customHeight="1">
      <c r="A21" s="37"/>
      <c r="B21" s="38">
        <v>10</v>
      </c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37"/>
    </row>
    <row r="22" spans="1:13" ht="28.5" customHeight="1">
      <c r="A22" s="37"/>
      <c r="B22" s="39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37"/>
    </row>
    <row r="24" spans="1:13" ht="21" customHeight="1">
      <c r="C24" s="85"/>
      <c r="D24" s="85"/>
      <c r="E24" s="85"/>
      <c r="F24" s="85"/>
      <c r="G24" s="85"/>
    </row>
    <row r="25" spans="1:13" ht="21" customHeight="1">
      <c r="C25" s="85"/>
      <c r="D25" s="85"/>
      <c r="E25" s="85"/>
      <c r="F25" s="85"/>
      <c r="G25" s="85"/>
    </row>
    <row r="26" spans="1:13" ht="21" customHeight="1">
      <c r="C26" s="85"/>
      <c r="D26" s="85"/>
      <c r="E26" s="85"/>
      <c r="F26" s="85"/>
      <c r="G26" s="85"/>
    </row>
    <row r="27" spans="1:13">
      <c r="C27" s="86" t="s">
        <v>27</v>
      </c>
      <c r="D27" s="86"/>
      <c r="E27" s="86"/>
      <c r="F27" s="86"/>
      <c r="G27" s="86"/>
    </row>
    <row r="28" spans="1:13" s="25" customFormat="1" ht="22.5" customHeight="1">
      <c r="A28" s="43"/>
      <c r="C28" s="25" t="s">
        <v>26</v>
      </c>
      <c r="D28" s="87"/>
      <c r="E28" s="87"/>
      <c r="F28" s="87"/>
      <c r="G28" s="87"/>
      <c r="H28" s="44"/>
      <c r="I28" s="44"/>
      <c r="J28" s="44"/>
      <c r="K28" s="44"/>
      <c r="L28" s="44"/>
      <c r="M28" s="44"/>
    </row>
    <row r="29" spans="1:13" s="25" customFormat="1" ht="22.5" customHeight="1">
      <c r="A29" s="43"/>
      <c r="C29" s="25" t="s">
        <v>25</v>
      </c>
      <c r="D29" s="88"/>
      <c r="E29" s="88"/>
      <c r="F29" s="88"/>
      <c r="G29" s="88"/>
      <c r="H29" s="44"/>
      <c r="I29" s="44"/>
      <c r="J29" s="44"/>
      <c r="K29" s="44"/>
      <c r="L29" s="44"/>
      <c r="M29" s="44"/>
    </row>
  </sheetData>
  <sheetProtection insertRows="0" deleteRows="0" selectLockedCells="1" sort="0" autoFilter="0" pivotTables="0"/>
  <mergeCells count="12">
    <mergeCell ref="B7:C7"/>
    <mergeCell ref="D7:E7"/>
    <mergeCell ref="A2:L2"/>
    <mergeCell ref="A3:L3"/>
    <mergeCell ref="B5:C5"/>
    <mergeCell ref="D5:H5"/>
    <mergeCell ref="J5:K5"/>
    <mergeCell ref="B9:L9"/>
    <mergeCell ref="C24:G26"/>
    <mergeCell ref="C27:G27"/>
    <mergeCell ref="D28:G28"/>
    <mergeCell ref="D29:G29"/>
  </mergeCells>
  <dataValidations disablePrompts="1" count="2">
    <dataValidation allowBlank="1" showInputMessage="1" showErrorMessage="1" promptTitle="DV" prompt="Digito de verificación del NIT" sqref="G7"/>
    <dataValidation type="whole" operator="greaterThan" allowBlank="1" showInputMessage="1" showErrorMessage="1" promptTitle="NIT" prompt="Incluir número del NIT sin diguito de verificación" sqref="D7:E7">
      <formula1>0</formula1>
    </dataValidation>
  </dataValidations>
  <pageMargins left="0.48958333333333331" right="0.46" top="1.2080357142857143" bottom="1.2375" header="0.31496062992125984" footer="0.31496062992125984"/>
  <pageSetup scale="65" fitToHeight="0" orientation="landscape" horizontalDpi="1200" verticalDpi="1200" r:id="rId1"/>
  <headerFooter>
    <oddHeader>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zoomScale="54" workbookViewId="0"/>
  </sheetViews>
  <sheetFormatPr baseColWidth="10" defaultRowHeight="15"/>
  <cols>
    <col min="2" max="2" width="17.7109375" bestFit="1" customWidth="1"/>
    <col min="3" max="3" width="13.7109375" bestFit="1" customWidth="1"/>
    <col min="4" max="4" width="35.5703125" bestFit="1" customWidth="1"/>
    <col min="5" max="5" width="40.140625" customWidth="1"/>
    <col min="6" max="6" width="28.42578125" customWidth="1"/>
    <col min="7" max="7" width="30.5703125" customWidth="1"/>
  </cols>
  <sheetData>
    <row r="1" spans="1:7" ht="15.75" thickBot="1"/>
    <row r="2" spans="1:7" ht="17.25" thickBot="1">
      <c r="A2" s="106" t="s">
        <v>30</v>
      </c>
      <c r="B2" s="107"/>
      <c r="C2" s="107"/>
      <c r="D2" s="107"/>
      <c r="E2" s="108"/>
      <c r="F2" s="47" t="s">
        <v>31</v>
      </c>
      <c r="G2" s="48">
        <v>1</v>
      </c>
    </row>
    <row r="3" spans="1:7">
      <c r="A3" s="49" t="s">
        <v>32</v>
      </c>
      <c r="B3" s="50" t="s">
        <v>33</v>
      </c>
      <c r="C3" s="51" t="s">
        <v>34</v>
      </c>
      <c r="D3" s="51" t="s">
        <v>35</v>
      </c>
      <c r="E3" s="52" t="s">
        <v>36</v>
      </c>
      <c r="F3" s="52" t="s">
        <v>37</v>
      </c>
      <c r="G3" s="53" t="s">
        <v>38</v>
      </c>
    </row>
    <row r="4" spans="1:7" ht="96">
      <c r="A4" s="54">
        <v>1</v>
      </c>
      <c r="B4" s="55"/>
      <c r="C4" s="56">
        <v>43867</v>
      </c>
      <c r="D4" s="57" t="s">
        <v>39</v>
      </c>
      <c r="E4" s="58" t="s">
        <v>40</v>
      </c>
      <c r="F4" s="59" t="s">
        <v>41</v>
      </c>
      <c r="G4" s="60" t="s">
        <v>41</v>
      </c>
    </row>
    <row r="5" spans="1:7" ht="48">
      <c r="A5" s="54">
        <v>2</v>
      </c>
      <c r="B5" s="55"/>
      <c r="C5" s="56">
        <v>44771</v>
      </c>
      <c r="D5" s="57" t="s">
        <v>42</v>
      </c>
      <c r="E5" s="58" t="s">
        <v>43</v>
      </c>
      <c r="F5" s="59" t="s">
        <v>44</v>
      </c>
      <c r="G5" s="60" t="s">
        <v>45</v>
      </c>
    </row>
    <row r="6" spans="1:7" ht="15" customHeight="1">
      <c r="A6" s="109" t="s">
        <v>46</v>
      </c>
      <c r="B6" s="109"/>
      <c r="C6" s="109"/>
      <c r="D6" s="109"/>
      <c r="E6" s="109"/>
      <c r="F6" s="109"/>
      <c r="G6" s="110"/>
    </row>
    <row r="7" spans="1:7">
      <c r="A7" s="111"/>
      <c r="B7" s="111"/>
      <c r="C7" s="111"/>
      <c r="D7" s="111"/>
      <c r="E7" s="111"/>
      <c r="F7" s="111"/>
      <c r="G7" s="112"/>
    </row>
    <row r="8" spans="1:7" ht="15" customHeight="1">
      <c r="A8" s="111"/>
      <c r="B8" s="111"/>
      <c r="C8" s="111"/>
      <c r="D8" s="111"/>
      <c r="E8" s="111"/>
      <c r="F8" s="111"/>
      <c r="G8" s="112"/>
    </row>
    <row r="9" spans="1:7" ht="15.75" thickBot="1">
      <c r="A9" s="113"/>
      <c r="B9" s="113"/>
      <c r="C9" s="113"/>
      <c r="D9" s="113"/>
      <c r="E9" s="113"/>
      <c r="F9" s="113"/>
      <c r="G9" s="114"/>
    </row>
  </sheetData>
  <mergeCells count="2">
    <mergeCell ref="A2:E2"/>
    <mergeCell ref="A6:G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Formato 1</vt:lpstr>
      <vt:lpstr>Formato 2</vt:lpstr>
      <vt:lpstr>Formato 3</vt:lpstr>
      <vt:lpstr>Formato 4</vt:lpstr>
      <vt:lpstr>Cuadro de Control</vt:lpstr>
      <vt:lpstr>'Formato 1'!Títulos_a_imprimir</vt:lpstr>
      <vt:lpstr>'Formato 2'!Títulos_a_imprimir</vt:lpstr>
      <vt:lpstr>'Formato 3'!Títulos_a_imprimir</vt:lpstr>
      <vt:lpstr>'Formato 4'!Títulos_a_imprimir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Contreras</dc:creator>
  <cp:lastModifiedBy>Javier Dario Pineros Segura</cp:lastModifiedBy>
  <dcterms:created xsi:type="dcterms:W3CDTF">2013-11-13T23:01:26Z</dcterms:created>
  <dcterms:modified xsi:type="dcterms:W3CDTF">2024-02-05T20:32:39Z</dcterms:modified>
</cp:coreProperties>
</file>