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<sst xmlns="http://schemas.openxmlformats.org/spreadsheetml/2006/main" count="107" uniqueCount="54">
  <si>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Año Fiscal:</t>
  </si>
  <si>
    <t/>
  </si>
  <si>
    <t>Vigencia:</t>
  </si>
  <si>
    <t>Actual</t>
  </si>
  <si>
    <t>Periodo:</t>
  </si>
  <si>
    <t>Enero-Septiembre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</si>
  <si>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</si>
  <si>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</si>
  <si>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</si>
  <si>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</si>
  <si>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</si>
  <si>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</si>
  <si>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</si>
  <si>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</si>
  <si>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</si>
  <si>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</si>
  <si>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</si>
  <si>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</si>
  <si>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</si>
  <si>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</si>
  <si>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</si>
  <si>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</si>
  <si>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</si>
  <si>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</si>
  <si>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</si>
  <si>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</si>
  <si>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</si>
  <si>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</si>
  <si>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</si>
  <si>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% CDP</t>
  </si>
  <si>
    <t>% Apr. Disponible</t>
  </si>
  <si>
    <t>% Compromiso</t>
  </si>
  <si>
    <t>% Obligación</t>
  </si>
  <si>
    <t>% Pagos</t>
  </si>
  <si>
    <t>Rubro</t>
  </si>
  <si>
    <t>Fuente</t>
  </si>
  <si>
    <t>Descripción</t>
  </si>
  <si>
    <t>Apr. Vigente</t>
  </si>
  <si>
    <t>Apr. Disponible</t>
  </si>
  <si>
    <t>Compromiso</t>
  </si>
  <si>
    <t>Obligación</t>
  </si>
  <si>
    <t>Pagos</t>
  </si>
  <si>
    <t>Colombia Compra Eficiente</t>
  </si>
  <si>
    <t>Ejecución Presupuestal de Gasto a 30 de septiembre de 2014</t>
  </si>
  <si>
    <t>Funcionamiento</t>
  </si>
  <si>
    <t>Gastos de Personal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</si>
  <si>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</si>
  <si>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</si>
  <si>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</si>
  <si>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</si>
  <si>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</si>
  <si>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</si>
  <si>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</si>
  <si>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Ejecución Presupuestal CCE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</si>
</sst>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5">
    <font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3D3D3"/>
      </left>
      <right style="thin">
        <color rgb="FFD3D3D3"/>
      </right>
      <top>
        <color indexed="63"/>
      </top>
      <bottom>
        <color indexed="63"/>
      </bottom>
    </border>
  </borders>
  <cellStyleXfs count="62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readingOrder="1"/>
    </xf>
    <xf numFmtId="0" fontId="42" fillId="0" borderId="10" xfId="52" applyNumberFormat="1" applyFont="1" applyFill="1" applyBorder="1" applyAlignment="1">
      <alignment horizontal="center" vertical="center" readingOrder="1"/>
      <protection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left" vertical="center" wrapText="1" readingOrder="1"/>
    </xf>
    <xf numFmtId="0" fontId="42" fillId="33" borderId="10" xfId="0" applyNumberFormat="1" applyFont="1" applyFill="1" applyBorder="1" applyAlignment="1">
      <alignment horizontal="left" vertical="center" wrapText="1" readingOrder="1"/>
    </xf>
    <xf numFmtId="0" fontId="41" fillId="33" borderId="10" xfId="0" applyNumberFormat="1" applyFont="1" applyFill="1" applyBorder="1" applyAlignment="1">
      <alignment horizontal="center" vertical="center" wrapText="1" readingOrder="1"/>
    </xf>
    <xf numFmtId="0" fontId="22" fillId="33" borderId="10" xfId="0" applyFont="1" applyFill="1" applyBorder="1" applyAlignment="1">
      <alignment horizontal="center" vertical="center" readingOrder="1"/>
    </xf>
    <xf numFmtId="0" fontId="43" fillId="0" borderId="10" xfId="0" applyNumberFormat="1" applyFont="1" applyFill="1" applyBorder="1" applyAlignment="1">
      <alignment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left" vertical="center" wrapText="1" readingOrder="1"/>
    </xf>
    <xf numFmtId="164" fontId="43" fillId="0" borderId="10" xfId="0" applyNumberFormat="1" applyFont="1" applyFill="1" applyBorder="1" applyAlignment="1">
      <alignment horizontal="right" vertical="center" wrapText="1" readingOrder="1"/>
    </xf>
    <xf numFmtId="9" fontId="43" fillId="0" borderId="10" xfId="54" applyFont="1" applyFill="1" applyBorder="1" applyAlignment="1">
      <alignment horizontal="center" vertical="center" wrapText="1" readingOrder="1"/>
    </xf>
    <xf numFmtId="164" fontId="41" fillId="33" borderId="10" xfId="0" applyNumberFormat="1" applyFont="1" applyFill="1" applyBorder="1" applyAlignment="1">
      <alignment horizontal="right" vertical="center" wrapText="1" readingOrder="1"/>
    </xf>
    <xf numFmtId="9" fontId="41" fillId="33" borderId="10" xfId="54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vertical="center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left" vertical="center" wrapText="1" readingOrder="1"/>
    </xf>
    <xf numFmtId="164" fontId="43" fillId="0" borderId="11" xfId="0" applyNumberFormat="1" applyFont="1" applyFill="1" applyBorder="1" applyAlignment="1">
      <alignment horizontal="right" vertical="center" wrapText="1" readingOrder="1"/>
    </xf>
    <xf numFmtId="9" fontId="43" fillId="0" borderId="11" xfId="54" applyFont="1" applyFill="1" applyBorder="1" applyAlignment="1">
      <alignment horizontal="center" vertical="center" wrapText="1" readingOrder="1"/>
    </xf>
    <xf numFmtId="0" fontId="42" fillId="0" borderId="12" xfId="0" applyNumberFormat="1" applyFont="1" applyFill="1" applyBorder="1" applyAlignment="1">
      <alignment horizontal="left" vertical="center" wrapText="1" readingOrder="1"/>
    </xf>
    <xf numFmtId="0" fontId="44" fillId="0" borderId="0" xfId="0" applyNumberFormat="1" applyFont="1" applyFill="1" applyBorder="1" applyAlignment="1">
      <alignment vertical="center" wrapText="1" readingOrder="1"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0" fontId="44" fillId="0" borderId="0" xfId="0" applyNumberFormat="1" applyFont="1" applyFill="1" applyBorder="1" applyAlignment="1">
      <alignment horizontal="left" vertical="center" wrapText="1" readingOrder="1"/>
    </xf>
    <xf numFmtId="0" fontId="43" fillId="0" borderId="0" xfId="0" applyNumberFormat="1" applyFont="1" applyFill="1" applyBorder="1" applyAlignment="1">
      <alignment horizontal="left" vertical="center" wrapText="1" readingOrder="1"/>
    </xf>
    <xf numFmtId="164" fontId="43" fillId="0" borderId="0" xfId="0" applyNumberFormat="1" applyFont="1" applyFill="1" applyBorder="1" applyAlignment="1">
      <alignment horizontal="right" vertical="center" wrapText="1" readingOrder="1"/>
    </xf>
    <xf numFmtId="9" fontId="43" fillId="0" borderId="0" xfId="54" applyFont="1" applyFill="1" applyBorder="1" applyAlignment="1">
      <alignment horizontal="center" vertical="center" wrapText="1" readingOrder="1"/>
    </xf>
    <xf numFmtId="164" fontId="43" fillId="0" borderId="13" xfId="0" applyNumberFormat="1" applyFont="1" applyFill="1" applyBorder="1" applyAlignment="1">
      <alignment horizontal="right" vertical="center" wrapText="1" readingOrder="1"/>
    </xf>
    <xf numFmtId="9" fontId="43" fillId="0" borderId="13" xfId="54" applyFont="1" applyFill="1" applyBorder="1" applyAlignment="1">
      <alignment horizontal="center" vertical="center" wrapText="1" readingOrder="1"/>
    </xf>
    <xf numFmtId="0" fontId="42" fillId="0" borderId="12" xfId="0" applyNumberFormat="1" applyFont="1" applyFill="1" applyBorder="1" applyAlignment="1">
      <alignment vertical="center" wrapText="1" readingOrder="1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horizontal="left" vertical="center" wrapText="1" readingOrder="1"/>
    </xf>
    <xf numFmtId="164" fontId="43" fillId="0" borderId="12" xfId="0" applyNumberFormat="1" applyFont="1" applyFill="1" applyBorder="1" applyAlignment="1">
      <alignment horizontal="right" vertical="center" wrapText="1" readingOrder="1"/>
    </xf>
    <xf numFmtId="9" fontId="43" fillId="0" borderId="12" xfId="54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vertical="center" wrapText="1" readingOrder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9" fontId="20" fillId="0" borderId="10" xfId="54" applyFont="1" applyFill="1" applyBorder="1" applyAlignment="1">
      <alignment horizontal="center" vertical="center" readingOrder="1"/>
    </xf>
    <xf numFmtId="9" fontId="22" fillId="33" borderId="10" xfId="54" applyFont="1" applyFill="1" applyBorder="1" applyAlignment="1">
      <alignment horizontal="center" vertical="center" readingOrder="1"/>
    </xf>
    <xf numFmtId="9" fontId="20" fillId="0" borderId="11" xfId="54" applyFont="1" applyFill="1" applyBorder="1" applyAlignment="1">
      <alignment horizontal="center" vertical="center" readingOrder="1"/>
    </xf>
    <xf numFmtId="9" fontId="20" fillId="0" borderId="0" xfId="54" applyFont="1" applyFill="1" applyBorder="1" applyAlignment="1">
      <alignment horizontal="center" vertical="center" readingOrder="1"/>
    </xf>
    <xf numFmtId="9" fontId="20" fillId="0" borderId="12" xfId="54" applyFont="1" applyFill="1" applyBorder="1" applyAlignment="1">
      <alignment horizontal="center" vertical="center" readingOrder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76200</xdr:rowOff>
    </xdr:from>
    <xdr:to>
      <xdr:col>13</xdr:col>
      <xdr:colOff>323850</xdr:colOff>
      <xdr:row>2</xdr:row>
      <xdr:rowOff>428625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76200"/>
          <a:ext cx="2028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PageLayoutView="0" workbookViewId="0" topLeftCell="A1">
      <selection activeCell="C8" sqref="C8"/>
    </sheetView>
  </sheetViews>
  <sheetFormatPr defaultColWidth="11.421875" defaultRowHeight="15"/>
  <cols>
    <col min="1" max="1" width="10.57421875" style="2" bestFit="1" customWidth="1"/>
    <col min="2" max="2" width="11.00390625" style="2" customWidth="1"/>
    <col min="3" max="3" width="27.57421875" style="2" customWidth="1"/>
    <col min="4" max="5" width="17.28125" style="2" bestFit="1" customWidth="1"/>
    <col min="6" max="6" width="6.28125" style="3" bestFit="1" customWidth="1"/>
    <col min="7" max="7" width="16.28125" style="2" bestFit="1" customWidth="1"/>
    <col min="8" max="8" width="9.57421875" style="3" bestFit="1" customWidth="1"/>
    <col min="9" max="9" width="17.28125" style="2" bestFit="1" customWidth="1"/>
    <col min="10" max="10" width="11.421875" style="3" customWidth="1"/>
    <col min="11" max="11" width="17.28125" style="2" bestFit="1" customWidth="1"/>
    <col min="12" max="12" width="11.28125" style="3" bestFit="1" customWidth="1"/>
    <col min="13" max="13" width="17.28125" style="2" bestFit="1" customWidth="1"/>
    <col min="14" max="14" width="7.8515625" style="3" bestFit="1" customWidth="1"/>
    <col min="15" max="15" width="10.00390625" style="2" customWidth="1"/>
    <col min="16" max="16384" width="11.421875" style="2" customWidth="1"/>
  </cols>
  <sheetData>
    <row r="1" spans="1:14" ht="24">
      <c r="A1" s="48" t="s">
        <v>0</v>
      </c>
      <c r="B1" s="48">
        <v>2014</v>
      </c>
      <c r="C1" s="4" t="s">
        <v>42</v>
      </c>
      <c r="D1" s="4"/>
      <c r="E1" s="4"/>
      <c r="F1" s="4"/>
      <c r="G1" s="4"/>
      <c r="H1" s="4"/>
      <c r="I1" s="4"/>
      <c r="J1" s="4"/>
      <c r="K1" s="4"/>
      <c r="L1" s="5" t="s">
        <v>1</v>
      </c>
      <c r="M1" s="5"/>
      <c r="N1" s="5"/>
    </row>
    <row r="2" spans="1:14" ht="12">
      <c r="A2" s="48" t="s">
        <v>2</v>
      </c>
      <c r="B2" s="48" t="s">
        <v>3</v>
      </c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</row>
    <row r="3" spans="1:14" ht="36">
      <c r="A3" s="48" t="s">
        <v>4</v>
      </c>
      <c r="B3" s="48" t="s">
        <v>5</v>
      </c>
      <c r="C3" s="4" t="s">
        <v>43</v>
      </c>
      <c r="D3" s="4"/>
      <c r="E3" s="4"/>
      <c r="F3" s="4"/>
      <c r="G3" s="4"/>
      <c r="H3" s="4"/>
      <c r="I3" s="4"/>
      <c r="J3" s="4"/>
      <c r="K3" s="4"/>
      <c r="L3" s="5"/>
      <c r="M3" s="5"/>
      <c r="N3" s="5"/>
    </row>
    <row r="4" spans="1:13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6" t="s">
        <v>44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6" t="s">
        <v>45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4">
      <c r="A7" s="8" t="s">
        <v>34</v>
      </c>
      <c r="B7" s="8" t="s">
        <v>35</v>
      </c>
      <c r="C7" s="8" t="s">
        <v>36</v>
      </c>
      <c r="D7" s="8" t="s">
        <v>37</v>
      </c>
      <c r="E7" s="8" t="s">
        <v>6</v>
      </c>
      <c r="F7" s="8" t="s">
        <v>29</v>
      </c>
      <c r="G7" s="8" t="s">
        <v>38</v>
      </c>
      <c r="H7" s="8" t="s">
        <v>30</v>
      </c>
      <c r="I7" s="8" t="s">
        <v>39</v>
      </c>
      <c r="J7" s="8" t="s">
        <v>31</v>
      </c>
      <c r="K7" s="8" t="s">
        <v>40</v>
      </c>
      <c r="L7" s="8" t="s">
        <v>32</v>
      </c>
      <c r="M7" s="8" t="s">
        <v>41</v>
      </c>
      <c r="N7" s="9" t="s">
        <v>33</v>
      </c>
    </row>
    <row r="8" spans="1:14" ht="24">
      <c r="A8" s="10" t="s">
        <v>7</v>
      </c>
      <c r="B8" s="11" t="s">
        <v>8</v>
      </c>
      <c r="C8" s="12" t="s">
        <v>9</v>
      </c>
      <c r="D8" s="13">
        <v>2040000000</v>
      </c>
      <c r="E8" s="13">
        <v>2040000000</v>
      </c>
      <c r="F8" s="14">
        <f>+E8/D8</f>
        <v>1</v>
      </c>
      <c r="G8" s="13">
        <v>0</v>
      </c>
      <c r="H8" s="14">
        <f>+G8/D8</f>
        <v>0</v>
      </c>
      <c r="I8" s="13">
        <v>1561230692</v>
      </c>
      <c r="J8" s="14">
        <f>+I8/D8</f>
        <v>0.7653091627450981</v>
      </c>
      <c r="K8" s="13">
        <v>1561163314</v>
      </c>
      <c r="L8" s="14">
        <f>+K8/D8</f>
        <v>0.7652761343137255</v>
      </c>
      <c r="M8" s="13">
        <v>1561163314</v>
      </c>
      <c r="N8" s="41">
        <f>+M8/D8</f>
        <v>0.7652761343137255</v>
      </c>
    </row>
    <row r="9" spans="1:14" ht="12">
      <c r="A9" s="10" t="s">
        <v>10</v>
      </c>
      <c r="B9" s="11" t="s">
        <v>8</v>
      </c>
      <c r="C9" s="12" t="s">
        <v>11</v>
      </c>
      <c r="D9" s="13">
        <v>471000000</v>
      </c>
      <c r="E9" s="13">
        <v>471000000</v>
      </c>
      <c r="F9" s="14">
        <f aca="true" t="shared" si="0" ref="F9:F34">+E9/D9</f>
        <v>1</v>
      </c>
      <c r="G9" s="13">
        <v>0</v>
      </c>
      <c r="H9" s="14">
        <f aca="true" t="shared" si="1" ref="H9:H34">+G9/D9</f>
        <v>0</v>
      </c>
      <c r="I9" s="13">
        <v>359730431</v>
      </c>
      <c r="J9" s="14">
        <f aca="true" t="shared" si="2" ref="J9:J34">+I9/D9</f>
        <v>0.7637588768577495</v>
      </c>
      <c r="K9" s="13">
        <v>359730431</v>
      </c>
      <c r="L9" s="14">
        <f aca="true" t="shared" si="3" ref="L9:L34">+K9/D9</f>
        <v>0.7637588768577495</v>
      </c>
      <c r="M9" s="13">
        <v>359730431</v>
      </c>
      <c r="N9" s="41">
        <f aca="true" t="shared" si="4" ref="N9:N34">+M9/D9</f>
        <v>0.7637588768577495</v>
      </c>
    </row>
    <row r="10" spans="1:14" ht="12">
      <c r="A10" s="10" t="s">
        <v>12</v>
      </c>
      <c r="B10" s="11" t="s">
        <v>8</v>
      </c>
      <c r="C10" s="12" t="s">
        <v>13</v>
      </c>
      <c r="D10" s="13">
        <v>730000000</v>
      </c>
      <c r="E10" s="13">
        <v>508000000</v>
      </c>
      <c r="F10" s="14">
        <f t="shared" si="0"/>
        <v>0.6958904109589041</v>
      </c>
      <c r="G10" s="13">
        <v>222000000</v>
      </c>
      <c r="H10" s="14">
        <f t="shared" si="1"/>
        <v>0.3041095890410959</v>
      </c>
      <c r="I10" s="13">
        <v>218161175</v>
      </c>
      <c r="J10" s="14">
        <f t="shared" si="2"/>
        <v>0.29885092465753427</v>
      </c>
      <c r="K10" s="13">
        <v>218161175</v>
      </c>
      <c r="L10" s="14">
        <f t="shared" si="3"/>
        <v>0.29885092465753427</v>
      </c>
      <c r="M10" s="13">
        <v>218161175</v>
      </c>
      <c r="N10" s="41">
        <f t="shared" si="4"/>
        <v>0.29885092465753427</v>
      </c>
    </row>
    <row r="11" spans="1:14" ht="36">
      <c r="A11" s="10" t="s">
        <v>14</v>
      </c>
      <c r="B11" s="11" t="s">
        <v>8</v>
      </c>
      <c r="C11" s="12" t="s">
        <v>15</v>
      </c>
      <c r="D11" s="13">
        <v>20000000</v>
      </c>
      <c r="E11" s="13">
        <v>20000000</v>
      </c>
      <c r="F11" s="14">
        <f t="shared" si="0"/>
        <v>1</v>
      </c>
      <c r="G11" s="13">
        <v>0</v>
      </c>
      <c r="H11" s="14">
        <f t="shared" si="1"/>
        <v>0</v>
      </c>
      <c r="I11" s="13">
        <v>9536687</v>
      </c>
      <c r="J11" s="14">
        <f t="shared" si="2"/>
        <v>0.47683435</v>
      </c>
      <c r="K11" s="13">
        <v>9536687</v>
      </c>
      <c r="L11" s="14">
        <f t="shared" si="3"/>
        <v>0.47683435</v>
      </c>
      <c r="M11" s="13">
        <v>9536687</v>
      </c>
      <c r="N11" s="41">
        <f t="shared" si="4"/>
        <v>0.47683435</v>
      </c>
    </row>
    <row r="12" spans="1:14" ht="24">
      <c r="A12" s="10" t="s">
        <v>16</v>
      </c>
      <c r="B12" s="11" t="s">
        <v>8</v>
      </c>
      <c r="C12" s="12" t="s">
        <v>17</v>
      </c>
      <c r="D12" s="13">
        <v>1200000000</v>
      </c>
      <c r="E12" s="13">
        <v>1181777797</v>
      </c>
      <c r="F12" s="14">
        <f t="shared" si="0"/>
        <v>0.9848148308333333</v>
      </c>
      <c r="G12" s="13">
        <v>18222203</v>
      </c>
      <c r="H12" s="14">
        <f t="shared" si="1"/>
        <v>0.015185169166666667</v>
      </c>
      <c r="I12" s="13">
        <v>1177290000</v>
      </c>
      <c r="J12" s="14">
        <f t="shared" si="2"/>
        <v>0.981075</v>
      </c>
      <c r="K12" s="13">
        <v>801087371</v>
      </c>
      <c r="L12" s="14">
        <f t="shared" si="3"/>
        <v>0.6675728091666666</v>
      </c>
      <c r="M12" s="13">
        <v>801087371</v>
      </c>
      <c r="N12" s="41">
        <f t="shared" si="4"/>
        <v>0.6675728091666666</v>
      </c>
    </row>
    <row r="13" spans="1:14" ht="36">
      <c r="A13" s="10" t="s">
        <v>18</v>
      </c>
      <c r="B13" s="11" t="s">
        <v>8</v>
      </c>
      <c r="C13" s="12" t="s">
        <v>19</v>
      </c>
      <c r="D13" s="13">
        <v>979000000</v>
      </c>
      <c r="E13" s="13">
        <v>867000000</v>
      </c>
      <c r="F13" s="14">
        <f t="shared" si="0"/>
        <v>0.8855975485188968</v>
      </c>
      <c r="G13" s="13">
        <v>112000000</v>
      </c>
      <c r="H13" s="14">
        <f t="shared" si="1"/>
        <v>0.11440245148110317</v>
      </c>
      <c r="I13" s="13">
        <v>607936854</v>
      </c>
      <c r="J13" s="14">
        <f t="shared" si="2"/>
        <v>0.6209773789581206</v>
      </c>
      <c r="K13" s="13">
        <v>607936854</v>
      </c>
      <c r="L13" s="14">
        <f t="shared" si="3"/>
        <v>0.6209773789581206</v>
      </c>
      <c r="M13" s="13">
        <v>607936854</v>
      </c>
      <c r="N13" s="41">
        <f t="shared" si="4"/>
        <v>0.6209773789581206</v>
      </c>
    </row>
    <row r="14" spans="1:14" ht="12.75">
      <c r="A14" s="7" t="s">
        <v>46</v>
      </c>
      <c r="B14" s="7"/>
      <c r="C14" s="7"/>
      <c r="D14" s="15">
        <f>SUM(D8:D13)</f>
        <v>5440000000</v>
      </c>
      <c r="E14" s="15">
        <f aca="true" t="shared" si="5" ref="E14:M14">SUM(E8:E13)</f>
        <v>5087777797</v>
      </c>
      <c r="F14" s="16">
        <f t="shared" si="0"/>
        <v>0.9352532715073529</v>
      </c>
      <c r="G14" s="15">
        <f t="shared" si="5"/>
        <v>352222203</v>
      </c>
      <c r="H14" s="16">
        <f t="shared" si="1"/>
        <v>0.06474672849264707</v>
      </c>
      <c r="I14" s="15">
        <f t="shared" si="5"/>
        <v>3933885839</v>
      </c>
      <c r="J14" s="16">
        <f t="shared" si="2"/>
        <v>0.7231407792279412</v>
      </c>
      <c r="K14" s="15">
        <f t="shared" si="5"/>
        <v>3557615832</v>
      </c>
      <c r="L14" s="16">
        <f t="shared" si="3"/>
        <v>0.6539734985294118</v>
      </c>
      <c r="M14" s="15">
        <f t="shared" si="5"/>
        <v>3557615832</v>
      </c>
      <c r="N14" s="42">
        <f t="shared" si="4"/>
        <v>0.6539734985294118</v>
      </c>
    </row>
    <row r="15" spans="1:14" ht="12">
      <c r="A15" s="17"/>
      <c r="B15" s="18"/>
      <c r="C15" s="19"/>
      <c r="D15" s="20"/>
      <c r="E15" s="20"/>
      <c r="F15" s="21"/>
      <c r="G15" s="20"/>
      <c r="H15" s="21"/>
      <c r="I15" s="20"/>
      <c r="J15" s="21"/>
      <c r="K15" s="20"/>
      <c r="L15" s="21"/>
      <c r="M15" s="20"/>
      <c r="N15" s="43"/>
    </row>
    <row r="16" spans="1:14" ht="12.75">
      <c r="A16" s="6" t="s">
        <v>47</v>
      </c>
      <c r="B16" s="6"/>
      <c r="C16" s="26"/>
      <c r="D16" s="27"/>
      <c r="E16" s="27"/>
      <c r="F16" s="28"/>
      <c r="G16" s="27"/>
      <c r="H16" s="28"/>
      <c r="I16" s="27"/>
      <c r="J16" s="28"/>
      <c r="K16" s="27"/>
      <c r="L16" s="28"/>
      <c r="M16" s="27"/>
      <c r="N16" s="44"/>
    </row>
    <row r="17" spans="1:14" ht="24">
      <c r="A17" s="8" t="s">
        <v>34</v>
      </c>
      <c r="B17" s="8" t="s">
        <v>35</v>
      </c>
      <c r="C17" s="8" t="s">
        <v>36</v>
      </c>
      <c r="D17" s="8" t="s">
        <v>37</v>
      </c>
      <c r="E17" s="8" t="s">
        <v>6</v>
      </c>
      <c r="F17" s="8" t="s">
        <v>29</v>
      </c>
      <c r="G17" s="8" t="s">
        <v>38</v>
      </c>
      <c r="H17" s="8" t="s">
        <v>30</v>
      </c>
      <c r="I17" s="8" t="s">
        <v>39</v>
      </c>
      <c r="J17" s="8" t="s">
        <v>31</v>
      </c>
      <c r="K17" s="8" t="s">
        <v>40</v>
      </c>
      <c r="L17" s="8" t="s">
        <v>32</v>
      </c>
      <c r="M17" s="8" t="s">
        <v>41</v>
      </c>
      <c r="N17" s="9" t="s">
        <v>33</v>
      </c>
    </row>
    <row r="18" spans="1:14" ht="12">
      <c r="A18" s="10" t="s">
        <v>20</v>
      </c>
      <c r="B18" s="11" t="s">
        <v>8</v>
      </c>
      <c r="C18" s="12" t="s">
        <v>21</v>
      </c>
      <c r="D18" s="13">
        <v>6000000</v>
      </c>
      <c r="E18" s="13">
        <v>349155</v>
      </c>
      <c r="F18" s="14">
        <f t="shared" si="0"/>
        <v>0.0581925</v>
      </c>
      <c r="G18" s="13">
        <v>5650845</v>
      </c>
      <c r="H18" s="14">
        <f t="shared" si="1"/>
        <v>0.9418075</v>
      </c>
      <c r="I18" s="13">
        <v>0</v>
      </c>
      <c r="J18" s="14">
        <f t="shared" si="2"/>
        <v>0</v>
      </c>
      <c r="K18" s="13">
        <v>0</v>
      </c>
      <c r="L18" s="14">
        <f t="shared" si="3"/>
        <v>0</v>
      </c>
      <c r="M18" s="13">
        <v>0</v>
      </c>
      <c r="N18" s="41">
        <f t="shared" si="4"/>
        <v>0</v>
      </c>
    </row>
    <row r="19" spans="1:14" ht="24">
      <c r="A19" s="10" t="s">
        <v>22</v>
      </c>
      <c r="B19" s="11" t="s">
        <v>8</v>
      </c>
      <c r="C19" s="12" t="s">
        <v>23</v>
      </c>
      <c r="D19" s="13">
        <v>3588000000</v>
      </c>
      <c r="E19" s="13">
        <v>2353182545.64</v>
      </c>
      <c r="F19" s="14">
        <f t="shared" si="0"/>
        <v>0.6558479781605351</v>
      </c>
      <c r="G19" s="13">
        <v>1234817454.36</v>
      </c>
      <c r="H19" s="14">
        <f t="shared" si="1"/>
        <v>0.34415202183946486</v>
      </c>
      <c r="I19" s="13">
        <v>2262162578.64</v>
      </c>
      <c r="J19" s="14">
        <f t="shared" si="2"/>
        <v>0.6304800943812708</v>
      </c>
      <c r="K19" s="13">
        <v>1782690182.14</v>
      </c>
      <c r="L19" s="14">
        <f t="shared" si="3"/>
        <v>0.49684787685061316</v>
      </c>
      <c r="M19" s="13">
        <v>1782690182.14</v>
      </c>
      <c r="N19" s="41">
        <f t="shared" si="4"/>
        <v>0.49684787685061316</v>
      </c>
    </row>
    <row r="20" spans="1:14" ht="12.75">
      <c r="A20" s="7" t="s">
        <v>48</v>
      </c>
      <c r="B20" s="7"/>
      <c r="C20" s="7"/>
      <c r="D20" s="15">
        <f>SUM(D18:D19)</f>
        <v>3594000000</v>
      </c>
      <c r="E20" s="15">
        <f aca="true" t="shared" si="6" ref="E20:M20">SUM(E18:E19)</f>
        <v>2353531700.64</v>
      </c>
      <c r="F20" s="16">
        <f t="shared" si="0"/>
        <v>0.6548502227712855</v>
      </c>
      <c r="G20" s="15">
        <f t="shared" si="6"/>
        <v>1240468299.36</v>
      </c>
      <c r="H20" s="16">
        <f t="shared" si="1"/>
        <v>0.3451497772287145</v>
      </c>
      <c r="I20" s="15">
        <f t="shared" si="6"/>
        <v>2262162578.64</v>
      </c>
      <c r="J20" s="16">
        <f t="shared" si="2"/>
        <v>0.6294275399666109</v>
      </c>
      <c r="K20" s="15">
        <f t="shared" si="6"/>
        <v>1782690182.14</v>
      </c>
      <c r="L20" s="16">
        <f t="shared" si="3"/>
        <v>0.49601841461880913</v>
      </c>
      <c r="M20" s="15">
        <f t="shared" si="6"/>
        <v>1782690182.14</v>
      </c>
      <c r="N20" s="42">
        <f t="shared" si="4"/>
        <v>0.49601841461880913</v>
      </c>
    </row>
    <row r="21" spans="1:14" ht="12">
      <c r="A21" s="36"/>
      <c r="B21" s="37"/>
      <c r="C21" s="26"/>
      <c r="D21" s="27"/>
      <c r="E21" s="27"/>
      <c r="F21" s="28"/>
      <c r="G21" s="27"/>
      <c r="H21" s="28"/>
      <c r="I21" s="27"/>
      <c r="J21" s="28"/>
      <c r="K21" s="27"/>
      <c r="L21" s="28"/>
      <c r="M21" s="27"/>
      <c r="N21" s="44"/>
    </row>
    <row r="22" spans="1:14" ht="12.75">
      <c r="A22" s="22" t="s">
        <v>49</v>
      </c>
      <c r="B22" s="22"/>
      <c r="C22" s="33"/>
      <c r="D22" s="34"/>
      <c r="E22" s="34"/>
      <c r="F22" s="35"/>
      <c r="G22" s="34"/>
      <c r="H22" s="35"/>
      <c r="I22" s="34"/>
      <c r="J22" s="35"/>
      <c r="K22" s="34"/>
      <c r="L22" s="35"/>
      <c r="M22" s="34"/>
      <c r="N22" s="45"/>
    </row>
    <row r="23" spans="1:14" ht="24">
      <c r="A23" s="8" t="s">
        <v>34</v>
      </c>
      <c r="B23" s="8" t="s">
        <v>35</v>
      </c>
      <c r="C23" s="8" t="s">
        <v>36</v>
      </c>
      <c r="D23" s="8" t="s">
        <v>37</v>
      </c>
      <c r="E23" s="8" t="s">
        <v>6</v>
      </c>
      <c r="F23" s="8" t="s">
        <v>29</v>
      </c>
      <c r="G23" s="8" t="s">
        <v>38</v>
      </c>
      <c r="H23" s="8" t="s">
        <v>30</v>
      </c>
      <c r="I23" s="8" t="s">
        <v>39</v>
      </c>
      <c r="J23" s="8" t="s">
        <v>31</v>
      </c>
      <c r="K23" s="8" t="s">
        <v>40</v>
      </c>
      <c r="L23" s="8" t="s">
        <v>32</v>
      </c>
      <c r="M23" s="8" t="s">
        <v>41</v>
      </c>
      <c r="N23" s="9" t="s">
        <v>33</v>
      </c>
    </row>
    <row r="24" spans="1:14" ht="24">
      <c r="A24" s="10" t="s">
        <v>24</v>
      </c>
      <c r="B24" s="11" t="s">
        <v>8</v>
      </c>
      <c r="C24" s="12" t="s">
        <v>25</v>
      </c>
      <c r="D24" s="13">
        <v>34000000</v>
      </c>
      <c r="E24" s="13">
        <v>34000000</v>
      </c>
      <c r="F24" s="14">
        <f t="shared" si="0"/>
        <v>1</v>
      </c>
      <c r="G24" s="13">
        <v>0</v>
      </c>
      <c r="H24" s="14">
        <f t="shared" si="1"/>
        <v>0</v>
      </c>
      <c r="I24" s="13">
        <v>34000000</v>
      </c>
      <c r="J24" s="14">
        <f t="shared" si="2"/>
        <v>1</v>
      </c>
      <c r="K24" s="13">
        <v>34000000</v>
      </c>
      <c r="L24" s="14">
        <f t="shared" si="3"/>
        <v>1</v>
      </c>
      <c r="M24" s="13">
        <v>34000000</v>
      </c>
      <c r="N24" s="41">
        <f t="shared" si="4"/>
        <v>1</v>
      </c>
    </row>
    <row r="25" spans="1:14" ht="12">
      <c r="A25" s="38"/>
      <c r="B25" s="39"/>
      <c r="C25" s="40"/>
      <c r="D25" s="29"/>
      <c r="E25" s="29"/>
      <c r="F25" s="30"/>
      <c r="G25" s="29"/>
      <c r="H25" s="30"/>
      <c r="I25" s="29"/>
      <c r="J25" s="30"/>
      <c r="K25" s="29"/>
      <c r="L25" s="30"/>
      <c r="M25" s="29"/>
      <c r="N25" s="44"/>
    </row>
    <row r="26" spans="1:14" ht="12.75">
      <c r="A26" s="7" t="s">
        <v>50</v>
      </c>
      <c r="B26" s="7"/>
      <c r="C26" s="7"/>
      <c r="D26" s="15">
        <f>+D24+D20+D14</f>
        <v>9068000000</v>
      </c>
      <c r="E26" s="15">
        <f>+E24+E20+E14</f>
        <v>7475309497.639999</v>
      </c>
      <c r="F26" s="16">
        <f t="shared" si="0"/>
        <v>0.8243614355580061</v>
      </c>
      <c r="G26" s="15">
        <f>+G24+G20+G14</f>
        <v>1592690502.36</v>
      </c>
      <c r="H26" s="16">
        <f t="shared" si="1"/>
        <v>0.1756385644419938</v>
      </c>
      <c r="I26" s="15">
        <f>+I24+I20+I14</f>
        <v>6230048417.639999</v>
      </c>
      <c r="J26" s="16">
        <f t="shared" si="2"/>
        <v>0.6870366583193648</v>
      </c>
      <c r="K26" s="15">
        <f>+K24+K20+K14</f>
        <v>5374306014.14</v>
      </c>
      <c r="L26" s="16">
        <f t="shared" si="3"/>
        <v>0.5926671828561977</v>
      </c>
      <c r="M26" s="15">
        <f>+M24+M20+M14</f>
        <v>5374306014.14</v>
      </c>
      <c r="N26" s="42">
        <f t="shared" si="4"/>
        <v>0.5926671828561977</v>
      </c>
    </row>
    <row r="27" spans="1:14" ht="12">
      <c r="A27" s="36"/>
      <c r="B27" s="37"/>
      <c r="C27" s="26"/>
      <c r="D27" s="27"/>
      <c r="E27" s="27"/>
      <c r="F27" s="28"/>
      <c r="G27" s="27"/>
      <c r="H27" s="28"/>
      <c r="I27" s="27"/>
      <c r="J27" s="28"/>
      <c r="K27" s="27"/>
      <c r="L27" s="28"/>
      <c r="M27" s="27"/>
      <c r="N27" s="44"/>
    </row>
    <row r="28" spans="1:14" ht="12.75">
      <c r="A28" s="31" t="s">
        <v>51</v>
      </c>
      <c r="B28" s="32"/>
      <c r="C28" s="33"/>
      <c r="D28" s="34"/>
      <c r="E28" s="34"/>
      <c r="F28" s="35"/>
      <c r="G28" s="34"/>
      <c r="H28" s="35"/>
      <c r="I28" s="34"/>
      <c r="J28" s="35"/>
      <c r="K28" s="34"/>
      <c r="L28" s="35"/>
      <c r="M28" s="34"/>
      <c r="N28" s="45"/>
    </row>
    <row r="29" spans="1:14" ht="24">
      <c r="A29" s="8" t="s">
        <v>34</v>
      </c>
      <c r="B29" s="8" t="s">
        <v>35</v>
      </c>
      <c r="C29" s="8" t="s">
        <v>36</v>
      </c>
      <c r="D29" s="8" t="s">
        <v>37</v>
      </c>
      <c r="E29" s="8" t="s">
        <v>6</v>
      </c>
      <c r="F29" s="8" t="s">
        <v>29</v>
      </c>
      <c r="G29" s="8" t="s">
        <v>38</v>
      </c>
      <c r="H29" s="8" t="s">
        <v>30</v>
      </c>
      <c r="I29" s="8" t="s">
        <v>39</v>
      </c>
      <c r="J29" s="8" t="s">
        <v>31</v>
      </c>
      <c r="K29" s="8" t="s">
        <v>40</v>
      </c>
      <c r="L29" s="8" t="s">
        <v>32</v>
      </c>
      <c r="M29" s="8" t="s">
        <v>41</v>
      </c>
      <c r="N29" s="9" t="s">
        <v>33</v>
      </c>
    </row>
    <row r="30" spans="1:14" ht="36">
      <c r="A30" s="10" t="s">
        <v>26</v>
      </c>
      <c r="B30" s="11" t="s">
        <v>8</v>
      </c>
      <c r="C30" s="12" t="s">
        <v>27</v>
      </c>
      <c r="D30" s="13">
        <v>7000000000</v>
      </c>
      <c r="E30" s="13">
        <v>5994613741</v>
      </c>
      <c r="F30" s="14">
        <f t="shared" si="0"/>
        <v>0.8563733915714286</v>
      </c>
      <c r="G30" s="13">
        <v>1005386259</v>
      </c>
      <c r="H30" s="14">
        <f t="shared" si="1"/>
        <v>0.14362660842857142</v>
      </c>
      <c r="I30" s="13">
        <v>5964323104.41</v>
      </c>
      <c r="J30" s="14">
        <f t="shared" si="2"/>
        <v>0.8520461577728571</v>
      </c>
      <c r="K30" s="13">
        <v>3538436698.56</v>
      </c>
      <c r="L30" s="14">
        <f t="shared" si="3"/>
        <v>0.5054909569371429</v>
      </c>
      <c r="M30" s="13">
        <v>3538436698.56</v>
      </c>
      <c r="N30" s="41">
        <f t="shared" si="4"/>
        <v>0.5054909569371429</v>
      </c>
    </row>
    <row r="31" spans="1:14" ht="36">
      <c r="A31" s="10" t="s">
        <v>26</v>
      </c>
      <c r="B31" s="11" t="s">
        <v>28</v>
      </c>
      <c r="C31" s="12" t="s">
        <v>27</v>
      </c>
      <c r="D31" s="13">
        <v>8220000000</v>
      </c>
      <c r="E31" s="13">
        <v>4486493043</v>
      </c>
      <c r="F31" s="14">
        <f t="shared" si="0"/>
        <v>0.5458020733576643</v>
      </c>
      <c r="G31" s="13">
        <v>3733506957</v>
      </c>
      <c r="H31" s="14">
        <f t="shared" si="1"/>
        <v>0.45419792664233577</v>
      </c>
      <c r="I31" s="13">
        <v>4486192766.66</v>
      </c>
      <c r="J31" s="14">
        <f t="shared" si="2"/>
        <v>0.5457655433892944</v>
      </c>
      <c r="K31" s="13">
        <v>2118747788.01</v>
      </c>
      <c r="L31" s="14">
        <f t="shared" si="3"/>
        <v>0.2577552053540146</v>
      </c>
      <c r="M31" s="13">
        <v>2010287788.01</v>
      </c>
      <c r="N31" s="41">
        <f t="shared" si="4"/>
        <v>0.24456055815206812</v>
      </c>
    </row>
    <row r="32" spans="1:14" ht="12.75">
      <c r="A32" s="7" t="s">
        <v>52</v>
      </c>
      <c r="B32" s="7"/>
      <c r="C32" s="7"/>
      <c r="D32" s="15">
        <f>SUM(D30:D31)</f>
        <v>15220000000</v>
      </c>
      <c r="E32" s="15">
        <f aca="true" t="shared" si="7" ref="E32:M32">SUM(E30:E31)</f>
        <v>10481106784</v>
      </c>
      <c r="F32" s="16">
        <f t="shared" si="0"/>
        <v>0.6886403931668856</v>
      </c>
      <c r="G32" s="15">
        <f t="shared" si="7"/>
        <v>4738893216</v>
      </c>
      <c r="H32" s="16">
        <f t="shared" si="1"/>
        <v>0.3113596068331143</v>
      </c>
      <c r="I32" s="15">
        <f t="shared" si="7"/>
        <v>10450515871.07</v>
      </c>
      <c r="J32" s="16">
        <f t="shared" si="2"/>
        <v>0.6866304777312746</v>
      </c>
      <c r="K32" s="15">
        <f t="shared" si="7"/>
        <v>5657184486.57</v>
      </c>
      <c r="L32" s="16">
        <f t="shared" si="3"/>
        <v>0.37169411869710905</v>
      </c>
      <c r="M32" s="15">
        <f t="shared" si="7"/>
        <v>5548724486.57</v>
      </c>
      <c r="N32" s="42">
        <f t="shared" si="4"/>
        <v>0.3645679688942181</v>
      </c>
    </row>
    <row r="33" spans="1:14" ht="12.75">
      <c r="A33" s="23"/>
      <c r="B33" s="24"/>
      <c r="C33" s="25"/>
      <c r="D33" s="29"/>
      <c r="E33" s="29"/>
      <c r="F33" s="30"/>
      <c r="G33" s="29"/>
      <c r="H33" s="30"/>
      <c r="I33" s="29"/>
      <c r="J33" s="30"/>
      <c r="K33" s="29"/>
      <c r="L33" s="30"/>
      <c r="M33" s="29"/>
      <c r="N33" s="44"/>
    </row>
    <row r="34" spans="1:14" ht="12.75">
      <c r="A34" s="7" t="s">
        <v>53</v>
      </c>
      <c r="B34" s="7"/>
      <c r="C34" s="7"/>
      <c r="D34" s="15">
        <v>24288000000</v>
      </c>
      <c r="E34" s="15">
        <v>17956416281.64</v>
      </c>
      <c r="F34" s="16">
        <f t="shared" si="0"/>
        <v>0.7393122645602767</v>
      </c>
      <c r="G34" s="15">
        <v>6331583718.36</v>
      </c>
      <c r="H34" s="16">
        <f t="shared" si="1"/>
        <v>0.2606877354397233</v>
      </c>
      <c r="I34" s="15">
        <v>16680564288.71</v>
      </c>
      <c r="J34" s="16">
        <f t="shared" si="2"/>
        <v>0.686782126511446</v>
      </c>
      <c r="K34" s="15">
        <v>11031490500.71</v>
      </c>
      <c r="L34" s="16">
        <f t="shared" si="3"/>
        <v>0.454195096373106</v>
      </c>
      <c r="M34" s="15">
        <v>10923030500.71</v>
      </c>
      <c r="N34" s="42">
        <f t="shared" si="4"/>
        <v>0.44972951666296107</v>
      </c>
    </row>
    <row r="35" spans="1:14" ht="0" customHeight="1" hidden="1">
      <c r="A35" s="46"/>
      <c r="B35" s="46"/>
      <c r="C35" s="46"/>
      <c r="D35" s="46"/>
      <c r="E35" s="46"/>
      <c r="F35" s="47"/>
      <c r="G35" s="46"/>
      <c r="H35" s="47"/>
      <c r="I35" s="46"/>
      <c r="J35" s="47"/>
      <c r="K35" s="46"/>
      <c r="L35" s="47"/>
      <c r="M35" s="46"/>
      <c r="N35" s="47"/>
    </row>
    <row r="36" spans="1:14" ht="13.5" customHeight="1">
      <c r="A36" s="46"/>
      <c r="B36" s="46"/>
      <c r="C36" s="46"/>
      <c r="D36" s="46"/>
      <c r="E36" s="46"/>
      <c r="F36" s="47"/>
      <c r="G36" s="46"/>
      <c r="H36" s="47"/>
      <c r="I36" s="46"/>
      <c r="J36" s="47"/>
      <c r="K36" s="46"/>
      <c r="L36" s="47"/>
      <c r="M36" s="46"/>
      <c r="N36" s="47"/>
    </row>
    <row r="37" spans="1:14" ht="12">
      <c r="A37" s="46"/>
      <c r="B37" s="46"/>
      <c r="C37" s="46"/>
      <c r="D37" s="46"/>
      <c r="E37" s="46"/>
      <c r="F37" s="47"/>
      <c r="G37" s="46"/>
      <c r="H37" s="47"/>
      <c r="I37" s="46"/>
      <c r="J37" s="47"/>
      <c r="K37" s="46"/>
      <c r="L37" s="47"/>
      <c r="M37" s="46"/>
      <c r="N37" s="47"/>
    </row>
    <row r="38" spans="1:14" ht="12">
      <c r="A38" s="46"/>
      <c r="B38" s="46"/>
      <c r="C38" s="46"/>
      <c r="D38" s="46"/>
      <c r="E38" s="46"/>
      <c r="F38" s="47"/>
      <c r="G38" s="46"/>
      <c r="H38" s="47"/>
      <c r="I38" s="46"/>
      <c r="J38" s="47"/>
      <c r="K38" s="46"/>
      <c r="L38" s="47"/>
      <c r="M38" s="46"/>
      <c r="N38" s="47"/>
    </row>
    <row r="39" spans="1:14" ht="12">
      <c r="A39" s="46"/>
      <c r="B39" s="46"/>
      <c r="C39" s="46"/>
      <c r="D39" s="46"/>
      <c r="E39" s="46"/>
      <c r="F39" s="47"/>
      <c r="G39" s="46"/>
      <c r="H39" s="47"/>
      <c r="I39" s="46"/>
      <c r="J39" s="47"/>
      <c r="K39" s="46"/>
      <c r="L39" s="47"/>
      <c r="M39" s="46"/>
      <c r="N39" s="47"/>
    </row>
  </sheetData>
  <sheetProtection/>
  <mergeCells count="12">
    <mergeCell ref="A16:B16"/>
    <mergeCell ref="A20:C20"/>
    <mergeCell ref="A22:B22"/>
    <mergeCell ref="A26:C26"/>
    <mergeCell ref="A32:C32"/>
    <mergeCell ref="A34:C34"/>
    <mergeCell ref="C1:K2"/>
    <mergeCell ref="L1:N3"/>
    <mergeCell ref="C3:K3"/>
    <mergeCell ref="A5:B5"/>
    <mergeCell ref="A6:B6"/>
    <mergeCell ref="A14:C14"/>
  </mergeCells>
  <printOptions horizontalCentered="1"/>
  <pageMargins left="0.3937007874015748" right="0.3937007874015748" top="0.7874015748031497" bottom="0.7874015748031497" header="0.7874015748031497" footer="0.7874015748031497"/>
  <pageSetup fitToHeight="1" fitToWidth="1" horizontalDpi="300" verticalDpi="300" orientation="landscape" paperSize="123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Andres Humberto</cp:lastModifiedBy>
  <cp:lastPrinted>2015-04-07T20:55:00Z</cp:lastPrinted>
  <dcterms:created xsi:type="dcterms:W3CDTF">2015-04-07T20:53:54Z</dcterms:created>
  <dcterms:modified xsi:type="dcterms:W3CDTF">2015-04-07T20:57:42Z</dcterms:modified>
  <cp:category/>
  <cp:version/>
  <cp:contentType/>
  <cp:contentStatus/>
</cp:coreProperties>
</file>