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055" windowWidth="21585" windowHeight="4980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<sst xmlns="http://schemas.openxmlformats.org/spreadsheetml/2006/main" count="77" uniqueCount="48">
  <si>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Año Fiscal:</t>
  </si>
  <si>
    <t/>
  </si>
  <si>
    <t>Vigencia:</t>
  </si>
  <si>
    <t>Actual</t>
  </si>
  <si>
    <t>Periodo:</t>
  </si>
  <si>
    <t>Enero-Agosto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</si>
  <si>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</si>
  <si>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</si>
  <si>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</si>
  <si>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</si>
  <si>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</si>
  <si>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</si>
  <si>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</si>
  <si>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</si>
  <si>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</si>
  <si>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</si>
  <si>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</si>
  <si>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</si>
  <si>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</si>
  <si>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</si>
  <si>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</si>
  <si>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</si>
  <si>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</si>
  <si>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</si>
  <si>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</si>
  <si>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</si>
  <si>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Propios</t>
  </si>
  <si>
    <t>FORTALECIMIENTO DE LA CONTRATACIÓN PÚBLICA NACIONAL</t>
  </si>
  <si>
    <t>Colombia Compra Eficiente</t>
  </si>
  <si>
    <t>Funcionamiento</t>
  </si>
  <si>
    <t>Gastos de Personal</t>
  </si>
  <si>
    <t>Rubro</t>
  </si>
  <si>
    <t>Fuente</t>
  </si>
  <si>
    <t>Descripción</t>
  </si>
  <si>
    <t>Apr. Vigente</t>
  </si>
  <si>
    <t>% CDP</t>
  </si>
  <si>
    <t>RPS</t>
  </si>
  <si>
    <t>%RPS</t>
  </si>
  <si>
    <t>Pagos</t>
  </si>
  <si>
    <t>% Pagos</t>
  </si>
  <si>
    <t>Total Gastos de personal</t>
  </si>
  <si>
    <t>Gastos Generales</t>
  </si>
  <si>
    <t>Total Gastos Generales</t>
  </si>
  <si>
    <t>Total Funcionamiento</t>
  </si>
  <si>
    <t>Inversión</t>
  </si>
  <si>
    <t xml:space="preserve"> </t>
  </si>
  <si>
    <t>Total Presupuesto CCE</t>
  </si>
  <si>
    <t>Ejecución Presupuestal al 31 de Agosto de 2013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</si>
</sst>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1" fillId="0" borderId="0" xfId="0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44" fillId="0" borderId="10" xfId="0" applyNumberFormat="1" applyFont="1" applyFill="1" applyBorder="1" applyAlignment="1">
      <alignment horizontal="center" vertical="center" wrapText="1" readingOrder="1"/>
    </xf>
    <xf numFmtId="0" fontId="44" fillId="0" borderId="10" xfId="0" applyNumberFormat="1" applyFont="1" applyFill="1" applyBorder="1" applyAlignment="1">
      <alignment horizontal="left" vertical="center" wrapText="1" readingOrder="1"/>
    </xf>
    <xf numFmtId="0" fontId="44" fillId="0" borderId="10" xfId="0" applyNumberFormat="1" applyFont="1" applyFill="1" applyBorder="1" applyAlignment="1">
      <alignment vertical="center" wrapText="1" readingOrder="1"/>
    </xf>
    <xf numFmtId="164" fontId="44" fillId="0" borderId="10" xfId="0" applyNumberFormat="1" applyFont="1" applyFill="1" applyBorder="1" applyAlignment="1">
      <alignment horizontal="right" vertical="center" wrapText="1" readingOrder="1"/>
    </xf>
    <xf numFmtId="0" fontId="45" fillId="0" borderId="11" xfId="51" applyNumberFormat="1" applyFont="1" applyFill="1" applyBorder="1" applyAlignment="1">
      <alignment vertical="center" wrapText="1" readingOrder="1"/>
      <protection/>
    </xf>
    <xf numFmtId="0" fontId="45" fillId="0" borderId="12" xfId="51" applyNumberFormat="1" applyFont="1" applyFill="1" applyBorder="1" applyAlignment="1">
      <alignment vertical="center" wrapText="1" readingOrder="1"/>
      <protection/>
    </xf>
    <xf numFmtId="0" fontId="2" fillId="0" borderId="13" xfId="0" applyFont="1" applyFill="1" applyBorder="1" applyAlignment="1">
      <alignment/>
    </xf>
    <xf numFmtId="0" fontId="45" fillId="0" borderId="14" xfId="51" applyNumberFormat="1" applyFont="1" applyFill="1" applyBorder="1" applyAlignment="1">
      <alignment vertical="center" wrapText="1" readingOrder="1"/>
      <protection/>
    </xf>
    <xf numFmtId="0" fontId="45" fillId="0" borderId="0" xfId="51" applyNumberFormat="1" applyFont="1" applyFill="1" applyBorder="1" applyAlignment="1">
      <alignment vertical="center" wrapText="1" readingOrder="1"/>
      <protection/>
    </xf>
    <xf numFmtId="0" fontId="2" fillId="0" borderId="15" xfId="0" applyFont="1" applyFill="1" applyBorder="1" applyAlignment="1">
      <alignment/>
    </xf>
    <xf numFmtId="0" fontId="45" fillId="0" borderId="16" xfId="51" applyNumberFormat="1" applyFont="1" applyFill="1" applyBorder="1" applyAlignment="1">
      <alignment vertical="center" wrapText="1" readingOrder="1"/>
      <protection/>
    </xf>
    <xf numFmtId="0" fontId="45" fillId="0" borderId="17" xfId="51" applyNumberFormat="1" applyFont="1" applyFill="1" applyBorder="1" applyAlignment="1">
      <alignment vertical="center" wrapText="1" readingOrder="1"/>
      <protection/>
    </xf>
    <xf numFmtId="0" fontId="2" fillId="0" borderId="18" xfId="0" applyFont="1" applyFill="1" applyBorder="1" applyAlignment="1">
      <alignment/>
    </xf>
    <xf numFmtId="0" fontId="46" fillId="0" borderId="0" xfId="51" applyNumberFormat="1" applyFont="1" applyFill="1" applyBorder="1" applyAlignment="1">
      <alignment vertical="center" wrapText="1" readingOrder="1"/>
      <protection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45" fillId="0" borderId="17" xfId="0" applyNumberFormat="1" applyFont="1" applyFill="1" applyBorder="1" applyAlignment="1">
      <alignment horizontal="center" vertical="center" wrapText="1" readingOrder="1"/>
    </xf>
    <xf numFmtId="0" fontId="45" fillId="33" borderId="10" xfId="0" applyNumberFormat="1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/>
    </xf>
    <xf numFmtId="0" fontId="45" fillId="33" borderId="19" xfId="0" applyNumberFormat="1" applyFont="1" applyFill="1" applyBorder="1" applyAlignment="1">
      <alignment vertical="center" wrapText="1" readingOrder="1"/>
    </xf>
    <xf numFmtId="0" fontId="45" fillId="33" borderId="19" xfId="0" applyNumberFormat="1" applyFont="1" applyFill="1" applyBorder="1" applyAlignment="1">
      <alignment horizontal="center" vertical="center" wrapText="1" readingOrder="1"/>
    </xf>
    <xf numFmtId="0" fontId="45" fillId="33" borderId="19" xfId="0" applyNumberFormat="1" applyFont="1" applyFill="1" applyBorder="1" applyAlignment="1">
      <alignment horizontal="left" vertical="center" wrapText="1" readingOrder="1"/>
    </xf>
    <xf numFmtId="164" fontId="45" fillId="33" borderId="19" xfId="0" applyNumberFormat="1" applyFont="1" applyFill="1" applyBorder="1" applyAlignment="1">
      <alignment horizontal="right" vertical="center" wrapText="1" readingOrder="1"/>
    </xf>
    <xf numFmtId="9" fontId="45" fillId="33" borderId="10" xfId="53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right" vertical="center"/>
    </xf>
    <xf numFmtId="9" fontId="3" fillId="33" borderId="10" xfId="53" applyFont="1" applyFill="1" applyBorder="1" applyAlignment="1">
      <alignment horizontal="center" vertical="center" readingOrder="1"/>
    </xf>
    <xf numFmtId="0" fontId="47" fillId="0" borderId="0" xfId="0" applyNumberFormat="1" applyFont="1" applyFill="1" applyBorder="1" applyAlignment="1">
      <alignment vertical="center" wrapText="1" readingOrder="1"/>
    </xf>
    <xf numFmtId="0" fontId="47" fillId="0" borderId="0" xfId="0" applyNumberFormat="1" applyFont="1" applyFill="1" applyBorder="1" applyAlignment="1">
      <alignment horizontal="center" vertical="center" wrapText="1" readingOrder="1"/>
    </xf>
    <xf numFmtId="0" fontId="47" fillId="0" borderId="0" xfId="0" applyNumberFormat="1" applyFont="1" applyFill="1" applyBorder="1" applyAlignment="1">
      <alignment horizontal="left" vertical="center" wrapText="1" readingOrder="1"/>
    </xf>
    <xf numFmtId="164" fontId="47" fillId="0" borderId="0" xfId="0" applyNumberFormat="1" applyFont="1" applyFill="1" applyBorder="1" applyAlignment="1">
      <alignment horizontal="right" vertical="center" wrapText="1" readingOrder="1"/>
    </xf>
    <xf numFmtId="9" fontId="47" fillId="0" borderId="12" xfId="53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right" vertical="center"/>
    </xf>
    <xf numFmtId="9" fontId="2" fillId="0" borderId="0" xfId="53" applyFont="1" applyFill="1" applyBorder="1" applyAlignment="1">
      <alignment horizontal="center" vertical="center" readingOrder="1"/>
    </xf>
    <xf numFmtId="0" fontId="46" fillId="0" borderId="17" xfId="51" applyNumberFormat="1" applyFont="1" applyFill="1" applyBorder="1" applyAlignment="1">
      <alignment horizontal="left" vertical="center" wrapText="1" readingOrder="1"/>
      <protection/>
    </xf>
    <xf numFmtId="0" fontId="47" fillId="0" borderId="17" xfId="0" applyNumberFormat="1" applyFont="1" applyFill="1" applyBorder="1" applyAlignment="1">
      <alignment horizontal="center" vertical="center" wrapText="1" readingOrder="1"/>
    </xf>
    <xf numFmtId="0" fontId="47" fillId="0" borderId="17" xfId="0" applyNumberFormat="1" applyFont="1" applyFill="1" applyBorder="1" applyAlignment="1">
      <alignment horizontal="left" vertical="center" wrapText="1" readingOrder="1"/>
    </xf>
    <xf numFmtId="164" fontId="47" fillId="0" borderId="17" xfId="0" applyNumberFormat="1" applyFont="1" applyFill="1" applyBorder="1" applyAlignment="1">
      <alignment horizontal="right" vertical="center" wrapText="1" readingOrder="1"/>
    </xf>
    <xf numFmtId="0" fontId="2" fillId="0" borderId="17" xfId="0" applyFont="1" applyFill="1" applyBorder="1" applyAlignment="1">
      <alignment/>
    </xf>
    <xf numFmtId="0" fontId="47" fillId="33" borderId="10" xfId="0" applyNumberFormat="1" applyFont="1" applyFill="1" applyBorder="1" applyAlignment="1">
      <alignment vertical="center" wrapText="1" readingOrder="1"/>
    </xf>
    <xf numFmtId="0" fontId="47" fillId="33" borderId="10" xfId="0" applyNumberFormat="1" applyFont="1" applyFill="1" applyBorder="1" applyAlignment="1">
      <alignment horizontal="center" vertical="center" wrapText="1" readingOrder="1"/>
    </xf>
    <xf numFmtId="0" fontId="47" fillId="33" borderId="10" xfId="0" applyNumberFormat="1" applyFont="1" applyFill="1" applyBorder="1" applyAlignment="1">
      <alignment horizontal="left" vertical="center" wrapText="1" readingOrder="1"/>
    </xf>
    <xf numFmtId="164" fontId="47" fillId="33" borderId="10" xfId="0" applyNumberFormat="1" applyFont="1" applyFill="1" applyBorder="1" applyAlignment="1">
      <alignment horizontal="right" vertical="center" wrapText="1" readingOrder="1"/>
    </xf>
    <xf numFmtId="9" fontId="47" fillId="33" borderId="10" xfId="53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right" vertical="center"/>
    </xf>
    <xf numFmtId="9" fontId="2" fillId="33" borderId="10" xfId="53" applyFont="1" applyFill="1" applyBorder="1" applyAlignment="1">
      <alignment horizontal="center" vertical="center" readingOrder="1"/>
    </xf>
    <xf numFmtId="0" fontId="47" fillId="0" borderId="12" xfId="0" applyNumberFormat="1" applyFont="1" applyFill="1" applyBorder="1" applyAlignment="1">
      <alignment vertical="center" wrapText="1" readingOrder="1"/>
    </xf>
    <xf numFmtId="0" fontId="47" fillId="0" borderId="12" xfId="0" applyNumberFormat="1" applyFont="1" applyFill="1" applyBorder="1" applyAlignment="1">
      <alignment horizontal="center" vertical="center" wrapText="1" readingOrder="1"/>
    </xf>
    <xf numFmtId="0" fontId="47" fillId="0" borderId="12" xfId="0" applyNumberFormat="1" applyFont="1" applyFill="1" applyBorder="1" applyAlignment="1">
      <alignment horizontal="left" vertical="center" wrapText="1" readingOrder="1"/>
    </xf>
    <xf numFmtId="164" fontId="47" fillId="0" borderId="12" xfId="0" applyNumberFormat="1" applyFont="1" applyFill="1" applyBorder="1" applyAlignment="1">
      <alignment horizontal="right" vertical="center" wrapText="1" readingOrder="1"/>
    </xf>
    <xf numFmtId="9" fontId="47" fillId="0" borderId="12" xfId="53" applyFont="1" applyFill="1" applyBorder="1" applyAlignment="1">
      <alignment horizontal="right" vertical="center" wrapText="1" readingOrder="1"/>
    </xf>
    <xf numFmtId="0" fontId="2" fillId="0" borderId="12" xfId="0" applyFont="1" applyFill="1" applyBorder="1" applyAlignment="1">
      <alignment horizontal="right" vertical="center"/>
    </xf>
    <xf numFmtId="9" fontId="2" fillId="0" borderId="12" xfId="53" applyFont="1" applyFill="1" applyBorder="1" applyAlignment="1">
      <alignment horizontal="right" vertical="center"/>
    </xf>
    <xf numFmtId="0" fontId="45" fillId="33" borderId="10" xfId="0" applyNumberFormat="1" applyFont="1" applyFill="1" applyBorder="1" applyAlignment="1">
      <alignment horizontal="left" vertical="center" wrapText="1" readingOrder="1"/>
    </xf>
    <xf numFmtId="164" fontId="45" fillId="33" borderId="10" xfId="0" applyNumberFormat="1" applyFont="1" applyFill="1" applyBorder="1" applyAlignment="1">
      <alignment horizontal="right" vertical="center" wrapText="1" readingOrder="1"/>
    </xf>
    <xf numFmtId="0" fontId="3" fillId="33" borderId="10" xfId="0" applyFont="1" applyFill="1" applyBorder="1" applyAlignment="1">
      <alignment horizontal="right" vertical="center"/>
    </xf>
    <xf numFmtId="0" fontId="46" fillId="0" borderId="0" xfId="51" applyNumberFormat="1" applyFont="1" applyFill="1" applyBorder="1" applyAlignment="1">
      <alignment horizontal="left" vertical="center" wrapText="1" readingOrder="1"/>
      <protection/>
    </xf>
    <xf numFmtId="0" fontId="3" fillId="33" borderId="10" xfId="0" applyNumberFormat="1" applyFont="1" applyFill="1" applyBorder="1" applyAlignment="1">
      <alignment vertical="center" wrapText="1" readingOrder="1"/>
    </xf>
    <xf numFmtId="0" fontId="3" fillId="33" borderId="10" xfId="0" applyNumberFormat="1" applyFont="1" applyFill="1" applyBorder="1" applyAlignment="1">
      <alignment horizontal="center" vertical="center" wrapText="1" readingOrder="1"/>
    </xf>
    <xf numFmtId="0" fontId="3" fillId="33" borderId="10" xfId="0" applyNumberFormat="1" applyFont="1" applyFill="1" applyBorder="1" applyAlignment="1">
      <alignment horizontal="left" vertical="center" wrapText="1" readingOrder="1"/>
    </xf>
    <xf numFmtId="164" fontId="3" fillId="33" borderId="10" xfId="0" applyNumberFormat="1" applyFont="1" applyFill="1" applyBorder="1" applyAlignment="1">
      <alignment horizontal="right" vertical="center" wrapText="1" readingOrder="1"/>
    </xf>
    <xf numFmtId="9" fontId="3" fillId="33" borderId="10" xfId="53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/>
    </xf>
    <xf numFmtId="0" fontId="44" fillId="0" borderId="20" xfId="0" applyNumberFormat="1" applyFont="1" applyFill="1" applyBorder="1" applyAlignment="1">
      <alignment vertical="center" wrapText="1" readingOrder="1"/>
    </xf>
    <xf numFmtId="0" fontId="44" fillId="0" borderId="20" xfId="0" applyNumberFormat="1" applyFont="1" applyFill="1" applyBorder="1" applyAlignment="1">
      <alignment horizontal="center" vertical="center" wrapText="1" readingOrder="1"/>
    </xf>
    <xf numFmtId="0" fontId="44" fillId="0" borderId="20" xfId="0" applyNumberFormat="1" applyFont="1" applyFill="1" applyBorder="1" applyAlignment="1">
      <alignment horizontal="left" vertical="center" wrapText="1" readingOrder="1"/>
    </xf>
    <xf numFmtId="164" fontId="44" fillId="0" borderId="20" xfId="0" applyNumberFormat="1" applyFont="1" applyFill="1" applyBorder="1" applyAlignment="1">
      <alignment horizontal="right" vertical="center" wrapText="1" readingOrder="1"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9" fontId="44" fillId="0" borderId="10" xfId="53" applyFont="1" applyFill="1" applyBorder="1" applyAlignment="1">
      <alignment horizontal="right" vertical="center" wrapText="1" readingOrder="1"/>
    </xf>
    <xf numFmtId="0" fontId="46" fillId="0" borderId="11" xfId="51" applyNumberFormat="1" applyFont="1" applyFill="1" applyBorder="1" applyAlignment="1">
      <alignment horizontal="center" vertical="center" wrapText="1" readingOrder="1"/>
      <protection/>
    </xf>
    <xf numFmtId="0" fontId="46" fillId="0" borderId="12" xfId="51" applyNumberFormat="1" applyFont="1" applyFill="1" applyBorder="1" applyAlignment="1">
      <alignment horizontal="center" vertical="center" wrapText="1" readingOrder="1"/>
      <protection/>
    </xf>
    <xf numFmtId="0" fontId="46" fillId="0" borderId="13" xfId="51" applyNumberFormat="1" applyFont="1" applyFill="1" applyBorder="1" applyAlignment="1">
      <alignment horizontal="center" vertical="center" wrapText="1" readingOrder="1"/>
      <protection/>
    </xf>
    <xf numFmtId="0" fontId="46" fillId="0" borderId="16" xfId="51" applyNumberFormat="1" applyFont="1" applyFill="1" applyBorder="1" applyAlignment="1">
      <alignment horizontal="center" vertical="center" wrapText="1" readingOrder="1"/>
      <protection/>
    </xf>
    <xf numFmtId="0" fontId="46" fillId="0" borderId="17" xfId="51" applyNumberFormat="1" applyFont="1" applyFill="1" applyBorder="1" applyAlignment="1">
      <alignment horizontal="center" vertical="center" wrapText="1" readingOrder="1"/>
      <protection/>
    </xf>
    <xf numFmtId="0" fontId="46" fillId="0" borderId="18" xfId="51" applyNumberFormat="1" applyFont="1" applyFill="1" applyBorder="1" applyAlignment="1">
      <alignment horizontal="center" vertical="center" wrapText="1" readingOrder="1"/>
      <protection/>
    </xf>
    <xf numFmtId="0" fontId="46" fillId="0" borderId="21" xfId="51" applyNumberFormat="1" applyFont="1" applyFill="1" applyBorder="1" applyAlignment="1">
      <alignment horizontal="center" vertical="center" wrapText="1" readingOrder="1"/>
      <protection/>
    </xf>
    <xf numFmtId="0" fontId="46" fillId="0" borderId="20" xfId="51" applyNumberFormat="1" applyFont="1" applyFill="1" applyBorder="1" applyAlignment="1">
      <alignment horizontal="center" vertical="center" wrapText="1" readingOrder="1"/>
      <protection/>
    </xf>
    <xf numFmtId="0" fontId="46" fillId="0" borderId="22" xfId="51" applyNumberFormat="1" applyFont="1" applyFill="1" applyBorder="1" applyAlignment="1">
      <alignment horizontal="center" vertical="center" wrapText="1" readingOrder="1"/>
      <protection/>
    </xf>
    <xf numFmtId="0" fontId="46" fillId="0" borderId="17" xfId="51" applyNumberFormat="1" applyFont="1" applyFill="1" applyBorder="1" applyAlignment="1">
      <alignment vertical="center" wrapText="1" readingOrder="1"/>
      <protection/>
    </xf>
    <xf numFmtId="0" fontId="45" fillId="33" borderId="21" xfId="0" applyNumberFormat="1" applyFont="1" applyFill="1" applyBorder="1" applyAlignment="1">
      <alignment horizontal="left" vertical="center" wrapText="1" readingOrder="1"/>
    </xf>
    <xf numFmtId="0" fontId="45" fillId="33" borderId="22" xfId="0" applyNumberFormat="1" applyFont="1" applyFill="1" applyBorder="1" applyAlignment="1">
      <alignment horizontal="lef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76200</xdr:rowOff>
    </xdr:from>
    <xdr:to>
      <xdr:col>10</xdr:col>
      <xdr:colOff>428625</xdr:colOff>
      <xdr:row>2</xdr:row>
      <xdr:rowOff>266700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6200"/>
          <a:ext cx="1609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80" zoomScaleNormal="80" zoomScalePageLayoutView="0" workbookViewId="0" topLeftCell="A1">
      <selection activeCell="N18" sqref="N18"/>
    </sheetView>
  </sheetViews>
  <sheetFormatPr defaultColWidth="11.421875" defaultRowHeight="15"/>
  <cols>
    <col min="1" max="1" width="21.57421875" style="0" customWidth="1"/>
    <col min="2" max="2" width="9.57421875" style="0" customWidth="1"/>
    <col min="3" max="3" width="27.57421875" style="0" customWidth="1"/>
    <col min="4" max="5" width="18.8515625" style="0" customWidth="1"/>
    <col min="6" max="6" width="7.28125" style="0" bestFit="1" customWidth="1"/>
    <col min="7" max="7" width="18.8515625" style="0" customWidth="1"/>
    <col min="8" max="8" width="6.57421875" style="0" bestFit="1" customWidth="1"/>
    <col min="9" max="9" width="18.8515625" style="0" customWidth="1"/>
    <col min="10" max="10" width="0" style="0" hidden="1" customWidth="1"/>
    <col min="11" max="11" width="7.28125" style="0" customWidth="1"/>
  </cols>
  <sheetData>
    <row r="1" spans="1:11" ht="15">
      <c r="A1" s="1" t="s">
        <v>0</v>
      </c>
      <c r="B1" s="2">
        <v>2013</v>
      </c>
      <c r="C1" s="73" t="s">
        <v>28</v>
      </c>
      <c r="D1" s="74"/>
      <c r="E1" s="74"/>
      <c r="F1" s="74"/>
      <c r="G1" s="74"/>
      <c r="H1" s="75"/>
      <c r="I1" s="8"/>
      <c r="J1" s="9"/>
      <c r="K1" s="10"/>
    </row>
    <row r="2" spans="1:11" ht="15">
      <c r="A2" s="1" t="s">
        <v>2</v>
      </c>
      <c r="B2" s="1" t="s">
        <v>3</v>
      </c>
      <c r="C2" s="76"/>
      <c r="D2" s="77"/>
      <c r="E2" s="77"/>
      <c r="F2" s="77"/>
      <c r="G2" s="77"/>
      <c r="H2" s="78"/>
      <c r="I2" s="11"/>
      <c r="J2" s="12"/>
      <c r="K2" s="13"/>
    </row>
    <row r="3" spans="1:11" ht="27" customHeight="1">
      <c r="A3" s="1" t="s">
        <v>4</v>
      </c>
      <c r="B3" s="1" t="s">
        <v>5</v>
      </c>
      <c r="C3" s="79" t="s">
        <v>47</v>
      </c>
      <c r="D3" s="80"/>
      <c r="E3" s="80"/>
      <c r="F3" s="80"/>
      <c r="G3" s="80"/>
      <c r="H3" s="81"/>
      <c r="I3" s="14"/>
      <c r="J3" s="15"/>
      <c r="K3" s="16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11" ht="15.75">
      <c r="A5" s="17" t="s">
        <v>29</v>
      </c>
      <c r="B5" s="18"/>
      <c r="C5" s="18"/>
      <c r="D5" s="18"/>
      <c r="E5" s="18"/>
      <c r="F5" s="18"/>
      <c r="G5" s="18"/>
      <c r="H5" s="18"/>
      <c r="I5" s="18"/>
      <c r="J5" s="19"/>
      <c r="K5" s="19"/>
    </row>
    <row r="6" spans="1:11" ht="15.75" customHeight="1">
      <c r="A6" s="82" t="s">
        <v>30</v>
      </c>
      <c r="B6" s="82"/>
      <c r="C6" s="20"/>
      <c r="D6" s="18"/>
      <c r="E6" s="18"/>
      <c r="F6" s="18"/>
      <c r="G6" s="18"/>
      <c r="H6" s="18"/>
      <c r="I6" s="18"/>
      <c r="J6" s="19"/>
      <c r="K6" s="19"/>
    </row>
    <row r="7" spans="1:11" ht="26.25" customHeight="1">
      <c r="A7" s="21" t="s">
        <v>31</v>
      </c>
      <c r="B7" s="21" t="s">
        <v>32</v>
      </c>
      <c r="C7" s="21" t="s">
        <v>33</v>
      </c>
      <c r="D7" s="21" t="s">
        <v>34</v>
      </c>
      <c r="E7" s="21" t="s">
        <v>6</v>
      </c>
      <c r="F7" s="21" t="s">
        <v>35</v>
      </c>
      <c r="G7" s="21" t="s">
        <v>36</v>
      </c>
      <c r="H7" s="21" t="s">
        <v>37</v>
      </c>
      <c r="I7" s="21" t="s">
        <v>38</v>
      </c>
      <c r="J7" s="22"/>
      <c r="K7" s="21" t="s">
        <v>39</v>
      </c>
    </row>
    <row r="8" spans="1:11" ht="22.5">
      <c r="A8" s="6" t="s">
        <v>7</v>
      </c>
      <c r="B8" s="4" t="s">
        <v>8</v>
      </c>
      <c r="C8" s="5" t="s">
        <v>9</v>
      </c>
      <c r="D8" s="7">
        <v>1973000000</v>
      </c>
      <c r="E8" s="7">
        <v>1973000000</v>
      </c>
      <c r="F8" s="72">
        <f aca="true" t="shared" si="0" ref="F8:F13">+E8/D8</f>
        <v>1</v>
      </c>
      <c r="G8" s="7">
        <v>1287623624.13</v>
      </c>
      <c r="H8" s="72">
        <f aca="true" t="shared" si="1" ref="H8:H13">+G8/D8</f>
        <v>0.6526222119260011</v>
      </c>
      <c r="I8" s="7">
        <v>1287623624.13</v>
      </c>
      <c r="J8" s="7"/>
      <c r="K8" s="72">
        <f aca="true" t="shared" si="2" ref="K8:K13">+I8/D8</f>
        <v>0.6526222119260011</v>
      </c>
    </row>
    <row r="9" spans="1:11" ht="15">
      <c r="A9" s="6" t="s">
        <v>10</v>
      </c>
      <c r="B9" s="4" t="s">
        <v>8</v>
      </c>
      <c r="C9" s="5" t="s">
        <v>11</v>
      </c>
      <c r="D9" s="7">
        <v>455000000</v>
      </c>
      <c r="E9" s="7">
        <v>455000000</v>
      </c>
      <c r="F9" s="72">
        <f t="shared" si="0"/>
        <v>1</v>
      </c>
      <c r="G9" s="7">
        <v>287583352.64</v>
      </c>
      <c r="H9" s="72">
        <f t="shared" si="1"/>
        <v>0.6320513244835164</v>
      </c>
      <c r="I9" s="7">
        <v>287583352.64</v>
      </c>
      <c r="J9" s="7"/>
      <c r="K9" s="72">
        <f t="shared" si="2"/>
        <v>0.6320513244835164</v>
      </c>
    </row>
    <row r="10" spans="1:11" ht="15">
      <c r="A10" s="6" t="s">
        <v>12</v>
      </c>
      <c r="B10" s="4" t="s">
        <v>8</v>
      </c>
      <c r="C10" s="5" t="s">
        <v>13</v>
      </c>
      <c r="D10" s="7">
        <v>706000000</v>
      </c>
      <c r="E10" s="7">
        <v>495000000</v>
      </c>
      <c r="F10" s="72">
        <f t="shared" si="0"/>
        <v>0.7011331444759207</v>
      </c>
      <c r="G10" s="7">
        <v>160573386.18</v>
      </c>
      <c r="H10" s="72">
        <f t="shared" si="1"/>
        <v>0.2274410569121813</v>
      </c>
      <c r="I10" s="7">
        <v>160573386.18</v>
      </c>
      <c r="J10" s="7"/>
      <c r="K10" s="72">
        <f t="shared" si="2"/>
        <v>0.2274410569121813</v>
      </c>
    </row>
    <row r="11" spans="1:11" ht="33.75">
      <c r="A11" s="6" t="s">
        <v>14</v>
      </c>
      <c r="B11" s="4" t="s">
        <v>8</v>
      </c>
      <c r="C11" s="5" t="s">
        <v>15</v>
      </c>
      <c r="D11" s="7">
        <v>20000000</v>
      </c>
      <c r="E11" s="7">
        <v>20000000</v>
      </c>
      <c r="F11" s="72">
        <f t="shared" si="0"/>
        <v>1</v>
      </c>
      <c r="G11" s="7">
        <v>17323318.18</v>
      </c>
      <c r="H11" s="72">
        <f t="shared" si="1"/>
        <v>0.866165909</v>
      </c>
      <c r="I11" s="7">
        <v>17323318.18</v>
      </c>
      <c r="J11" s="7"/>
      <c r="K11" s="72">
        <f t="shared" si="2"/>
        <v>0.866165909</v>
      </c>
    </row>
    <row r="12" spans="1:11" ht="22.5">
      <c r="A12" s="6" t="s">
        <v>16</v>
      </c>
      <c r="B12" s="4" t="s">
        <v>8</v>
      </c>
      <c r="C12" s="5" t="s">
        <v>17</v>
      </c>
      <c r="D12" s="7">
        <v>1200000000</v>
      </c>
      <c r="E12" s="7">
        <v>1016400000</v>
      </c>
      <c r="F12" s="72">
        <f t="shared" si="0"/>
        <v>0.847</v>
      </c>
      <c r="G12" s="7">
        <v>1013625000</v>
      </c>
      <c r="H12" s="72">
        <f t="shared" si="1"/>
        <v>0.8446875</v>
      </c>
      <c r="I12" s="7">
        <v>506489480</v>
      </c>
      <c r="J12" s="7"/>
      <c r="K12" s="72">
        <f t="shared" si="2"/>
        <v>0.42207456666666665</v>
      </c>
    </row>
    <row r="13" spans="1:11" ht="33.75">
      <c r="A13" s="6" t="s">
        <v>18</v>
      </c>
      <c r="B13" s="4" t="s">
        <v>8</v>
      </c>
      <c r="C13" s="5" t="s">
        <v>19</v>
      </c>
      <c r="D13" s="7">
        <v>938000000</v>
      </c>
      <c r="E13" s="7">
        <v>873000000</v>
      </c>
      <c r="F13" s="72">
        <f t="shared" si="0"/>
        <v>0.9307036247334755</v>
      </c>
      <c r="G13" s="7">
        <v>510076349</v>
      </c>
      <c r="H13" s="72">
        <f t="shared" si="1"/>
        <v>0.5437914168443497</v>
      </c>
      <c r="I13" s="7">
        <v>510076349</v>
      </c>
      <c r="J13" s="7"/>
      <c r="K13" s="72">
        <f t="shared" si="2"/>
        <v>0.5437914168443497</v>
      </c>
    </row>
    <row r="14" spans="1:11" ht="15">
      <c r="A14" s="66"/>
      <c r="B14" s="67"/>
      <c r="C14" s="68"/>
      <c r="D14" s="69"/>
      <c r="E14" s="69"/>
      <c r="F14" s="69"/>
      <c r="G14" s="69"/>
      <c r="H14" s="69"/>
      <c r="I14" s="69"/>
      <c r="J14" s="70"/>
      <c r="K14" s="70"/>
    </row>
    <row r="15" spans="1:11" ht="25.5">
      <c r="A15" s="23" t="s">
        <v>40</v>
      </c>
      <c r="B15" s="24"/>
      <c r="C15" s="25"/>
      <c r="D15" s="26">
        <f>SUM(D8:D13)</f>
        <v>5292000000</v>
      </c>
      <c r="E15" s="26">
        <f>SUM(E8:E13)</f>
        <v>4832400000</v>
      </c>
      <c r="F15" s="27">
        <f>+E15/D15</f>
        <v>0.9131519274376417</v>
      </c>
      <c r="G15" s="26">
        <f>SUM(G8:G13)</f>
        <v>3276805030.13</v>
      </c>
      <c r="H15" s="27">
        <f>+G15/D15</f>
        <v>0.6191997411432351</v>
      </c>
      <c r="I15" s="26">
        <f>SUM(I8:I13)</f>
        <v>2769669510.13</v>
      </c>
      <c r="J15" s="28"/>
      <c r="K15" s="29">
        <f>+I15/D15</f>
        <v>0.5233691440154951</v>
      </c>
    </row>
    <row r="16" spans="1:11" ht="15">
      <c r="A16" s="30"/>
      <c r="B16" s="31"/>
      <c r="C16" s="32"/>
      <c r="D16" s="33"/>
      <c r="E16" s="33"/>
      <c r="F16" s="34"/>
      <c r="G16" s="33"/>
      <c r="H16" s="34"/>
      <c r="I16" s="33"/>
      <c r="J16" s="35"/>
      <c r="K16" s="36"/>
    </row>
    <row r="17" spans="1:11" ht="15.75">
      <c r="A17" s="37" t="s">
        <v>41</v>
      </c>
      <c r="B17" s="38"/>
      <c r="C17" s="39"/>
      <c r="D17" s="40"/>
      <c r="E17" s="40"/>
      <c r="F17" s="40"/>
      <c r="G17" s="40"/>
      <c r="H17" s="40"/>
      <c r="I17" s="40"/>
      <c r="J17" s="41"/>
      <c r="K17" s="41"/>
    </row>
    <row r="18" spans="1:11" ht="25.5" customHeight="1">
      <c r="A18" s="21" t="s">
        <v>31</v>
      </c>
      <c r="B18" s="21" t="s">
        <v>32</v>
      </c>
      <c r="C18" s="21" t="s">
        <v>33</v>
      </c>
      <c r="D18" s="21" t="s">
        <v>34</v>
      </c>
      <c r="E18" s="21" t="s">
        <v>6</v>
      </c>
      <c r="F18" s="21" t="s">
        <v>35</v>
      </c>
      <c r="G18" s="21" t="s">
        <v>36</v>
      </c>
      <c r="H18" s="21" t="s">
        <v>37</v>
      </c>
      <c r="I18" s="21" t="s">
        <v>38</v>
      </c>
      <c r="J18" s="22"/>
      <c r="K18" s="21" t="s">
        <v>39</v>
      </c>
    </row>
    <row r="19" spans="1:11" ht="15">
      <c r="A19" s="6" t="s">
        <v>20</v>
      </c>
      <c r="B19" s="4" t="s">
        <v>8</v>
      </c>
      <c r="C19" s="5" t="s">
        <v>21</v>
      </c>
      <c r="D19" s="7">
        <v>6000000</v>
      </c>
      <c r="E19" s="7">
        <v>0</v>
      </c>
      <c r="F19" s="72">
        <f>+E19/D19</f>
        <v>0</v>
      </c>
      <c r="G19" s="7">
        <v>0</v>
      </c>
      <c r="H19" s="72">
        <f>+G19/D19</f>
        <v>0</v>
      </c>
      <c r="I19" s="7">
        <v>0</v>
      </c>
      <c r="J19" s="65"/>
      <c r="K19" s="72">
        <f>+I19/D19</f>
        <v>0</v>
      </c>
    </row>
    <row r="20" spans="1:11" ht="22.5">
      <c r="A20" s="6" t="s">
        <v>22</v>
      </c>
      <c r="B20" s="4" t="s">
        <v>8</v>
      </c>
      <c r="C20" s="5" t="s">
        <v>23</v>
      </c>
      <c r="D20" s="7">
        <v>3500000000</v>
      </c>
      <c r="E20" s="7">
        <v>2207991667.59</v>
      </c>
      <c r="F20" s="72">
        <f>+E20/D20</f>
        <v>0.6308547621685715</v>
      </c>
      <c r="G20" s="7">
        <v>2111724927.36</v>
      </c>
      <c r="H20" s="72">
        <f>+G20/D20</f>
        <v>0.6033499792457142</v>
      </c>
      <c r="I20" s="7">
        <v>1283926886.47</v>
      </c>
      <c r="J20" s="65"/>
      <c r="K20" s="72">
        <f>+I20/D20</f>
        <v>0.36683625327714287</v>
      </c>
    </row>
    <row r="21" spans="1:11" ht="22.5">
      <c r="A21" s="6" t="s">
        <v>24</v>
      </c>
      <c r="B21" s="4" t="s">
        <v>8</v>
      </c>
      <c r="C21" s="5" t="s">
        <v>25</v>
      </c>
      <c r="D21" s="7">
        <v>33000000</v>
      </c>
      <c r="E21" s="7">
        <v>0</v>
      </c>
      <c r="F21" s="72">
        <f>+E21/D21</f>
        <v>0</v>
      </c>
      <c r="G21" s="7">
        <v>0</v>
      </c>
      <c r="H21" s="72">
        <f>+G21/D21</f>
        <v>0</v>
      </c>
      <c r="I21" s="7">
        <v>0</v>
      </c>
      <c r="J21" s="65"/>
      <c r="K21" s="72">
        <f>+I21/D21</f>
        <v>0</v>
      </c>
    </row>
    <row r="22" spans="1:11" ht="15">
      <c r="A22" s="66"/>
      <c r="B22" s="67"/>
      <c r="C22" s="68"/>
      <c r="D22" s="69"/>
      <c r="E22" s="69"/>
      <c r="F22" s="69"/>
      <c r="G22" s="69"/>
      <c r="H22" s="69"/>
      <c r="I22" s="69"/>
      <c r="J22" s="71"/>
      <c r="K22" s="71"/>
    </row>
    <row r="23" spans="1:11" ht="15">
      <c r="A23" s="42" t="s">
        <v>42</v>
      </c>
      <c r="B23" s="43"/>
      <c r="C23" s="44"/>
      <c r="D23" s="45">
        <f>SUM(D19:D21)</f>
        <v>3539000000</v>
      </c>
      <c r="E23" s="45">
        <f>SUM(E19:E21)</f>
        <v>2207991667.59</v>
      </c>
      <c r="F23" s="46">
        <f>+E23/D23</f>
        <v>0.6239027034727325</v>
      </c>
      <c r="G23" s="45">
        <f>SUM(G19:G21)</f>
        <v>2111724927.36</v>
      </c>
      <c r="H23" s="46">
        <f>+G23/D23</f>
        <v>0.5967010249675049</v>
      </c>
      <c r="I23" s="45">
        <f>SUM(I19:I21)</f>
        <v>1283926886.47</v>
      </c>
      <c r="J23" s="47"/>
      <c r="K23" s="48">
        <f>+I23/D23</f>
        <v>0.36279369496185365</v>
      </c>
    </row>
    <row r="24" spans="1:11" ht="15">
      <c r="A24" s="49"/>
      <c r="B24" s="50"/>
      <c r="C24" s="51"/>
      <c r="D24" s="52"/>
      <c r="E24" s="52"/>
      <c r="F24" s="53"/>
      <c r="G24" s="52"/>
      <c r="H24" s="53"/>
      <c r="I24" s="52"/>
      <c r="J24" s="54"/>
      <c r="K24" s="55"/>
    </row>
    <row r="25" spans="1:11" ht="15">
      <c r="A25" s="83" t="s">
        <v>43</v>
      </c>
      <c r="B25" s="84"/>
      <c r="C25" s="56"/>
      <c r="D25" s="57">
        <f>+D15+D23</f>
        <v>8831000000</v>
      </c>
      <c r="E25" s="57">
        <f>+E15+E23</f>
        <v>7040391667.59</v>
      </c>
      <c r="F25" s="27">
        <f>+E25/D25</f>
        <v>0.79723606246065</v>
      </c>
      <c r="G25" s="57">
        <f>+G15+G23</f>
        <v>5388529957.49</v>
      </c>
      <c r="H25" s="27">
        <f>+G25/D25</f>
        <v>0.6101834398697769</v>
      </c>
      <c r="I25" s="57">
        <f>+I15+I23</f>
        <v>4053596396.6000004</v>
      </c>
      <c r="J25" s="58"/>
      <c r="K25" s="29">
        <f>+I25/D25</f>
        <v>0.45901895556562117</v>
      </c>
    </row>
    <row r="26" spans="1:11" ht="15">
      <c r="A26" s="30"/>
      <c r="B26" s="31"/>
      <c r="C26" s="32"/>
      <c r="D26" s="33"/>
      <c r="E26" s="33"/>
      <c r="F26" s="33"/>
      <c r="G26" s="33"/>
      <c r="H26" s="33"/>
      <c r="I26" s="33"/>
      <c r="J26" s="35"/>
      <c r="K26" s="35"/>
    </row>
    <row r="27" spans="1:11" ht="15.75">
      <c r="A27" s="59" t="s">
        <v>44</v>
      </c>
      <c r="B27" s="31"/>
      <c r="C27" s="32"/>
      <c r="D27" s="33"/>
      <c r="E27" s="33"/>
      <c r="F27" s="33"/>
      <c r="G27" s="33"/>
      <c r="H27" s="33"/>
      <c r="I27" s="33"/>
      <c r="J27" s="35"/>
      <c r="K27" s="35"/>
    </row>
    <row r="28" spans="1:11" ht="26.25" customHeight="1">
      <c r="A28" s="21" t="s">
        <v>31</v>
      </c>
      <c r="B28" s="21" t="s">
        <v>32</v>
      </c>
      <c r="C28" s="21" t="s">
        <v>33</v>
      </c>
      <c r="D28" s="21" t="s">
        <v>34</v>
      </c>
      <c r="E28" s="21" t="s">
        <v>6</v>
      </c>
      <c r="F28" s="21" t="s">
        <v>35</v>
      </c>
      <c r="G28" s="21" t="s">
        <v>36</v>
      </c>
      <c r="H28" s="21" t="s">
        <v>37</v>
      </c>
      <c r="I28" s="21" t="s">
        <v>38</v>
      </c>
      <c r="J28" s="22"/>
      <c r="K28" s="21" t="s">
        <v>39</v>
      </c>
    </row>
    <row r="29" spans="1:11" ht="33.75">
      <c r="A29" s="6" t="s">
        <v>45</v>
      </c>
      <c r="B29" s="4" t="s">
        <v>26</v>
      </c>
      <c r="C29" s="5" t="s">
        <v>27</v>
      </c>
      <c r="D29" s="7">
        <v>15500000000</v>
      </c>
      <c r="E29" s="7">
        <v>13992065037</v>
      </c>
      <c r="F29" s="72">
        <f>+E29/D29</f>
        <v>0.9027138733548387</v>
      </c>
      <c r="G29" s="7">
        <v>7278564569</v>
      </c>
      <c r="H29" s="72">
        <f>+G29/D29</f>
        <v>0.4695848109032258</v>
      </c>
      <c r="I29" s="7">
        <v>3077450810.03</v>
      </c>
      <c r="J29" s="65"/>
      <c r="K29" s="72">
        <f>+I29/D29</f>
        <v>0.1985452135503226</v>
      </c>
    </row>
    <row r="30" spans="1:11" ht="15">
      <c r="A30" s="66"/>
      <c r="B30" s="67"/>
      <c r="C30" s="68"/>
      <c r="D30" s="69"/>
      <c r="E30" s="69"/>
      <c r="F30" s="69"/>
      <c r="G30" s="69"/>
      <c r="H30" s="69"/>
      <c r="I30" s="69"/>
      <c r="J30" s="71"/>
      <c r="K30" s="71"/>
    </row>
    <row r="31" spans="1:11" ht="25.5">
      <c r="A31" s="60" t="s">
        <v>46</v>
      </c>
      <c r="B31" s="61" t="s">
        <v>1</v>
      </c>
      <c r="C31" s="62" t="s">
        <v>1</v>
      </c>
      <c r="D31" s="63">
        <f>+D29+D25</f>
        <v>24331000000</v>
      </c>
      <c r="E31" s="63">
        <f>+E29+E25</f>
        <v>21032456704.59</v>
      </c>
      <c r="F31" s="64">
        <f>+E31/D31</f>
        <v>0.8644304263939008</v>
      </c>
      <c r="G31" s="63">
        <f>+G29+G25</f>
        <v>12667094526.49</v>
      </c>
      <c r="H31" s="64">
        <f>+G31/D31</f>
        <v>0.5206154505153919</v>
      </c>
      <c r="I31" s="63">
        <f>+I29+I25</f>
        <v>7131047206.630001</v>
      </c>
      <c r="J31" s="58"/>
      <c r="K31" s="29">
        <f>+I31/D31</f>
        <v>0.293084838544655</v>
      </c>
    </row>
  </sheetData>
  <sheetProtection/>
  <mergeCells count="4">
    <mergeCell ref="C1:H2"/>
    <mergeCell ref="C3:H3"/>
    <mergeCell ref="A6:B6"/>
    <mergeCell ref="A25:B25"/>
  </mergeCells>
  <printOptions horizontalCentered="1" verticalCentered="1"/>
  <pageMargins left="0.3937007874015748" right="0.3937007874015748" top="0.3937007874015748" bottom="0.3937007874015748" header="0.7874015748031497" footer="0.7874015748031497"/>
  <pageSetup horizontalDpi="300" verticalDpi="3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Gomez</cp:lastModifiedBy>
  <cp:lastPrinted>2013-09-03T23:54:28Z</cp:lastPrinted>
  <dcterms:created xsi:type="dcterms:W3CDTF">2013-09-02T13:34:54Z</dcterms:created>
  <dcterms:modified xsi:type="dcterms:W3CDTF">2013-09-04T00:04:30Z</dcterms:modified>
  <cp:category/>
  <cp:version/>
  <cp:contentType/>
  <cp:contentStatus/>
</cp:coreProperties>
</file>