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60" windowHeight="7050" activeTab="0"/>
  </bookViews>
  <sheets>
    <sheet name="Abril 2013" sheetId="1" r:id="rId1"/>
  </sheets>
  <definedNames/>
  <calcPr fullCalcOnLoad="1"/>
</workbook>
</file>

<file path=xl/sharedStrings.xml><?xml version="1.0" encoding="utf-8"?>
<sst xmlns="http://schemas.openxmlformats.org/spreadsheetml/2006/main" count="57" uniqueCount="48">
  <si>
    <t>Año Fiscal:</t>
  </si>
  <si>
    <t/>
  </si>
  <si>
    <t>Vigencia:</t>
  </si>
  <si>
    <t>Actual</t>
  </si>
  <si>
    <t>Periodo:</t>
  </si>
  <si>
    <t>Enero-Abril</t>
  </si>
  <si>
    <t>CDP</t>
  </si>
  <si>
    <t>A-1-0-1-1</t>
  </si>
  <si>
    <t>Nación</t>
  </si>
  <si>
    <t>SUELDOS DE PERSONAL DE NOMINA</t>
  </si>
  <si>
    <t>A-1-0-1-4</t>
  </si>
  <si>
    <t>PRIMA TECNICA</t>
  </si>
  <si>
    <t>A-1-0-1-5</t>
  </si>
  <si>
    <t>OTROS</t>
  </si>
  <si>
    <t>A-1-0-1-9</t>
  </si>
  <si>
    <t>HORAS EXTRAS, DIAS FESTIVOS E INDEMNIZACION POR VACACIONES</t>
  </si>
  <si>
    <t>A-1-0-2</t>
  </si>
  <si>
    <t>SERVICIOS PERSONALES INDIRECTOS</t>
  </si>
  <si>
    <t>A-1-0-5</t>
  </si>
  <si>
    <t>CONTRIBUCIONES INHERENTES A LA NOMINA SECTOR PRIVADO Y PUBLICO</t>
  </si>
  <si>
    <t>A-2-0-3</t>
  </si>
  <si>
    <t>IMPUESTOS Y MULTAS</t>
  </si>
  <si>
    <t>A-2-0-4</t>
  </si>
  <si>
    <t>ADQUISICION DE BIENES Y SERVICIOS</t>
  </si>
  <si>
    <t>A-3-2-1-1</t>
  </si>
  <si>
    <t>CUOTA DE AUDITAJE CONTRANAL</t>
  </si>
  <si>
    <t>C-520-1000-1</t>
  </si>
  <si>
    <t>Propios</t>
  </si>
  <si>
    <t>FORTALECIMIENTO DE LA CONTRATACIÓN PÚBLICA NACIONAL</t>
  </si>
  <si>
    <t>Colombia Compra Eficiente</t>
  </si>
  <si>
    <t>Funcionamiento</t>
  </si>
  <si>
    <t>Gastos de Personal</t>
  </si>
  <si>
    <t>Rubro</t>
  </si>
  <si>
    <t>Fuente</t>
  </si>
  <si>
    <t>Descripción</t>
  </si>
  <si>
    <t>Apr. Vigente</t>
  </si>
  <si>
    <t>% CDP</t>
  </si>
  <si>
    <t>RPS</t>
  </si>
  <si>
    <t>%RPS</t>
  </si>
  <si>
    <t>Pagos</t>
  </si>
  <si>
    <t>% Pagos</t>
  </si>
  <si>
    <t>Total Gastos de personal</t>
  </si>
  <si>
    <t>Gastos Generales</t>
  </si>
  <si>
    <t>Total Gastos Generales</t>
  </si>
  <si>
    <t>Total Funcionamiento</t>
  </si>
  <si>
    <t>Inversión</t>
  </si>
  <si>
    <t>Total Presupuesto CCE</t>
  </si>
  <si>
    <t>Ejecución Presupuestal al 30 de abril de 2013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</si>
</sst>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[$-1240A]&quot;$&quot;\ #,##0.00;\(&quot;$&quot;\ #,##0.00\)"/>
  </numFmts>
  <fonts count="43"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3D3D3"/>
      </left>
      <right/>
      <top style="thin">
        <color rgb="FFD3D3D3"/>
      </top>
      <bottom/>
    </border>
    <border>
      <left/>
      <right/>
      <top style="thin">
        <color rgb="FFD3D3D3"/>
      </top>
      <bottom/>
    </border>
    <border>
      <left/>
      <right style="thin">
        <color rgb="FFD3D3D3"/>
      </right>
      <top style="thin">
        <color rgb="FFD3D3D3"/>
      </top>
      <bottom/>
    </border>
    <border>
      <left style="thin">
        <color rgb="FFD3D3D3"/>
      </left>
      <right/>
      <top/>
      <bottom style="thin">
        <color rgb="FFD3D3D3"/>
      </bottom>
    </border>
    <border>
      <left/>
      <right/>
      <top/>
      <bottom style="thin">
        <color rgb="FFD3D3D3"/>
      </bottom>
    </border>
    <border>
      <left/>
      <right style="thin">
        <color rgb="FFD3D3D3"/>
      </right>
      <top/>
      <bottom style="thin">
        <color rgb="FFD3D3D3"/>
      </bottom>
    </border>
    <border>
      <left/>
      <right style="thin">
        <color rgb="FFD3D3D3"/>
      </right>
      <top/>
      <bottom/>
    </border>
    <border>
      <left style="thin">
        <color rgb="FFD3D3D3"/>
      </left>
      <right/>
      <top style="thin">
        <color rgb="FFD3D3D3"/>
      </top>
      <bottom style="thin">
        <color rgb="FFD3D3D3"/>
      </bottom>
    </border>
    <border>
      <left/>
      <right/>
      <top style="thin">
        <color rgb="FFD3D3D3"/>
      </top>
      <bottom style="thin">
        <color rgb="FFD3D3D3"/>
      </bottom>
    </border>
    <border>
      <left/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/>
      <top/>
      <bottom/>
    </border>
  </borders>
  <cellStyleXfs count="62"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0" borderId="0">
      <alignment/>
      <protection/>
    </xf>
    <xf numFmtId="0" fontId="22" fillId="32" borderId="4" applyNumberFormat="0" applyFont="0" applyAlignment="0" applyProtection="0"/>
    <xf numFmtId="9" fontId="22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77">
    <xf numFmtId="0" fontId="0" fillId="0" borderId="0" xfId="0" applyFont="1" applyFill="1" applyBorder="1" applyAlignment="1">
      <alignment/>
    </xf>
    <xf numFmtId="0" fontId="40" fillId="0" borderId="10" xfId="51" applyNumberFormat="1" applyFont="1" applyFill="1" applyBorder="1" applyAlignment="1">
      <alignment horizontal="center" vertical="center" wrapText="1" readingOrder="1"/>
      <protection/>
    </xf>
    <xf numFmtId="0" fontId="40" fillId="0" borderId="11" xfId="51" applyNumberFormat="1" applyFont="1" applyFill="1" applyBorder="1" applyAlignment="1">
      <alignment horizontal="center" vertical="center" wrapText="1" readingOrder="1"/>
      <protection/>
    </xf>
    <xf numFmtId="0" fontId="40" fillId="0" borderId="12" xfId="51" applyNumberFormat="1" applyFont="1" applyFill="1" applyBorder="1" applyAlignment="1">
      <alignment horizontal="center" vertical="center" wrapText="1" readingOrder="1"/>
      <protection/>
    </xf>
    <xf numFmtId="0" fontId="19" fillId="0" borderId="12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40" fillId="0" borderId="13" xfId="51" applyNumberFormat="1" applyFont="1" applyFill="1" applyBorder="1" applyAlignment="1">
      <alignment horizontal="center" vertical="center" wrapText="1" readingOrder="1"/>
      <protection/>
    </xf>
    <xf numFmtId="0" fontId="40" fillId="0" borderId="14" xfId="51" applyNumberFormat="1" applyFont="1" applyFill="1" applyBorder="1" applyAlignment="1">
      <alignment horizontal="center" vertical="center" wrapText="1" readingOrder="1"/>
      <protection/>
    </xf>
    <xf numFmtId="0" fontId="40" fillId="0" borderId="15" xfId="51" applyNumberFormat="1" applyFont="1" applyFill="1" applyBorder="1" applyAlignment="1">
      <alignment horizontal="center" vertical="center" wrapText="1" readingOrder="1"/>
      <protection/>
    </xf>
    <xf numFmtId="0" fontId="19" fillId="0" borderId="16" xfId="0" applyFont="1" applyFill="1" applyBorder="1" applyAlignment="1">
      <alignment/>
    </xf>
    <xf numFmtId="0" fontId="40" fillId="0" borderId="17" xfId="51" applyNumberFormat="1" applyFont="1" applyFill="1" applyBorder="1" applyAlignment="1">
      <alignment horizontal="center" vertical="center" wrapText="1" readingOrder="1"/>
      <protection/>
    </xf>
    <xf numFmtId="0" fontId="40" fillId="0" borderId="18" xfId="51" applyNumberFormat="1" applyFont="1" applyFill="1" applyBorder="1" applyAlignment="1">
      <alignment horizontal="center" vertical="center" wrapText="1" readingOrder="1"/>
      <protection/>
    </xf>
    <xf numFmtId="0" fontId="40" fillId="0" borderId="19" xfId="51" applyNumberFormat="1" applyFont="1" applyFill="1" applyBorder="1" applyAlignment="1">
      <alignment horizontal="center" vertical="center" wrapText="1" readingOrder="1"/>
      <protection/>
    </xf>
    <xf numFmtId="0" fontId="19" fillId="0" borderId="15" xfId="0" applyFont="1" applyFill="1" applyBorder="1" applyAlignment="1">
      <alignment/>
    </xf>
    <xf numFmtId="0" fontId="41" fillId="0" borderId="0" xfId="51" applyNumberFormat="1" applyFont="1" applyFill="1" applyBorder="1" applyAlignment="1">
      <alignment vertical="center" wrapText="1" readingOrder="1"/>
      <protection/>
    </xf>
    <xf numFmtId="0" fontId="41" fillId="33" borderId="20" xfId="0" applyNumberFormat="1" applyFont="1" applyFill="1" applyBorder="1" applyAlignment="1">
      <alignment horizontal="center" vertical="center" wrapText="1" readingOrder="1"/>
    </xf>
    <xf numFmtId="0" fontId="19" fillId="33" borderId="20" xfId="0" applyFont="1" applyFill="1" applyBorder="1" applyAlignment="1">
      <alignment/>
    </xf>
    <xf numFmtId="0" fontId="42" fillId="0" borderId="20" xfId="0" applyNumberFormat="1" applyFont="1" applyFill="1" applyBorder="1" applyAlignment="1">
      <alignment vertical="center" wrapText="1" readingOrder="1"/>
    </xf>
    <xf numFmtId="0" fontId="42" fillId="0" borderId="20" xfId="0" applyNumberFormat="1" applyFont="1" applyFill="1" applyBorder="1" applyAlignment="1">
      <alignment horizontal="center" vertical="center" wrapText="1" readingOrder="1"/>
    </xf>
    <xf numFmtId="0" fontId="42" fillId="0" borderId="20" xfId="0" applyNumberFormat="1" applyFont="1" applyFill="1" applyBorder="1" applyAlignment="1">
      <alignment horizontal="left" vertical="center" wrapText="1" readingOrder="1"/>
    </xf>
    <xf numFmtId="164" fontId="42" fillId="0" borderId="20" xfId="0" applyNumberFormat="1" applyFont="1" applyFill="1" applyBorder="1" applyAlignment="1">
      <alignment horizontal="right" vertical="center" wrapText="1" readingOrder="1"/>
    </xf>
    <xf numFmtId="0" fontId="42" fillId="0" borderId="18" xfId="0" applyNumberFormat="1" applyFont="1" applyFill="1" applyBorder="1" applyAlignment="1">
      <alignment vertical="center" wrapText="1" readingOrder="1"/>
    </xf>
    <xf numFmtId="0" fontId="42" fillId="0" borderId="18" xfId="0" applyNumberFormat="1" applyFont="1" applyFill="1" applyBorder="1" applyAlignment="1">
      <alignment horizontal="center" vertical="center" wrapText="1" readingOrder="1"/>
    </xf>
    <xf numFmtId="0" fontId="42" fillId="0" borderId="18" xfId="0" applyNumberFormat="1" applyFont="1" applyFill="1" applyBorder="1" applyAlignment="1">
      <alignment horizontal="left" vertical="center" wrapText="1" readingOrder="1"/>
    </xf>
    <xf numFmtId="164" fontId="42" fillId="0" borderId="18" xfId="0" applyNumberFormat="1" applyFont="1" applyFill="1" applyBorder="1" applyAlignment="1">
      <alignment horizontal="right" vertical="center" wrapText="1" readingOrder="1"/>
    </xf>
    <xf numFmtId="0" fontId="19" fillId="0" borderId="11" xfId="0" applyFont="1" applyFill="1" applyBorder="1" applyAlignment="1">
      <alignment horizontal="right" vertical="center"/>
    </xf>
    <xf numFmtId="9" fontId="19" fillId="0" borderId="11" xfId="53" applyFont="1" applyFill="1" applyBorder="1" applyAlignment="1">
      <alignment horizontal="right" vertical="center"/>
    </xf>
    <xf numFmtId="9" fontId="42" fillId="33" borderId="20" xfId="53" applyFont="1" applyFill="1" applyBorder="1" applyAlignment="1">
      <alignment horizontal="right" vertical="center" wrapText="1" readingOrder="1"/>
    </xf>
    <xf numFmtId="9" fontId="19" fillId="33" borderId="20" xfId="53" applyFont="1" applyFill="1" applyBorder="1" applyAlignment="1">
      <alignment horizontal="right" vertical="center"/>
    </xf>
    <xf numFmtId="0" fontId="42" fillId="0" borderId="11" xfId="0" applyNumberFormat="1" applyFont="1" applyFill="1" applyBorder="1" applyAlignment="1">
      <alignment vertical="center" wrapText="1" readingOrder="1"/>
    </xf>
    <xf numFmtId="0" fontId="42" fillId="0" borderId="11" xfId="0" applyNumberFormat="1" applyFont="1" applyFill="1" applyBorder="1" applyAlignment="1">
      <alignment horizontal="center" vertical="center" wrapText="1" readingOrder="1"/>
    </xf>
    <xf numFmtId="0" fontId="42" fillId="0" borderId="11" xfId="0" applyNumberFormat="1" applyFont="1" applyFill="1" applyBorder="1" applyAlignment="1">
      <alignment horizontal="left" vertical="center" wrapText="1" readingOrder="1"/>
    </xf>
    <xf numFmtId="164" fontId="42" fillId="0" borderId="11" xfId="0" applyNumberFormat="1" applyFont="1" applyFill="1" applyBorder="1" applyAlignment="1">
      <alignment horizontal="right" vertical="center" wrapText="1" readingOrder="1"/>
    </xf>
    <xf numFmtId="9" fontId="42" fillId="0" borderId="11" xfId="53" applyFont="1" applyFill="1" applyBorder="1" applyAlignment="1">
      <alignment horizontal="right" vertical="center" wrapText="1" readingOrder="1"/>
    </xf>
    <xf numFmtId="0" fontId="42" fillId="0" borderId="14" xfId="0" applyNumberFormat="1" applyFont="1" applyFill="1" applyBorder="1" applyAlignment="1">
      <alignment horizontal="center" vertical="center" wrapText="1" readingOrder="1"/>
    </xf>
    <xf numFmtId="0" fontId="42" fillId="0" borderId="14" xfId="0" applyNumberFormat="1" applyFont="1" applyFill="1" applyBorder="1" applyAlignment="1">
      <alignment horizontal="left" vertical="center" wrapText="1" readingOrder="1"/>
    </xf>
    <xf numFmtId="164" fontId="42" fillId="0" borderId="14" xfId="0" applyNumberFormat="1" applyFont="1" applyFill="1" applyBorder="1" applyAlignment="1">
      <alignment horizontal="right" vertical="center" wrapText="1" readingOrder="1"/>
    </xf>
    <xf numFmtId="0" fontId="42" fillId="33" borderId="20" xfId="0" applyNumberFormat="1" applyFont="1" applyFill="1" applyBorder="1" applyAlignment="1">
      <alignment vertical="center" wrapText="1" readingOrder="1"/>
    </xf>
    <xf numFmtId="0" fontId="42" fillId="33" borderId="20" xfId="0" applyNumberFormat="1" applyFont="1" applyFill="1" applyBorder="1" applyAlignment="1">
      <alignment horizontal="center" vertical="center" wrapText="1" readingOrder="1"/>
    </xf>
    <xf numFmtId="0" fontId="42" fillId="33" borderId="20" xfId="0" applyNumberFormat="1" applyFont="1" applyFill="1" applyBorder="1" applyAlignment="1">
      <alignment horizontal="left" vertical="center" wrapText="1" readingOrder="1"/>
    </xf>
    <xf numFmtId="164" fontId="42" fillId="33" borderId="20" xfId="0" applyNumberFormat="1" applyFont="1" applyFill="1" applyBorder="1" applyAlignment="1">
      <alignment horizontal="right" vertical="center" wrapText="1" readingOrder="1"/>
    </xf>
    <xf numFmtId="0" fontId="19" fillId="33" borderId="20" xfId="0" applyFont="1" applyFill="1" applyBorder="1" applyAlignment="1">
      <alignment horizontal="right" vertical="center"/>
    </xf>
    <xf numFmtId="0" fontId="41" fillId="33" borderId="20" xfId="0" applyNumberFormat="1" applyFont="1" applyFill="1" applyBorder="1" applyAlignment="1">
      <alignment vertical="center" wrapText="1" readingOrder="1"/>
    </xf>
    <xf numFmtId="0" fontId="42" fillId="0" borderId="0" xfId="0" applyNumberFormat="1" applyFont="1" applyFill="1" applyBorder="1" applyAlignment="1">
      <alignment vertical="center" wrapText="1" readingOrder="1"/>
    </xf>
    <xf numFmtId="0" fontId="42" fillId="0" borderId="0" xfId="0" applyNumberFormat="1" applyFont="1" applyFill="1" applyBorder="1" applyAlignment="1">
      <alignment horizontal="center" vertical="center" wrapText="1" readingOrder="1"/>
    </xf>
    <xf numFmtId="0" fontId="42" fillId="0" borderId="0" xfId="0" applyNumberFormat="1" applyFont="1" applyFill="1" applyBorder="1" applyAlignment="1">
      <alignment horizontal="left" vertical="center" wrapText="1" readingOrder="1"/>
    </xf>
    <xf numFmtId="164" fontId="42" fillId="0" borderId="0" xfId="0" applyNumberFormat="1" applyFont="1" applyFill="1" applyBorder="1" applyAlignment="1">
      <alignment horizontal="right" vertical="center" wrapText="1" readingOrder="1"/>
    </xf>
    <xf numFmtId="0" fontId="40" fillId="0" borderId="0" xfId="51" applyNumberFormat="1" applyFont="1" applyFill="1" applyBorder="1" applyAlignment="1">
      <alignment horizontal="left" vertical="center" wrapText="1" readingOrder="1"/>
      <protection/>
    </xf>
    <xf numFmtId="0" fontId="21" fillId="33" borderId="20" xfId="0" applyNumberFormat="1" applyFont="1" applyFill="1" applyBorder="1" applyAlignment="1">
      <alignment vertical="center" wrapText="1" readingOrder="1"/>
    </xf>
    <xf numFmtId="0" fontId="21" fillId="33" borderId="20" xfId="0" applyFont="1" applyFill="1" applyBorder="1" applyAlignment="1">
      <alignment horizontal="right" vertical="center"/>
    </xf>
    <xf numFmtId="9" fontId="21" fillId="33" borderId="20" xfId="53" applyFont="1" applyFill="1" applyBorder="1" applyAlignment="1">
      <alignment horizontal="right" vertical="center"/>
    </xf>
    <xf numFmtId="0" fontId="41" fillId="0" borderId="0" xfId="51" applyNumberFormat="1" applyFont="1" applyFill="1" applyBorder="1" applyAlignment="1">
      <alignment horizontal="center" vertical="center" wrapText="1" readingOrder="1"/>
      <protection/>
    </xf>
    <xf numFmtId="0" fontId="41" fillId="0" borderId="14" xfId="51" applyNumberFormat="1" applyFont="1" applyFill="1" applyBorder="1" applyAlignment="1">
      <alignment horizontal="left" vertical="center" wrapText="1" readingOrder="1"/>
      <protection/>
    </xf>
    <xf numFmtId="0" fontId="40" fillId="0" borderId="0" xfId="51" applyNumberFormat="1" applyFont="1" applyFill="1" applyBorder="1" applyAlignment="1">
      <alignment horizontal="left" vertical="center" wrapText="1" readingOrder="1"/>
      <protection/>
    </xf>
    <xf numFmtId="0" fontId="41" fillId="0" borderId="0" xfId="51" applyNumberFormat="1" applyFont="1" applyFill="1" applyBorder="1" applyAlignment="1">
      <alignment horizontal="left" vertical="center" wrapText="1" readingOrder="1"/>
      <protection/>
    </xf>
    <xf numFmtId="0" fontId="41" fillId="0" borderId="11" xfId="0" applyNumberFormat="1" applyFont="1" applyFill="1" applyBorder="1" applyAlignment="1">
      <alignment vertical="center" wrapText="1" readingOrder="1"/>
    </xf>
    <xf numFmtId="0" fontId="41" fillId="0" borderId="10" xfId="51" applyNumberFormat="1" applyFont="1" applyFill="1" applyBorder="1" applyAlignment="1">
      <alignment vertical="center" wrapText="1" readingOrder="1"/>
      <protection/>
    </xf>
    <xf numFmtId="0" fontId="41" fillId="0" borderId="11" xfId="51" applyNumberFormat="1" applyFont="1" applyFill="1" applyBorder="1" applyAlignment="1">
      <alignment vertical="center" wrapText="1" readingOrder="1"/>
      <protection/>
    </xf>
    <xf numFmtId="0" fontId="41" fillId="0" borderId="21" xfId="51" applyNumberFormat="1" applyFont="1" applyFill="1" applyBorder="1" applyAlignment="1">
      <alignment vertical="center" wrapText="1" readingOrder="1"/>
      <protection/>
    </xf>
    <xf numFmtId="0" fontId="41" fillId="0" borderId="13" xfId="51" applyNumberFormat="1" applyFont="1" applyFill="1" applyBorder="1" applyAlignment="1">
      <alignment vertical="center" wrapText="1" readingOrder="1"/>
      <protection/>
    </xf>
    <xf numFmtId="0" fontId="41" fillId="0" borderId="14" xfId="51" applyNumberFormat="1" applyFont="1" applyFill="1" applyBorder="1" applyAlignment="1">
      <alignment vertical="center" wrapText="1" readingOrder="1"/>
      <protection/>
    </xf>
    <xf numFmtId="0" fontId="41" fillId="0" borderId="11" xfId="0" applyNumberFormat="1" applyFont="1" applyFill="1" applyBorder="1" applyAlignment="1">
      <alignment horizontal="center" vertical="center" wrapText="1" readingOrder="1"/>
    </xf>
    <xf numFmtId="0" fontId="41" fillId="0" borderId="11" xfId="51" applyNumberFormat="1" applyFont="1" applyFill="1" applyBorder="1" applyAlignment="1">
      <alignment horizontal="center" vertical="center" wrapText="1" readingOrder="1"/>
      <protection/>
    </xf>
    <xf numFmtId="0" fontId="41" fillId="0" borderId="14" xfId="51" applyNumberFormat="1" applyFont="1" applyFill="1" applyBorder="1" applyAlignment="1">
      <alignment horizontal="center" vertical="center" wrapText="1" readingOrder="1"/>
      <protection/>
    </xf>
    <xf numFmtId="9" fontId="42" fillId="0" borderId="20" xfId="53" applyFont="1" applyFill="1" applyBorder="1" applyAlignment="1">
      <alignment horizontal="center" vertical="center" wrapText="1" readingOrder="1"/>
    </xf>
    <xf numFmtId="0" fontId="19" fillId="0" borderId="20" xfId="0" applyFont="1" applyFill="1" applyBorder="1" applyAlignment="1">
      <alignment/>
    </xf>
    <xf numFmtId="9" fontId="19" fillId="0" borderId="20" xfId="53" applyFont="1" applyFill="1" applyBorder="1" applyAlignment="1">
      <alignment horizontal="center" vertical="center"/>
    </xf>
    <xf numFmtId="0" fontId="42" fillId="0" borderId="14" xfId="0" applyNumberFormat="1" applyFont="1" applyFill="1" applyBorder="1" applyAlignment="1">
      <alignment vertical="center" wrapText="1" readingOrder="1"/>
    </xf>
    <xf numFmtId="0" fontId="19" fillId="0" borderId="14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40" fillId="0" borderId="20" xfId="0" applyNumberFormat="1" applyFont="1" applyFill="1" applyBorder="1" applyAlignment="1">
      <alignment horizontal="center" vertical="center" wrapText="1" readingOrder="1"/>
    </xf>
    <xf numFmtId="164" fontId="41" fillId="33" borderId="20" xfId="0" applyNumberFormat="1" applyFont="1" applyFill="1" applyBorder="1" applyAlignment="1">
      <alignment horizontal="right" vertical="center" wrapText="1" readingOrder="1"/>
    </xf>
    <xf numFmtId="9" fontId="41" fillId="33" borderId="20" xfId="53" applyFont="1" applyFill="1" applyBorder="1" applyAlignment="1">
      <alignment horizontal="right" vertical="center" wrapText="1" readingOrder="1"/>
    </xf>
    <xf numFmtId="0" fontId="41" fillId="33" borderId="20" xfId="0" applyNumberFormat="1" applyFont="1" applyFill="1" applyBorder="1" applyAlignment="1">
      <alignment horizontal="left" vertical="center" wrapText="1" readingOrder="1"/>
    </xf>
    <xf numFmtId="9" fontId="41" fillId="33" borderId="20" xfId="53" applyFont="1" applyFill="1" applyBorder="1" applyAlignment="1">
      <alignment horizontal="center" vertical="center" wrapText="1" readingOrder="1"/>
    </xf>
    <xf numFmtId="0" fontId="21" fillId="33" borderId="20" xfId="0" applyFont="1" applyFill="1" applyBorder="1" applyAlignment="1">
      <alignment/>
    </xf>
    <xf numFmtId="9" fontId="21" fillId="33" borderId="20" xfId="53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238125</xdr:colOff>
      <xdr:row>0</xdr:row>
      <xdr:rowOff>28575</xdr:rowOff>
    </xdr:from>
    <xdr:to>
      <xdr:col>10</xdr:col>
      <xdr:colOff>485775</xdr:colOff>
      <xdr:row>2</xdr:row>
      <xdr:rowOff>171450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05875" y="28575"/>
          <a:ext cx="15049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showGridLines="0" tabSelected="1" zoomScale="85" zoomScaleNormal="85" zoomScalePageLayoutView="0" workbookViewId="0" topLeftCell="A1">
      <selection activeCell="M25" sqref="M25"/>
    </sheetView>
  </sheetViews>
  <sheetFormatPr defaultColWidth="11.421875" defaultRowHeight="15"/>
  <cols>
    <col min="1" max="1" width="15.8515625" style="5" customWidth="1"/>
    <col min="2" max="2" width="16.8515625" style="5" customWidth="1"/>
    <col min="3" max="3" width="27.57421875" style="5" customWidth="1"/>
    <col min="4" max="5" width="18.8515625" style="5" customWidth="1"/>
    <col min="6" max="6" width="6.8515625" style="5" bestFit="1" customWidth="1"/>
    <col min="7" max="7" width="18.8515625" style="5" customWidth="1"/>
    <col min="8" max="8" width="6.28125" style="5" bestFit="1" customWidth="1"/>
    <col min="9" max="9" width="18.8515625" style="5" customWidth="1"/>
    <col min="10" max="10" width="0" style="5" hidden="1" customWidth="1"/>
    <col min="11" max="11" width="8.8515625" style="5" bestFit="1" customWidth="1"/>
    <col min="12" max="16384" width="11.421875" style="5" customWidth="1"/>
  </cols>
  <sheetData>
    <row r="1" spans="1:11" ht="15.75">
      <c r="A1" s="70" t="s">
        <v>0</v>
      </c>
      <c r="B1" s="70">
        <v>2013</v>
      </c>
      <c r="C1" s="1" t="s">
        <v>29</v>
      </c>
      <c r="D1" s="2"/>
      <c r="E1" s="2"/>
      <c r="F1" s="2"/>
      <c r="G1" s="2"/>
      <c r="H1" s="3"/>
      <c r="I1" s="56"/>
      <c r="J1" s="57"/>
      <c r="K1" s="4"/>
    </row>
    <row r="2" spans="1:11" ht="15.75">
      <c r="A2" s="70" t="s">
        <v>2</v>
      </c>
      <c r="B2" s="70" t="s">
        <v>3</v>
      </c>
      <c r="C2" s="6"/>
      <c r="D2" s="7"/>
      <c r="E2" s="7"/>
      <c r="F2" s="7"/>
      <c r="G2" s="7"/>
      <c r="H2" s="8"/>
      <c r="I2" s="58"/>
      <c r="J2" s="14"/>
      <c r="K2" s="9"/>
    </row>
    <row r="3" spans="1:11" ht="15.75">
      <c r="A3" s="70" t="s">
        <v>4</v>
      </c>
      <c r="B3" s="70" t="s">
        <v>5</v>
      </c>
      <c r="C3" s="10" t="s">
        <v>47</v>
      </c>
      <c r="D3" s="11"/>
      <c r="E3" s="11"/>
      <c r="F3" s="11"/>
      <c r="G3" s="11"/>
      <c r="H3" s="12"/>
      <c r="I3" s="59"/>
      <c r="J3" s="60"/>
      <c r="K3" s="13"/>
    </row>
    <row r="4" spans="1:10" ht="12.75">
      <c r="A4" s="61"/>
      <c r="B4" s="61"/>
      <c r="C4" s="62"/>
      <c r="D4" s="62"/>
      <c r="E4" s="62"/>
      <c r="F4" s="62"/>
      <c r="G4" s="62"/>
      <c r="H4" s="62"/>
      <c r="I4" s="57"/>
      <c r="J4" s="14"/>
    </row>
    <row r="5" spans="1:10" ht="15.75">
      <c r="A5" s="53" t="s">
        <v>30</v>
      </c>
      <c r="B5" s="53"/>
      <c r="C5" s="51"/>
      <c r="D5" s="51"/>
      <c r="E5" s="51"/>
      <c r="F5" s="51"/>
      <c r="G5" s="51"/>
      <c r="H5" s="51"/>
      <c r="I5" s="14"/>
      <c r="J5" s="14"/>
    </row>
    <row r="6" spans="1:10" ht="12.75">
      <c r="A6" s="52" t="s">
        <v>31</v>
      </c>
      <c r="B6" s="52"/>
      <c r="C6" s="63"/>
      <c r="D6" s="63"/>
      <c r="E6" s="63"/>
      <c r="F6" s="63"/>
      <c r="G6" s="63"/>
      <c r="H6" s="63"/>
      <c r="I6" s="60"/>
      <c r="J6" s="14"/>
    </row>
    <row r="7" spans="1:11" ht="12.75">
      <c r="A7" s="15" t="s">
        <v>32</v>
      </c>
      <c r="B7" s="15" t="s">
        <v>33</v>
      </c>
      <c r="C7" s="15" t="s">
        <v>34</v>
      </c>
      <c r="D7" s="15" t="s">
        <v>35</v>
      </c>
      <c r="E7" s="15" t="s">
        <v>6</v>
      </c>
      <c r="F7" s="15" t="s">
        <v>36</v>
      </c>
      <c r="G7" s="15" t="s">
        <v>37</v>
      </c>
      <c r="H7" s="15" t="s">
        <v>38</v>
      </c>
      <c r="I7" s="15" t="s">
        <v>39</v>
      </c>
      <c r="J7" s="16"/>
      <c r="K7" s="15" t="s">
        <v>40</v>
      </c>
    </row>
    <row r="8" spans="1:11" ht="25.5">
      <c r="A8" s="17" t="s">
        <v>7</v>
      </c>
      <c r="B8" s="18" t="s">
        <v>8</v>
      </c>
      <c r="C8" s="19" t="s">
        <v>9</v>
      </c>
      <c r="D8" s="20">
        <v>1973000000</v>
      </c>
      <c r="E8" s="20">
        <v>1973000000</v>
      </c>
      <c r="F8" s="64">
        <f>+E8/D8</f>
        <v>1</v>
      </c>
      <c r="G8" s="20">
        <v>617907020.23</v>
      </c>
      <c r="H8" s="64">
        <f>+G8/D8</f>
        <v>0.3131814598226052</v>
      </c>
      <c r="I8" s="20">
        <v>617907020.23</v>
      </c>
      <c r="J8" s="65"/>
      <c r="K8" s="66">
        <f>+I8/D8</f>
        <v>0.3131814598226052</v>
      </c>
    </row>
    <row r="9" spans="1:11" ht="12.75">
      <c r="A9" s="17" t="s">
        <v>10</v>
      </c>
      <c r="B9" s="18" t="s">
        <v>8</v>
      </c>
      <c r="C9" s="19" t="s">
        <v>11</v>
      </c>
      <c r="D9" s="20">
        <v>455000000</v>
      </c>
      <c r="E9" s="20">
        <v>455000000</v>
      </c>
      <c r="F9" s="64">
        <f>+E9/D9</f>
        <v>1</v>
      </c>
      <c r="G9" s="20">
        <v>135493872.55</v>
      </c>
      <c r="H9" s="64">
        <f>+G9/D9</f>
        <v>0.2977887308791209</v>
      </c>
      <c r="I9" s="20">
        <v>135493872.55</v>
      </c>
      <c r="J9" s="65"/>
      <c r="K9" s="66">
        <f>+I9/D9</f>
        <v>0.2977887308791209</v>
      </c>
    </row>
    <row r="10" spans="1:11" ht="12.75">
      <c r="A10" s="17" t="s">
        <v>12</v>
      </c>
      <c r="B10" s="18" t="s">
        <v>8</v>
      </c>
      <c r="C10" s="19" t="s">
        <v>13</v>
      </c>
      <c r="D10" s="20">
        <v>706000000</v>
      </c>
      <c r="E10" s="20">
        <v>495000000</v>
      </c>
      <c r="F10" s="64">
        <f>+E10/D10</f>
        <v>0.7011331444759207</v>
      </c>
      <c r="G10" s="20">
        <v>9858906.75</v>
      </c>
      <c r="H10" s="64">
        <f>+G10/D10</f>
        <v>0.013964457152974504</v>
      </c>
      <c r="I10" s="20">
        <v>9858906.75</v>
      </c>
      <c r="J10" s="65"/>
      <c r="K10" s="66">
        <f>+I10/D10</f>
        <v>0.013964457152974504</v>
      </c>
    </row>
    <row r="11" spans="1:11" ht="51">
      <c r="A11" s="17" t="s">
        <v>14</v>
      </c>
      <c r="B11" s="18" t="s">
        <v>8</v>
      </c>
      <c r="C11" s="19" t="s">
        <v>15</v>
      </c>
      <c r="D11" s="20">
        <v>20000000</v>
      </c>
      <c r="E11" s="20">
        <v>2853222</v>
      </c>
      <c r="F11" s="64">
        <f>+E11/D11</f>
        <v>0.1426611</v>
      </c>
      <c r="G11" s="20">
        <v>2853222</v>
      </c>
      <c r="H11" s="64">
        <f>+G11/D11</f>
        <v>0.1426611</v>
      </c>
      <c r="I11" s="20">
        <v>2853222</v>
      </c>
      <c r="J11" s="65"/>
      <c r="K11" s="66">
        <f>+I11/D11</f>
        <v>0.1426611</v>
      </c>
    </row>
    <row r="12" spans="1:11" ht="25.5">
      <c r="A12" s="17" t="s">
        <v>16</v>
      </c>
      <c r="B12" s="18" t="s">
        <v>8</v>
      </c>
      <c r="C12" s="19" t="s">
        <v>17</v>
      </c>
      <c r="D12" s="20">
        <v>1200000000</v>
      </c>
      <c r="E12" s="20">
        <v>951100000</v>
      </c>
      <c r="F12" s="64">
        <f>+E12/D12</f>
        <v>0.7925833333333333</v>
      </c>
      <c r="G12" s="20">
        <v>876860000</v>
      </c>
      <c r="H12" s="64">
        <f>+G12/D12</f>
        <v>0.7307166666666667</v>
      </c>
      <c r="I12" s="20">
        <v>163590000</v>
      </c>
      <c r="J12" s="65"/>
      <c r="K12" s="66">
        <f>+I12/D12</f>
        <v>0.136325</v>
      </c>
    </row>
    <row r="13" spans="1:11" ht="51">
      <c r="A13" s="17" t="s">
        <v>18</v>
      </c>
      <c r="B13" s="18" t="s">
        <v>8</v>
      </c>
      <c r="C13" s="19" t="s">
        <v>19</v>
      </c>
      <c r="D13" s="20">
        <v>938000000</v>
      </c>
      <c r="E13" s="20">
        <v>858000000</v>
      </c>
      <c r="F13" s="64">
        <f>+E13/D13</f>
        <v>0.9147121535181236</v>
      </c>
      <c r="G13" s="20">
        <v>239942434</v>
      </c>
      <c r="H13" s="64">
        <f>+G13/D13</f>
        <v>0.2558021684434968</v>
      </c>
      <c r="I13" s="20">
        <v>239942434</v>
      </c>
      <c r="J13" s="65"/>
      <c r="K13" s="66">
        <f>+I13/D13</f>
        <v>0.2558021684434968</v>
      </c>
    </row>
    <row r="14" spans="1:11" ht="12.75">
      <c r="A14" s="67"/>
      <c r="B14" s="34"/>
      <c r="C14" s="35"/>
      <c r="D14" s="36"/>
      <c r="E14" s="36"/>
      <c r="F14" s="36"/>
      <c r="G14" s="36"/>
      <c r="H14" s="36"/>
      <c r="I14" s="36"/>
      <c r="J14" s="68"/>
      <c r="K14" s="68"/>
    </row>
    <row r="15" spans="1:11" ht="25.5">
      <c r="A15" s="37" t="s">
        <v>41</v>
      </c>
      <c r="B15" s="38"/>
      <c r="C15" s="39"/>
      <c r="D15" s="40">
        <f>SUM(D8:D13)</f>
        <v>5292000000</v>
      </c>
      <c r="E15" s="40">
        <f>SUM(E8:E13)</f>
        <v>4734953222</v>
      </c>
      <c r="F15" s="27">
        <f>+E15/D15</f>
        <v>0.894737948223734</v>
      </c>
      <c r="G15" s="40">
        <f>SUM(G8:G13)</f>
        <v>1882915455.53</v>
      </c>
      <c r="H15" s="27">
        <f>+G15/D15</f>
        <v>0.35580412991874527</v>
      </c>
      <c r="I15" s="40">
        <f>SUM(I8:I13)</f>
        <v>1169645455.53</v>
      </c>
      <c r="J15" s="41"/>
      <c r="K15" s="28">
        <f>+I15/D15</f>
        <v>0.22102143906462585</v>
      </c>
    </row>
    <row r="16" spans="1:9" ht="12.75">
      <c r="A16" s="43"/>
      <c r="B16" s="44"/>
      <c r="C16" s="45"/>
      <c r="D16" s="46"/>
      <c r="E16" s="46"/>
      <c r="F16" s="46"/>
      <c r="G16" s="46"/>
      <c r="H16" s="46"/>
      <c r="I16" s="46"/>
    </row>
    <row r="17" spans="1:9" ht="25.5">
      <c r="A17" s="54" t="s">
        <v>42</v>
      </c>
      <c r="B17" s="44"/>
      <c r="C17" s="45"/>
      <c r="D17" s="46"/>
      <c r="E17" s="46"/>
      <c r="F17" s="46"/>
      <c r="G17" s="46"/>
      <c r="H17" s="46"/>
      <c r="I17" s="46"/>
    </row>
    <row r="18" spans="1:11" ht="12.75">
      <c r="A18" s="17" t="s">
        <v>20</v>
      </c>
      <c r="B18" s="18" t="s">
        <v>8</v>
      </c>
      <c r="C18" s="19" t="s">
        <v>21</v>
      </c>
      <c r="D18" s="20">
        <v>6000000</v>
      </c>
      <c r="E18" s="20">
        <v>0</v>
      </c>
      <c r="F18" s="64">
        <f>+E18/D18</f>
        <v>0</v>
      </c>
      <c r="G18" s="20">
        <v>0</v>
      </c>
      <c r="H18" s="64">
        <f>+G18/D18</f>
        <v>0</v>
      </c>
      <c r="I18" s="20">
        <v>0</v>
      </c>
      <c r="J18" s="65"/>
      <c r="K18" s="66">
        <f>+I18/D18</f>
        <v>0</v>
      </c>
    </row>
    <row r="19" spans="1:11" ht="25.5">
      <c r="A19" s="17" t="s">
        <v>22</v>
      </c>
      <c r="B19" s="18" t="s">
        <v>8</v>
      </c>
      <c r="C19" s="19" t="s">
        <v>23</v>
      </c>
      <c r="D19" s="20">
        <v>3500000000</v>
      </c>
      <c r="E19" s="20">
        <v>2161828050.79</v>
      </c>
      <c r="F19" s="64">
        <f>+E19/D19</f>
        <v>0.6176651573685714</v>
      </c>
      <c r="G19" s="20">
        <v>1947439427.79</v>
      </c>
      <c r="H19" s="64">
        <f>+G19/D19</f>
        <v>0.5564112650828571</v>
      </c>
      <c r="I19" s="20">
        <v>534614325.9</v>
      </c>
      <c r="J19" s="65"/>
      <c r="K19" s="66">
        <f>+I19/D19</f>
        <v>0.15274695025714286</v>
      </c>
    </row>
    <row r="20" spans="1:11" ht="25.5">
      <c r="A20" s="17" t="s">
        <v>24</v>
      </c>
      <c r="B20" s="18" t="s">
        <v>8</v>
      </c>
      <c r="C20" s="19" t="s">
        <v>25</v>
      </c>
      <c r="D20" s="20">
        <v>33000000</v>
      </c>
      <c r="E20" s="20">
        <v>0</v>
      </c>
      <c r="F20" s="64">
        <f>+E20/D20</f>
        <v>0</v>
      </c>
      <c r="G20" s="20">
        <v>0</v>
      </c>
      <c r="H20" s="64">
        <f>+G20/D20</f>
        <v>0</v>
      </c>
      <c r="I20" s="20">
        <v>0</v>
      </c>
      <c r="J20" s="65"/>
      <c r="K20" s="66">
        <f>+I20/D20</f>
        <v>0</v>
      </c>
    </row>
    <row r="21" spans="1:11" ht="12.75">
      <c r="A21" s="21"/>
      <c r="B21" s="22"/>
      <c r="C21" s="23"/>
      <c r="D21" s="24"/>
      <c r="E21" s="24"/>
      <c r="F21" s="24"/>
      <c r="G21" s="24"/>
      <c r="H21" s="24"/>
      <c r="I21" s="24"/>
      <c r="J21" s="69"/>
      <c r="K21" s="69"/>
    </row>
    <row r="22" spans="1:11" ht="25.5">
      <c r="A22" s="37" t="s">
        <v>43</v>
      </c>
      <c r="B22" s="38"/>
      <c r="C22" s="39"/>
      <c r="D22" s="40">
        <f>SUM(D18:D20)</f>
        <v>3539000000</v>
      </c>
      <c r="E22" s="40">
        <f>SUM(E18:E20)</f>
        <v>2161828050.79</v>
      </c>
      <c r="F22" s="27">
        <f>+E22/D22</f>
        <v>0.6108584489375529</v>
      </c>
      <c r="G22" s="40">
        <f>SUM(G18:G20)</f>
        <v>1947439427.79</v>
      </c>
      <c r="H22" s="27">
        <f>+G22/D22</f>
        <v>0.550279578352642</v>
      </c>
      <c r="I22" s="40">
        <f>SUM(I18:I20)</f>
        <v>534614325.9</v>
      </c>
      <c r="J22" s="41"/>
      <c r="K22" s="28">
        <f>+I22/D22</f>
        <v>0.1510636693698785</v>
      </c>
    </row>
    <row r="23" spans="1:11" ht="12.75">
      <c r="A23" s="29"/>
      <c r="B23" s="30"/>
      <c r="C23" s="31"/>
      <c r="D23" s="32"/>
      <c r="E23" s="32"/>
      <c r="F23" s="33"/>
      <c r="G23" s="32"/>
      <c r="H23" s="33"/>
      <c r="I23" s="32"/>
      <c r="J23" s="25"/>
      <c r="K23" s="26"/>
    </row>
    <row r="24" spans="1:11" ht="25.5">
      <c r="A24" s="42" t="s">
        <v>44</v>
      </c>
      <c r="B24" s="38"/>
      <c r="C24" s="39"/>
      <c r="D24" s="71">
        <f>+D15+D22</f>
        <v>8831000000</v>
      </c>
      <c r="E24" s="71">
        <f>+E15+E22</f>
        <v>6896781272.79</v>
      </c>
      <c r="F24" s="72">
        <f>+E24/D24</f>
        <v>0.7809739862744876</v>
      </c>
      <c r="G24" s="71">
        <f>+G15+G22</f>
        <v>3830354883.3199997</v>
      </c>
      <c r="H24" s="72">
        <f>+G24/D24</f>
        <v>0.43373965386932395</v>
      </c>
      <c r="I24" s="71">
        <f>+I15+I22</f>
        <v>1704259781.4299998</v>
      </c>
      <c r="J24" s="49"/>
      <c r="K24" s="50">
        <f>+I24/D24</f>
        <v>0.19298604704223754</v>
      </c>
    </row>
    <row r="25" spans="1:11" ht="12.75">
      <c r="A25" s="55"/>
      <c r="B25" s="30"/>
      <c r="C25" s="31"/>
      <c r="D25" s="32"/>
      <c r="E25" s="32"/>
      <c r="F25" s="33"/>
      <c r="G25" s="32"/>
      <c r="H25" s="33"/>
      <c r="I25" s="32"/>
      <c r="J25" s="25"/>
      <c r="K25" s="26"/>
    </row>
    <row r="26" spans="1:9" ht="15.75">
      <c r="A26" s="47" t="s">
        <v>45</v>
      </c>
      <c r="B26" s="44"/>
      <c r="C26" s="45"/>
      <c r="D26" s="46"/>
      <c r="E26" s="46"/>
      <c r="F26" s="46"/>
      <c r="G26" s="46"/>
      <c r="H26" s="46"/>
      <c r="I26" s="46"/>
    </row>
    <row r="27" spans="1:11" ht="38.25">
      <c r="A27" s="17" t="s">
        <v>26</v>
      </c>
      <c r="B27" s="18" t="s">
        <v>27</v>
      </c>
      <c r="C27" s="19" t="s">
        <v>28</v>
      </c>
      <c r="D27" s="20">
        <v>15500000000</v>
      </c>
      <c r="E27" s="20">
        <v>4164493528</v>
      </c>
      <c r="F27" s="64">
        <f>+E27/D27</f>
        <v>0.2686770018064516</v>
      </c>
      <c r="G27" s="20">
        <v>1280303520</v>
      </c>
      <c r="H27" s="64">
        <f>+G27/D27</f>
        <v>0.0826002270967742</v>
      </c>
      <c r="I27" s="20">
        <v>535371056</v>
      </c>
      <c r="J27" s="65"/>
      <c r="K27" s="66">
        <f>+I27/D27</f>
        <v>0.03454006812903226</v>
      </c>
    </row>
    <row r="28" spans="1:9" ht="12.75">
      <c r="A28" s="43"/>
      <c r="B28" s="44"/>
      <c r="C28" s="45"/>
      <c r="D28" s="46"/>
      <c r="E28" s="46"/>
      <c r="F28" s="46"/>
      <c r="G28" s="46"/>
      <c r="H28" s="46"/>
      <c r="I28" s="46"/>
    </row>
    <row r="29" spans="1:11" ht="38.25">
      <c r="A29" s="48" t="s">
        <v>46</v>
      </c>
      <c r="B29" s="15" t="s">
        <v>1</v>
      </c>
      <c r="C29" s="73" t="s">
        <v>1</v>
      </c>
      <c r="D29" s="71">
        <v>24331000000</v>
      </c>
      <c r="E29" s="71">
        <v>11061274800.79</v>
      </c>
      <c r="F29" s="74">
        <f>+E29/D29</f>
        <v>0.45461653038469446</v>
      </c>
      <c r="G29" s="71">
        <v>5110658403.32</v>
      </c>
      <c r="H29" s="74">
        <f>+G29/D29</f>
        <v>0.21004719918293535</v>
      </c>
      <c r="I29" s="71">
        <v>2239630837.43</v>
      </c>
      <c r="J29" s="75"/>
      <c r="K29" s="76">
        <f>+I29/D29</f>
        <v>0.09204845001972792</v>
      </c>
    </row>
  </sheetData>
  <sheetProtection/>
  <mergeCells count="4">
    <mergeCell ref="C1:H2"/>
    <mergeCell ref="C3:H3"/>
    <mergeCell ref="A5:B5"/>
    <mergeCell ref="A6:B6"/>
  </mergeCells>
  <printOptions/>
  <pageMargins left="0.78740157480315" right="0.78740157480315" top="0.78740157480315" bottom="0.78740157480315" header="0.78740157480315" footer="0.78740157480315"/>
  <pageSetup horizontalDpi="300" verticalDpi="300" orientation="landscape" paperSize="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Gomez</dc:creator>
  <cp:keywords/>
  <dc:description/>
  <cp:lastModifiedBy>Andres Gomez</cp:lastModifiedBy>
  <dcterms:created xsi:type="dcterms:W3CDTF">2013-07-09T17:02:50Z</dcterms:created>
  <dcterms:modified xsi:type="dcterms:W3CDTF">2013-07-09T21:03:38Z</dcterms:modified>
  <cp:category/>
  <cp:version/>
  <cp:contentType/>
  <cp:contentStatus/>
</cp:coreProperties>
</file>