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6. JUNIO\"/>
    </mc:Choice>
  </mc:AlternateContent>
  <xr:revisionPtr revIDLastSave="35" documentId="13_ncr:1_{E69F1B07-9516-408D-BB0C-290709C9DDD3}" xr6:coauthVersionLast="36" xr6:coauthVersionMax="36" xr10:uidLastSave="{2577242D-D1D4-4CC3-B44D-0EBAADBC4B7E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J11" i="1"/>
  <c r="H11" i="1"/>
  <c r="F11" i="1"/>
  <c r="E11" i="1"/>
  <c r="L26" i="1" l="1"/>
  <c r="E26" i="1"/>
  <c r="N26" i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<sst xmlns="http://schemas.openxmlformats.org/spreadsheetml/2006/main" count="117" uniqueCount="46">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</sst>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topLeftCell="A4" zoomScaleNormal="100" zoomScaleSheetLayoutView="85" workbookViewId="0">
      <selection activeCell="A39" sqref="A39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1461979267</v>
      </c>
      <c r="K8" s="9">
        <f>+J8/$E8</f>
        <v>0.39100809494517252</v>
      </c>
      <c r="L8" s="8">
        <v>1461979267</v>
      </c>
      <c r="M8" s="9">
        <f>+L8/$E8</f>
        <v>0.39100809494517252</v>
      </c>
      <c r="N8" s="8">
        <v>1461979267</v>
      </c>
      <c r="O8" s="9">
        <f>+N8/$E8</f>
        <v>0.39100809494517252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559314059</v>
      </c>
      <c r="K9" s="9">
        <f>+J9/$E9</f>
        <v>0.43324094422927961</v>
      </c>
      <c r="L9" s="8">
        <v>559313859</v>
      </c>
      <c r="M9" s="9">
        <f>+L9/$E9</f>
        <v>0.43324078931061194</v>
      </c>
      <c r="N9" s="8">
        <v>559313859</v>
      </c>
      <c r="O9" s="9">
        <f>+N9/$E9</f>
        <v>0.43324078931061194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354430555</v>
      </c>
      <c r="K10" s="9">
        <f>+J10/$E10</f>
        <v>0.73229453512396692</v>
      </c>
      <c r="L10" s="8">
        <v>354430555</v>
      </c>
      <c r="M10" s="9">
        <f>+L10/$E10</f>
        <v>0.73229453512396692</v>
      </c>
      <c r="N10" s="8">
        <v>354430555</v>
      </c>
      <c r="O10" s="9">
        <f>+N10/$E10</f>
        <v>0.73229453512396692</v>
      </c>
    </row>
    <row r="11" spans="1:15" x14ac:dyDescent="0.2">
      <c r="A11" s="46" t="s">
        <v>18</v>
      </c>
      <c r="B11" s="46"/>
      <c r="C11" s="46"/>
      <c r="D11" s="46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2375723881</v>
      </c>
      <c r="K11" s="11">
        <f t="shared" ref="K11" si="2">+J11/$E11</f>
        <v>0.4308530796155241</v>
      </c>
      <c r="L11" s="10">
        <f>SUM(L8:L10)</f>
        <v>2375723681</v>
      </c>
      <c r="M11" s="11">
        <f t="shared" ref="M11" si="3">+L11/$E11</f>
        <v>0.4308530433442147</v>
      </c>
      <c r="N11" s="10">
        <f>SUM(N8:N10)</f>
        <v>2375723681</v>
      </c>
      <c r="O11" s="12">
        <f t="shared" ref="O11" si="4">+N11/$E11</f>
        <v>0.4308530433442147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2814860519.6399999</v>
      </c>
      <c r="G15" s="9">
        <f>+F15/$E15</f>
        <v>0.75587017176154669</v>
      </c>
      <c r="H15" s="8">
        <v>909139480.36000001</v>
      </c>
      <c r="I15" s="9">
        <f>+H15/$E15</f>
        <v>0.24412982823845328</v>
      </c>
      <c r="J15" s="8">
        <v>2533033093.6399999</v>
      </c>
      <c r="K15" s="9">
        <f>+J15/$E15</f>
        <v>0.68019148593984957</v>
      </c>
      <c r="L15" s="8">
        <v>1193363700.6400001</v>
      </c>
      <c r="M15" s="9">
        <f>+L15/$E15</f>
        <v>0.32045212154672398</v>
      </c>
      <c r="N15" s="8">
        <v>1193363700.6400001</v>
      </c>
      <c r="O15" s="9">
        <f>+N15/$E15</f>
        <v>0.32045212154672398</v>
      </c>
    </row>
    <row r="16" spans="1:15" x14ac:dyDescent="0.2">
      <c r="A16" s="46" t="s">
        <v>20</v>
      </c>
      <c r="B16" s="46"/>
      <c r="C16" s="46"/>
      <c r="D16" s="46"/>
      <c r="E16" s="10">
        <f>SUM(E15:E15)</f>
        <v>3724000000</v>
      </c>
      <c r="F16" s="10">
        <f>SUM(F15:F15)</f>
        <v>2814860519.6399999</v>
      </c>
      <c r="G16" s="11">
        <f>+F16/$E16</f>
        <v>0.75587017176154669</v>
      </c>
      <c r="H16" s="10">
        <f>SUM(H15:H15)</f>
        <v>909139480.36000001</v>
      </c>
      <c r="I16" s="11">
        <f t="shared" ref="I16" si="5">+H16/$E16</f>
        <v>0.24412982823845328</v>
      </c>
      <c r="J16" s="10">
        <f>SUM(J15:J15)</f>
        <v>2533033093.6399999</v>
      </c>
      <c r="K16" s="11">
        <f>+J16/$E16</f>
        <v>0.68019148593984957</v>
      </c>
      <c r="L16" s="10">
        <f>SUM(L15:L15)</f>
        <v>1193363700.6400001</v>
      </c>
      <c r="M16" s="11">
        <f t="shared" ref="M16" si="6">+L16/$E16</f>
        <v>0.32045212154672398</v>
      </c>
      <c r="N16" s="10">
        <f>SUM(N15:N15)</f>
        <v>1193363700.6400001</v>
      </c>
      <c r="O16" s="12">
        <f t="shared" ref="O16" si="7">+N16/$E16</f>
        <v>0.32045212154672398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3" t="s">
        <v>21</v>
      </c>
      <c r="B18" s="43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2111236</v>
      </c>
      <c r="K20" s="9">
        <f>+J20/$E20</f>
        <v>0.23458177777777778</v>
      </c>
      <c r="L20" s="8">
        <v>2111236</v>
      </c>
      <c r="M20" s="9">
        <f>+L20/$E20</f>
        <v>0.23458177777777778</v>
      </c>
      <c r="N20" s="8">
        <v>2111236</v>
      </c>
      <c r="O20" s="9">
        <f>+N20/$E20</f>
        <v>0.23458177777777778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6" t="s">
        <v>22</v>
      </c>
      <c r="B26" s="46"/>
      <c r="C26" s="46"/>
      <c r="D26" s="46"/>
      <c r="E26" s="10">
        <f>+E11+E16+E20+E23+E24</f>
        <v>9280000000</v>
      </c>
      <c r="F26" s="10">
        <f>+F11+F16+F20+F23+F24</f>
        <v>8337860519.6399994</v>
      </c>
      <c r="G26" s="11">
        <f t="shared" ref="G26:G34" si="8">+F26/E26</f>
        <v>0.89847634909913787</v>
      </c>
      <c r="H26" s="10">
        <f>+H11+H16+H20+H23+H24</f>
        <v>942139480.36000001</v>
      </c>
      <c r="I26" s="11">
        <f t="shared" ref="I26:I34" si="9">+H26/E26</f>
        <v>0.10152365090086207</v>
      </c>
      <c r="J26" s="10">
        <f>+J11+J16+J20+J23+J24</f>
        <v>4910868210.6399994</v>
      </c>
      <c r="K26" s="11">
        <f t="shared" ref="K26:K34" si="10">+J26/E26</f>
        <v>0.52918838476724128</v>
      </c>
      <c r="L26" s="10">
        <f>+L11+L16+L20+L23+L24</f>
        <v>3571198617.6400003</v>
      </c>
      <c r="M26" s="11">
        <f t="shared" ref="M26:M34" si="11">+L26/E26</f>
        <v>0.38482743724568969</v>
      </c>
      <c r="N26" s="10">
        <f>+N11+N16+N20+N23+N24</f>
        <v>3571198617.6400003</v>
      </c>
      <c r="O26" s="12">
        <f>+N26/E26</f>
        <v>0.38482743724568969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10124745200.01</v>
      </c>
      <c r="G30" s="9">
        <f>+F30/E30</f>
        <v>0.91804181004061114</v>
      </c>
      <c r="H30" s="8">
        <v>903886708.99000001</v>
      </c>
      <c r="I30" s="9">
        <f>+H30/E30</f>
        <v>8.1958189959388916E-2</v>
      </c>
      <c r="J30" s="8">
        <v>10124465527.01</v>
      </c>
      <c r="K30" s="9">
        <f>+J30/E30</f>
        <v>0.91801645122890108</v>
      </c>
      <c r="L30" s="8">
        <v>3185819574</v>
      </c>
      <c r="M30" s="9">
        <f>+L30/E30</f>
        <v>0.28886806634648737</v>
      </c>
      <c r="N30" s="8">
        <v>3185819574</v>
      </c>
      <c r="O30" s="9">
        <f>+N30/E30</f>
        <v>0.28886806634648737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6" t="s">
        <v>26</v>
      </c>
      <c r="B32" s="46"/>
      <c r="C32" s="46"/>
      <c r="D32" s="46"/>
      <c r="E32" s="10">
        <f>SUM(E30:E31)</f>
        <v>14000000000</v>
      </c>
      <c r="F32" s="10">
        <f>SUM(F30:F31)</f>
        <v>13091760763.870001</v>
      </c>
      <c r="G32" s="11">
        <f t="shared" ref="G32" si="12">+F32/$E32</f>
        <v>0.93512576884785725</v>
      </c>
      <c r="H32" s="10">
        <f>SUM(H30:H31)</f>
        <v>908239236.13</v>
      </c>
      <c r="I32" s="11">
        <f t="shared" ref="I32" si="13">+H32/$E32</f>
        <v>6.4874231152142858E-2</v>
      </c>
      <c r="J32" s="10">
        <f>SUM(J30:J31)</f>
        <v>13091481090.870001</v>
      </c>
      <c r="K32" s="11">
        <f t="shared" ref="K32" si="14">+J32/$E32</f>
        <v>0.93510579220500001</v>
      </c>
      <c r="L32" s="10">
        <f>SUM(L30:L31)</f>
        <v>6152835137.8600006</v>
      </c>
      <c r="M32" s="11">
        <f t="shared" ref="M32" si="15">+L32/$E32</f>
        <v>0.43948822413285721</v>
      </c>
      <c r="N32" s="10">
        <f>SUM(N30:N31)</f>
        <v>6152835137.8600006</v>
      </c>
      <c r="O32" s="12">
        <f t="shared" ref="O32" si="16">+N32/$E32</f>
        <v>0.43948822413285721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6" t="s">
        <v>27</v>
      </c>
      <c r="B34" s="46"/>
      <c r="C34" s="46"/>
      <c r="D34" s="46"/>
      <c r="E34" s="10">
        <f>+E26+E32</f>
        <v>23280000000</v>
      </c>
      <c r="F34" s="10">
        <f>+F26+F32</f>
        <v>21429621283.510002</v>
      </c>
      <c r="G34" s="11">
        <f t="shared" si="8"/>
        <v>0.92051637815764609</v>
      </c>
      <c r="H34" s="10">
        <f>+H26+H32</f>
        <v>1850378716.49</v>
      </c>
      <c r="I34" s="11">
        <f t="shared" si="9"/>
        <v>7.9483621842353955E-2</v>
      </c>
      <c r="J34" s="10">
        <f>+J26+J32</f>
        <v>18002349301.510002</v>
      </c>
      <c r="K34" s="11">
        <f t="shared" si="10"/>
        <v>0.77329679130197604</v>
      </c>
      <c r="L34" s="10">
        <f>+L26+L32</f>
        <v>9724033755.5</v>
      </c>
      <c r="M34" s="11">
        <f t="shared" si="11"/>
        <v>0.41769904448024053</v>
      </c>
      <c r="N34" s="10">
        <f>+N26+N32</f>
        <v>9724033755.5</v>
      </c>
      <c r="O34" s="12">
        <f>+N34/E34</f>
        <v>0.41769904448024053</v>
      </c>
    </row>
    <row r="35" spans="1:15" ht="0" hidden="1" customHeight="1" x14ac:dyDescent="0.2"/>
    <row r="37" spans="1:15" x14ac:dyDescent="0.2">
      <c r="M37" s="42"/>
    </row>
    <row r="38" spans="1:15" x14ac:dyDescent="0.2">
      <c r="N38" s="35"/>
    </row>
    <row r="39" spans="1:15" x14ac:dyDescent="0.2">
      <c r="N39" s="35"/>
    </row>
    <row r="40" spans="1:15" x14ac:dyDescent="0.2">
      <c r="K40" s="42"/>
      <c r="N40" s="35"/>
    </row>
  </sheetData>
  <mergeCells count="11">
    <mergeCell ref="A16:D16"/>
    <mergeCell ref="A18:B18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2019-07-03T16:53:42Z</dcterms:modified>
</cp:coreProperties>
</file>