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4. ABRIL\"/>
    </mc:Choice>
  </mc:AlternateContent>
  <xr:revisionPtr revIDLastSave="0" documentId="13_ncr:1_{E69F1B07-9516-408D-BB0C-290709C9DDD3}" xr6:coauthVersionLast="36" xr6:coauthVersionMax="36" xr10:uidLastSave="{00000000-0000-0000-0000-000000000000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J11" i="1"/>
  <c r="H11" i="1"/>
  <c r="F11" i="1"/>
  <c r="E11" i="1"/>
  <c r="L26" i="1" l="1"/>
  <c r="E26" i="1"/>
  <c r="N26" i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<sst xmlns="http://schemas.openxmlformats.org/spreadsheetml/2006/main" count="117" uniqueCount="46">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</sst>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4" fontId="3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944676868</v>
      </c>
      <c r="K8" s="9">
        <f>+J8/$E8</f>
        <v>0.25265495266113935</v>
      </c>
      <c r="L8" s="8">
        <v>944676868</v>
      </c>
      <c r="M8" s="9">
        <f>+L8/$E8</f>
        <v>0.25265495266113935</v>
      </c>
      <c r="N8" s="8">
        <v>944676868</v>
      </c>
      <c r="O8" s="9">
        <f>+N8/$E8</f>
        <v>0.25265495266113935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365087990</v>
      </c>
      <c r="K9" s="9">
        <f>+J9/$E9</f>
        <v>0.28279472501936481</v>
      </c>
      <c r="L9" s="8">
        <v>353624465</v>
      </c>
      <c r="M9" s="9">
        <f>+L9/$E9</f>
        <v>0.27391515491866769</v>
      </c>
      <c r="N9" s="8">
        <v>353624465</v>
      </c>
      <c r="O9" s="9">
        <f>+N9/$E9</f>
        <v>0.27391515491866769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193338920</v>
      </c>
      <c r="K10" s="9">
        <f>+J10/$E10</f>
        <v>0.39946057851239669</v>
      </c>
      <c r="L10" s="8">
        <v>193338920</v>
      </c>
      <c r="M10" s="9">
        <f>+L10/$E10</f>
        <v>0.39946057851239669</v>
      </c>
      <c r="N10" s="8">
        <v>193338920</v>
      </c>
      <c r="O10" s="9">
        <f>+N10/$E10</f>
        <v>0.39946057851239669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1503103778</v>
      </c>
      <c r="K11" s="11">
        <f t="shared" ref="K11" si="2">+J11/$E11</f>
        <v>0.2725977109176641</v>
      </c>
      <c r="L11" s="10">
        <f>SUM(L8:L10)</f>
        <v>1491640253</v>
      </c>
      <c r="M11" s="11">
        <f t="shared" ref="M11" si="3">+L11/$E11</f>
        <v>0.27051872560754442</v>
      </c>
      <c r="N11" s="10">
        <f>SUM(N8:N10)</f>
        <v>1491640253</v>
      </c>
      <c r="O11" s="12">
        <f t="shared" ref="O11" si="4">+N11/$E11</f>
        <v>0.27051872560754442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2728672310.6399999</v>
      </c>
      <c r="G15" s="9">
        <f>+F15/$E15</f>
        <v>0.73272618438238446</v>
      </c>
      <c r="H15" s="8">
        <v>995327689.36000001</v>
      </c>
      <c r="I15" s="9">
        <f>+H15/$E15</f>
        <v>0.26727381561761548</v>
      </c>
      <c r="J15" s="8">
        <v>2428367048.6399999</v>
      </c>
      <c r="K15" s="9">
        <f>+J15/$E15</f>
        <v>0.65208567364124592</v>
      </c>
      <c r="L15" s="8">
        <v>656575368.17999995</v>
      </c>
      <c r="M15" s="9">
        <f>+L15/$E15</f>
        <v>0.17630917512889366</v>
      </c>
      <c r="N15" s="8">
        <v>656575368.17999995</v>
      </c>
      <c r="O15" s="9">
        <f>+N15/$E15</f>
        <v>0.17630917512889366</v>
      </c>
    </row>
    <row r="16" spans="1:15" x14ac:dyDescent="0.2">
      <c r="A16" s="45" t="s">
        <v>20</v>
      </c>
      <c r="B16" s="45"/>
      <c r="C16" s="45"/>
      <c r="D16" s="45"/>
      <c r="E16" s="10">
        <f>SUM(E15:E15)</f>
        <v>3724000000</v>
      </c>
      <c r="F16" s="10">
        <f>SUM(F15:F15)</f>
        <v>2728672310.6399999</v>
      </c>
      <c r="G16" s="11">
        <f>+F16/$E16</f>
        <v>0.73272618438238446</v>
      </c>
      <c r="H16" s="10">
        <f>SUM(H15:H15)</f>
        <v>995327689.36000001</v>
      </c>
      <c r="I16" s="11">
        <f t="shared" ref="I16" si="5">+H16/$E16</f>
        <v>0.26727381561761548</v>
      </c>
      <c r="J16" s="10">
        <f>SUM(J15:J15)</f>
        <v>2428367048.6399999</v>
      </c>
      <c r="K16" s="11">
        <f>+J16/$E16</f>
        <v>0.65208567364124592</v>
      </c>
      <c r="L16" s="10">
        <f>SUM(L15:L15)</f>
        <v>656575368.17999995</v>
      </c>
      <c r="M16" s="11">
        <f t="shared" ref="M16" si="6">+L16/$E16</f>
        <v>0.17630917512889366</v>
      </c>
      <c r="N16" s="10">
        <f>SUM(N15:N15)</f>
        <v>656575368.17999995</v>
      </c>
      <c r="O16" s="12">
        <f t="shared" ref="O16" si="7">+N16/$E16</f>
        <v>0.17630917512889366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2" t="s">
        <v>21</v>
      </c>
      <c r="B18" s="42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915644</v>
      </c>
      <c r="K20" s="9">
        <f>+J20/$E20</f>
        <v>0.10173822222222222</v>
      </c>
      <c r="L20" s="8">
        <v>915644</v>
      </c>
      <c r="M20" s="9">
        <f>+L20/$E20</f>
        <v>0.10173822222222222</v>
      </c>
      <c r="N20" s="8">
        <v>915644</v>
      </c>
      <c r="O20" s="9">
        <f>+N20/$E20</f>
        <v>0.10173822222222222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5" t="s">
        <v>22</v>
      </c>
      <c r="B26" s="45"/>
      <c r="C26" s="45"/>
      <c r="D26" s="45"/>
      <c r="E26" s="10">
        <f>+E11+E16+E20+E23+E24</f>
        <v>9280000000</v>
      </c>
      <c r="F26" s="10">
        <f>+F11+F16+F20+F23+F24</f>
        <v>8251672310.6399994</v>
      </c>
      <c r="G26" s="11">
        <f t="shared" ref="G26:G34" si="8">+F26/E26</f>
        <v>0.88918882657758613</v>
      </c>
      <c r="H26" s="10">
        <f>+H11+H16+H20+H23+H24</f>
        <v>1028327689.36</v>
      </c>
      <c r="I26" s="11">
        <f t="shared" ref="I26:I34" si="9">+H26/E26</f>
        <v>0.1108111734224138</v>
      </c>
      <c r="J26" s="10">
        <f>+J11+J16+J20+J23+J24</f>
        <v>3932386470.6399999</v>
      </c>
      <c r="K26" s="11">
        <f t="shared" ref="K26:K34" si="10">+J26/E26</f>
        <v>0.4237485420948276</v>
      </c>
      <c r="L26" s="10">
        <f>+L11+L16+L20+L23+L24</f>
        <v>2149131265.1799998</v>
      </c>
      <c r="M26" s="11">
        <f t="shared" ref="M26:M34" si="11">+L26/E26</f>
        <v>0.23158742081681033</v>
      </c>
      <c r="N26" s="10">
        <f>+N11+N16+N20+N23+N24</f>
        <v>2149131265.1799998</v>
      </c>
      <c r="O26" s="12">
        <f>+N26/E26</f>
        <v>0.23158742081681033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10070473579.01</v>
      </c>
      <c r="G30" s="9">
        <f>+F30/E30</f>
        <v>0.9131208351229777</v>
      </c>
      <c r="H30" s="8">
        <v>958158329.99000001</v>
      </c>
      <c r="I30" s="9">
        <f>+H30/E30</f>
        <v>8.6879164877022283E-2</v>
      </c>
      <c r="J30" s="8">
        <v>10027217613.01</v>
      </c>
      <c r="K30" s="9">
        <f>+J30/E30</f>
        <v>0.90919868354906397</v>
      </c>
      <c r="L30" s="8">
        <v>2028643044</v>
      </c>
      <c r="M30" s="9">
        <f>+L30/E30</f>
        <v>0.18394330872032372</v>
      </c>
      <c r="N30" s="8">
        <v>2028643044</v>
      </c>
      <c r="O30" s="9">
        <f>+N30/E30</f>
        <v>0.18394330872032372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2739084895.8600001</v>
      </c>
      <c r="M31" s="9">
        <f>+L31/E31</f>
        <v>0.92182617971715985</v>
      </c>
      <c r="N31" s="8">
        <v>2730844895.8600001</v>
      </c>
      <c r="O31" s="9">
        <f>+N31/E31</f>
        <v>0.91905304634975304</v>
      </c>
    </row>
    <row r="32" spans="1:15" x14ac:dyDescent="0.2">
      <c r="A32" s="45" t="s">
        <v>26</v>
      </c>
      <c r="B32" s="45"/>
      <c r="C32" s="45"/>
      <c r="D32" s="45"/>
      <c r="E32" s="10">
        <f>SUM(E30:E31)</f>
        <v>14000000000</v>
      </c>
      <c r="F32" s="10">
        <f>SUM(F30:F31)</f>
        <v>13037489142.870001</v>
      </c>
      <c r="G32" s="11">
        <f t="shared" ref="G32" si="12">+F32/$E32</f>
        <v>0.93124922449071434</v>
      </c>
      <c r="H32" s="10">
        <f>SUM(H30:H31)</f>
        <v>962510857.13</v>
      </c>
      <c r="I32" s="11">
        <f t="shared" ref="I32" si="13">+H32/$E32</f>
        <v>6.8750775509285711E-2</v>
      </c>
      <c r="J32" s="10">
        <f>SUM(J30:J31)</f>
        <v>12994233176.870001</v>
      </c>
      <c r="K32" s="11">
        <f t="shared" ref="K32" si="14">+J32/$E32</f>
        <v>0.92815951263357144</v>
      </c>
      <c r="L32" s="10">
        <f>SUM(L30:L31)</f>
        <v>4767727939.8600006</v>
      </c>
      <c r="M32" s="11">
        <f t="shared" ref="M32" si="15">+L32/$E32</f>
        <v>0.34055199570428574</v>
      </c>
      <c r="N32" s="10">
        <f>SUM(N30:N31)</f>
        <v>4759487939.8600006</v>
      </c>
      <c r="O32" s="12">
        <f t="shared" ref="O32" si="16">+N32/$E32</f>
        <v>0.33996342427571435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5" t="s">
        <v>27</v>
      </c>
      <c r="B34" s="45"/>
      <c r="C34" s="45"/>
      <c r="D34" s="45"/>
      <c r="E34" s="10">
        <f>+E26+E32</f>
        <v>23280000000</v>
      </c>
      <c r="F34" s="10">
        <f>+F26+F32</f>
        <v>21289161453.510002</v>
      </c>
      <c r="G34" s="11">
        <f t="shared" si="8"/>
        <v>0.91448288030541247</v>
      </c>
      <c r="H34" s="10">
        <f>+H26+H32</f>
        <v>1990838546.49</v>
      </c>
      <c r="I34" s="11">
        <f t="shared" si="9"/>
        <v>8.5517119694587626E-2</v>
      </c>
      <c r="J34" s="10">
        <f>+J26+J32</f>
        <v>16926619647.51</v>
      </c>
      <c r="K34" s="11">
        <f t="shared" si="10"/>
        <v>0.72708847283118561</v>
      </c>
      <c r="L34" s="10">
        <f>+L26+L32</f>
        <v>6916859205.0400009</v>
      </c>
      <c r="M34" s="11">
        <f t="shared" si="11"/>
        <v>0.29711594523367701</v>
      </c>
      <c r="N34" s="10">
        <f>+N26+N32</f>
        <v>6908619205.0400009</v>
      </c>
      <c r="O34" s="12">
        <f>+N34/E34</f>
        <v>0.29676199334364267</v>
      </c>
    </row>
    <row r="35" spans="1:15" ht="0" hidden="1" customHeight="1" x14ac:dyDescent="0.2"/>
    <row r="37" spans="1:15" x14ac:dyDescent="0.2">
      <c r="M37" s="46"/>
    </row>
    <row r="38" spans="1:15" x14ac:dyDescent="0.2">
      <c r="N38" s="35"/>
    </row>
    <row r="39" spans="1:15" x14ac:dyDescent="0.2">
      <c r="N39" s="35"/>
    </row>
    <row r="40" spans="1:15" x14ac:dyDescent="0.2">
      <c r="K40" s="46"/>
      <c r="N40" s="35"/>
    </row>
  </sheetData>
  <mergeCells count="11">
    <mergeCell ref="A16:D16"/>
    <mergeCell ref="A18:B18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2019-05-07T15:36:47Z</dcterms:modified>
</cp:coreProperties>
</file>