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060" windowHeight="6930" activeTab="0"/>
  </bookViews>
  <sheets>
    <sheet name="EjecucionPresupuestal Julio" sheetId="1" r:id="rId1"/>
  </sheets>
  <definedNames>
    <definedName name="_xlnm.Print_Area" localSheetId="0">'EjecucionPresupuestal Julio'!$A$1:$K$31</definedName>
  </definedNames>
  <calcPr fullCalcOnLoad="1"/>
</workbook>
</file>

<file path=xl/sharedStrings.xml><?xml version="1.0" encoding="utf-8"?>
<sst xmlns="http://schemas.openxmlformats.org/spreadsheetml/2006/main" count="77" uniqueCount="48">
  <si>
    <t>Año Fiscal:</t>
  </si>
  <si>
    <t/>
  </si>
  <si>
    <t>Vigencia:</t>
  </si>
  <si>
    <t>Actual</t>
  </si>
  <si>
    <t>Periodo: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</si>
  <si>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</si>
  <si>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</si>
  <si>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</si>
  <si>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</si>
  <si>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</si>
  <si>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</si>
  <si>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</si>
  <si>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</si>
  <si>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</si>
  <si>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</si>
  <si>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</si>
  <si>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</si>
  <si>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</si>
  <si>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</si>
  <si>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</si>
  <si>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</si>
  <si>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</si>
  <si>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</si>
  <si>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</si>
  <si>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</si>
  <si>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</si>
  <si>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Propios</t>
  </si>
  <si>
    <t>FORTALECIMIENTO DE LA CONTRATACIÓN PÚBLICA NACIONAL</t>
  </si>
  <si>
    <t>Colombia Compra Eficiente</t>
  </si>
  <si>
    <t>Julio</t>
  </si>
  <si>
    <t>Ejecución Presupuestal al 31 de Julio de 2013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</si>
  <si>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</si>
  <si>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</si>
  <si>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</si>
  <si>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</si>
  <si>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</si>
  <si>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</si>
  <si>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</si>
  <si>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RPS</t>
  </si>
  <si>
    <t>%RPS</t>
  </si>
  <si>
    <t>Pagos</t>
  </si>
  <si>
    <t>% Pagos</t>
  </si>
  <si>
    <t>Total Gastos de personal</t>
  </si>
  <si>
    <t>Gastos Generales</t>
  </si>
  <si>
    <t>Total Gastos Generales</t>
  </si>
  <si>
    <t>Total Funcionamiento</t>
  </si>
  <si>
    <t>Inversión</t>
  </si>
  <si>
    <t>Total Presupuesto CCE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</si>
</sst>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</borders>
  <cellStyleXfs count="62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4" fillId="0" borderId="11" xfId="51" applyNumberFormat="1" applyFont="1" applyFill="1" applyBorder="1" applyAlignment="1">
      <alignment horizontal="center" vertical="center" wrapText="1" readingOrder="1"/>
      <protection/>
    </xf>
    <xf numFmtId="0" fontId="44" fillId="0" borderId="12" xfId="51" applyNumberFormat="1" applyFont="1" applyFill="1" applyBorder="1" applyAlignment="1">
      <alignment horizontal="center" vertical="center" wrapText="1" readingOrder="1"/>
      <protection/>
    </xf>
    <xf numFmtId="0" fontId="44" fillId="0" borderId="13" xfId="51" applyNumberFormat="1" applyFont="1" applyFill="1" applyBorder="1" applyAlignment="1">
      <alignment horizontal="center" vertical="center" wrapText="1" readingOrder="1"/>
      <protection/>
    </xf>
    <xf numFmtId="0" fontId="44" fillId="0" borderId="11" xfId="51" applyNumberFormat="1" applyFont="1" applyFill="1" applyBorder="1" applyAlignment="1">
      <alignment vertical="center" wrapText="1" readingOrder="1"/>
      <protection/>
    </xf>
    <xf numFmtId="0" fontId="44" fillId="0" borderId="12" xfId="51" applyNumberFormat="1" applyFont="1" applyFill="1" applyBorder="1" applyAlignment="1">
      <alignment vertical="center" wrapText="1" readingOrder="1"/>
      <protection/>
    </xf>
    <xf numFmtId="0" fontId="21" fillId="0" borderId="13" xfId="0" applyFont="1" applyFill="1" applyBorder="1" applyAlignment="1">
      <alignment/>
    </xf>
    <xf numFmtId="0" fontId="44" fillId="0" borderId="14" xfId="51" applyNumberFormat="1" applyFont="1" applyFill="1" applyBorder="1" applyAlignment="1">
      <alignment horizontal="center" vertical="center" wrapText="1" readingOrder="1"/>
      <protection/>
    </xf>
    <xf numFmtId="0" fontId="44" fillId="0" borderId="15" xfId="51" applyNumberFormat="1" applyFont="1" applyFill="1" applyBorder="1" applyAlignment="1">
      <alignment horizontal="center" vertical="center" wrapText="1" readingOrder="1"/>
      <protection/>
    </xf>
    <xf numFmtId="0" fontId="44" fillId="0" borderId="16" xfId="51" applyNumberFormat="1" applyFont="1" applyFill="1" applyBorder="1" applyAlignment="1">
      <alignment horizontal="center" vertical="center" wrapText="1" readingOrder="1"/>
      <protection/>
    </xf>
    <xf numFmtId="0" fontId="44" fillId="0" borderId="17" xfId="51" applyNumberFormat="1" applyFont="1" applyFill="1" applyBorder="1" applyAlignment="1">
      <alignment vertical="center" wrapText="1" readingOrder="1"/>
      <protection/>
    </xf>
    <xf numFmtId="0" fontId="44" fillId="0" borderId="0" xfId="51" applyNumberFormat="1" applyFont="1" applyFill="1" applyBorder="1" applyAlignment="1">
      <alignment vertical="center" wrapText="1" readingOrder="1"/>
      <protection/>
    </xf>
    <xf numFmtId="0" fontId="21" fillId="0" borderId="18" xfId="0" applyFont="1" applyFill="1" applyBorder="1" applyAlignment="1">
      <alignment/>
    </xf>
    <xf numFmtId="0" fontId="44" fillId="0" borderId="19" xfId="51" applyNumberFormat="1" applyFont="1" applyFill="1" applyBorder="1" applyAlignment="1">
      <alignment horizontal="center" vertical="center" wrapText="1" readingOrder="1"/>
      <protection/>
    </xf>
    <xf numFmtId="0" fontId="44" fillId="0" borderId="20" xfId="51" applyNumberFormat="1" applyFont="1" applyFill="1" applyBorder="1" applyAlignment="1">
      <alignment horizontal="center" vertical="center" wrapText="1" readingOrder="1"/>
      <protection/>
    </xf>
    <xf numFmtId="0" fontId="44" fillId="0" borderId="21" xfId="51" applyNumberFormat="1" applyFont="1" applyFill="1" applyBorder="1" applyAlignment="1">
      <alignment horizontal="center" vertical="center" wrapText="1" readingOrder="1"/>
      <protection/>
    </xf>
    <xf numFmtId="0" fontId="44" fillId="0" borderId="14" xfId="51" applyNumberFormat="1" applyFont="1" applyFill="1" applyBorder="1" applyAlignment="1">
      <alignment vertical="center" wrapText="1" readingOrder="1"/>
      <protection/>
    </xf>
    <xf numFmtId="0" fontId="44" fillId="0" borderId="15" xfId="51" applyNumberFormat="1" applyFont="1" applyFill="1" applyBorder="1" applyAlignment="1">
      <alignment vertical="center" wrapText="1" readingOrder="1"/>
      <protection/>
    </xf>
    <xf numFmtId="0" fontId="21" fillId="0" borderId="16" xfId="0" applyFont="1" applyFill="1" applyBorder="1" applyAlignment="1">
      <alignment/>
    </xf>
    <xf numFmtId="0" fontId="43" fillId="0" borderId="0" xfId="51" applyNumberFormat="1" applyFont="1" applyFill="1" applyBorder="1" applyAlignment="1">
      <alignment vertical="center" wrapText="1" readingOrder="1"/>
      <protection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21" fillId="33" borderId="10" xfId="0" applyFont="1" applyFill="1" applyBorder="1" applyAlignment="1">
      <alignment/>
    </xf>
    <xf numFmtId="0" fontId="45" fillId="33" borderId="22" xfId="0" applyNumberFormat="1" applyFont="1" applyFill="1" applyBorder="1" applyAlignment="1">
      <alignment vertical="center" wrapText="1" readingOrder="1"/>
    </xf>
    <xf numFmtId="0" fontId="45" fillId="33" borderId="22" xfId="0" applyNumberFormat="1" applyFont="1" applyFill="1" applyBorder="1" applyAlignment="1">
      <alignment horizontal="center" vertical="center" wrapText="1" readingOrder="1"/>
    </xf>
    <xf numFmtId="0" fontId="45" fillId="33" borderId="22" xfId="0" applyNumberFormat="1" applyFont="1" applyFill="1" applyBorder="1" applyAlignment="1">
      <alignment horizontal="left" vertical="center" wrapText="1" readingOrder="1"/>
    </xf>
    <xf numFmtId="164" fontId="45" fillId="33" borderId="22" xfId="0" applyNumberFormat="1" applyFont="1" applyFill="1" applyBorder="1" applyAlignment="1">
      <alignment horizontal="right" vertical="center" wrapText="1" readingOrder="1"/>
    </xf>
    <xf numFmtId="0" fontId="21" fillId="33" borderId="0" xfId="0" applyFont="1" applyFill="1" applyBorder="1" applyAlignment="1">
      <alignment horizontal="right" vertical="center"/>
    </xf>
    <xf numFmtId="0" fontId="45" fillId="33" borderId="10" xfId="0" applyNumberFormat="1" applyFont="1" applyFill="1" applyBorder="1" applyAlignment="1">
      <alignment vertical="center" wrapText="1" readingOrder="1"/>
    </xf>
    <xf numFmtId="0" fontId="45" fillId="33" borderId="10" xfId="0" applyNumberFormat="1" applyFont="1" applyFill="1" applyBorder="1" applyAlignment="1">
      <alignment horizontal="center" vertical="center" wrapText="1" readingOrder="1"/>
    </xf>
    <xf numFmtId="0" fontId="45" fillId="33" borderId="10" xfId="0" applyNumberFormat="1" applyFont="1" applyFill="1" applyBorder="1" applyAlignment="1">
      <alignment horizontal="left" vertical="center" wrapText="1" readingOrder="1"/>
    </xf>
    <xf numFmtId="164" fontId="45" fillId="33" borderId="10" xfId="0" applyNumberFormat="1" applyFont="1" applyFill="1" applyBorder="1" applyAlignment="1">
      <alignment horizontal="right" vertical="center" wrapText="1" readingOrder="1"/>
    </xf>
    <xf numFmtId="0" fontId="21" fillId="33" borderId="10" xfId="0" applyFont="1" applyFill="1" applyBorder="1" applyAlignment="1">
      <alignment horizontal="right" vertical="center"/>
    </xf>
    <xf numFmtId="0" fontId="45" fillId="0" borderId="12" xfId="0" applyNumberFormat="1" applyFont="1" applyFill="1" applyBorder="1" applyAlignment="1">
      <alignment vertical="center" wrapText="1" readingOrder="1"/>
    </xf>
    <xf numFmtId="0" fontId="45" fillId="0" borderId="12" xfId="0" applyNumberFormat="1" applyFont="1" applyFill="1" applyBorder="1" applyAlignment="1">
      <alignment horizontal="center" vertical="center" wrapText="1" readingOrder="1"/>
    </xf>
    <xf numFmtId="0" fontId="45" fillId="0" borderId="12" xfId="0" applyNumberFormat="1" applyFont="1" applyFill="1" applyBorder="1" applyAlignment="1">
      <alignment horizontal="left" vertical="center" wrapText="1" readingOrder="1"/>
    </xf>
    <xf numFmtId="164" fontId="45" fillId="0" borderId="12" xfId="0" applyNumberFormat="1" applyFont="1" applyFill="1" applyBorder="1" applyAlignment="1">
      <alignment horizontal="right" vertical="center" wrapText="1" readingOrder="1"/>
    </xf>
    <xf numFmtId="9" fontId="45" fillId="0" borderId="12" xfId="53" applyFont="1" applyFill="1" applyBorder="1" applyAlignment="1">
      <alignment horizontal="right" vertical="center" wrapText="1" readingOrder="1"/>
    </xf>
    <xf numFmtId="0" fontId="21" fillId="0" borderId="12" xfId="0" applyFont="1" applyFill="1" applyBorder="1" applyAlignment="1">
      <alignment horizontal="right" vertical="center"/>
    </xf>
    <xf numFmtId="9" fontId="21" fillId="0" borderId="12" xfId="53" applyFont="1" applyFill="1" applyBorder="1" applyAlignment="1">
      <alignment horizontal="right" vertical="center"/>
    </xf>
    <xf numFmtId="0" fontId="43" fillId="33" borderId="10" xfId="0" applyNumberFormat="1" applyFont="1" applyFill="1" applyBorder="1" applyAlignment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164" fontId="45" fillId="0" borderId="0" xfId="0" applyNumberFormat="1" applyFont="1" applyFill="1" applyBorder="1" applyAlignment="1">
      <alignment horizontal="right" vertical="center" wrapText="1" readingOrder="1"/>
    </xf>
    <xf numFmtId="0" fontId="21" fillId="0" borderId="0" xfId="0" applyFont="1" applyFill="1" applyBorder="1" applyAlignment="1">
      <alignment horizontal="right" vertical="center"/>
    </xf>
    <xf numFmtId="0" fontId="44" fillId="0" borderId="0" xfId="51" applyNumberFormat="1" applyFont="1" applyFill="1" applyBorder="1" applyAlignment="1">
      <alignment horizontal="left" vertical="center" wrapText="1" readingOrder="1"/>
      <protection/>
    </xf>
    <xf numFmtId="0" fontId="23" fillId="33" borderId="10" xfId="0" applyNumberFormat="1" applyFont="1" applyFill="1" applyBorder="1" applyAlignment="1">
      <alignment vertical="center" wrapText="1" readingOrder="1"/>
    </xf>
    <xf numFmtId="0" fontId="23" fillId="33" borderId="10" xfId="0" applyNumberFormat="1" applyFont="1" applyFill="1" applyBorder="1" applyAlignment="1">
      <alignment horizontal="center" vertical="center" wrapText="1" readingOrder="1"/>
    </xf>
    <xf numFmtId="0" fontId="23" fillId="33" borderId="10" xfId="0" applyNumberFormat="1" applyFont="1" applyFill="1" applyBorder="1" applyAlignment="1">
      <alignment horizontal="left" vertical="center" wrapText="1" readingOrder="1"/>
    </xf>
    <xf numFmtId="164" fontId="23" fillId="33" borderId="10" xfId="0" applyNumberFormat="1" applyFont="1" applyFill="1" applyBorder="1" applyAlignment="1">
      <alignment horizontal="right" vertical="center" wrapText="1" readingOrder="1"/>
    </xf>
    <xf numFmtId="0" fontId="23" fillId="33" borderId="10" xfId="0" applyFont="1" applyFill="1" applyBorder="1" applyAlignment="1">
      <alignment horizontal="right" vertical="center"/>
    </xf>
    <xf numFmtId="0" fontId="43" fillId="0" borderId="0" xfId="51" applyNumberFormat="1" applyFont="1" applyFill="1" applyBorder="1" applyAlignment="1">
      <alignment horizontal="left" vertical="center" wrapText="1" readingOrder="1"/>
      <protection/>
    </xf>
    <xf numFmtId="9" fontId="45" fillId="33" borderId="10" xfId="53" applyFont="1" applyFill="1" applyBorder="1" applyAlignment="1">
      <alignment horizontal="center" vertical="center" wrapText="1" readingOrder="1"/>
    </xf>
    <xf numFmtId="9" fontId="21" fillId="33" borderId="10" xfId="53" applyFont="1" applyFill="1" applyBorder="1" applyAlignment="1">
      <alignment horizontal="center" vertical="center" readingOrder="1"/>
    </xf>
    <xf numFmtId="9" fontId="23" fillId="33" borderId="10" xfId="53" applyFont="1" applyFill="1" applyBorder="1" applyAlignment="1">
      <alignment horizontal="center" vertical="center" wrapText="1" readingOrder="1"/>
    </xf>
    <xf numFmtId="9" fontId="23" fillId="33" borderId="10" xfId="53" applyFont="1" applyFill="1" applyBorder="1" applyAlignment="1">
      <alignment horizontal="center" vertical="center" readingOrder="1"/>
    </xf>
    <xf numFmtId="0" fontId="45" fillId="0" borderId="10" xfId="0" applyNumberFormat="1" applyFont="1" applyFill="1" applyBorder="1" applyAlignment="1">
      <alignment vertical="center" wrapText="1" readingOrder="1"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164" fontId="45" fillId="0" borderId="10" xfId="0" applyNumberFormat="1" applyFont="1" applyFill="1" applyBorder="1" applyAlignment="1">
      <alignment horizontal="right" vertical="center" wrapText="1" readingOrder="1"/>
    </xf>
    <xf numFmtId="9" fontId="45" fillId="0" borderId="10" xfId="53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/>
    </xf>
    <xf numFmtId="9" fontId="21" fillId="0" borderId="10" xfId="53" applyFont="1" applyFill="1" applyBorder="1" applyAlignment="1">
      <alignment horizontal="center" vertical="center" readingOrder="1"/>
    </xf>
    <xf numFmtId="0" fontId="45" fillId="0" borderId="15" xfId="0" applyNumberFormat="1" applyFont="1" applyFill="1" applyBorder="1" applyAlignment="1">
      <alignment vertical="center" wrapText="1" readingOrder="1"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164" fontId="45" fillId="0" borderId="15" xfId="0" applyNumberFormat="1" applyFont="1" applyFill="1" applyBorder="1" applyAlignment="1">
      <alignment horizontal="right" vertical="center" wrapText="1" readingOrder="1"/>
    </xf>
    <xf numFmtId="0" fontId="45" fillId="0" borderId="20" xfId="0" applyNumberFormat="1" applyFont="1" applyFill="1" applyBorder="1" applyAlignment="1">
      <alignment vertical="center" wrapText="1" readingOrder="1"/>
    </xf>
    <xf numFmtId="0" fontId="45" fillId="0" borderId="20" xfId="0" applyNumberFormat="1" applyFont="1" applyFill="1" applyBorder="1" applyAlignment="1">
      <alignment horizontal="center" vertical="center" wrapText="1" readingOrder="1"/>
    </xf>
    <xf numFmtId="0" fontId="45" fillId="0" borderId="20" xfId="0" applyNumberFormat="1" applyFont="1" applyFill="1" applyBorder="1" applyAlignment="1">
      <alignment horizontal="left" vertical="center" wrapText="1" readingOrder="1"/>
    </xf>
    <xf numFmtId="164" fontId="45" fillId="0" borderId="20" xfId="0" applyNumberFormat="1" applyFont="1" applyFill="1" applyBorder="1" applyAlignment="1">
      <alignment horizontal="right" vertical="center" wrapText="1" readingOrder="1"/>
    </xf>
    <xf numFmtId="0" fontId="21" fillId="0" borderId="2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28575</xdr:rowOff>
    </xdr:from>
    <xdr:to>
      <xdr:col>11</xdr:col>
      <xdr:colOff>47625</xdr:colOff>
      <xdr:row>2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28575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80" zoomScaleNormal="80" zoomScalePageLayoutView="0" workbookViewId="0" topLeftCell="A1">
      <selection activeCell="M13" sqref="M13"/>
    </sheetView>
  </sheetViews>
  <sheetFormatPr defaultColWidth="11.421875" defaultRowHeight="15"/>
  <cols>
    <col min="1" max="1" width="21.57421875" style="0" customWidth="1"/>
    <col min="2" max="2" width="9.57421875" style="0" customWidth="1"/>
    <col min="3" max="3" width="27.57421875" style="0" customWidth="1"/>
    <col min="4" max="5" width="18.8515625" style="0" customWidth="1"/>
    <col min="6" max="6" width="6.8515625" style="0" bestFit="1" customWidth="1"/>
    <col min="7" max="7" width="18.8515625" style="0" customWidth="1"/>
    <col min="8" max="8" width="6.28125" style="0" bestFit="1" customWidth="1"/>
    <col min="9" max="9" width="18.8515625" style="0" customWidth="1"/>
    <col min="10" max="10" width="0" style="0" hidden="1" customWidth="1"/>
    <col min="11" max="11" width="6.57421875" style="0" bestFit="1" customWidth="1"/>
  </cols>
  <sheetData>
    <row r="1" spans="1:11" ht="15.75">
      <c r="A1" s="2" t="s">
        <v>0</v>
      </c>
      <c r="B1" s="2">
        <v>2013</v>
      </c>
      <c r="C1" s="3" t="s">
        <v>28</v>
      </c>
      <c r="D1" s="4"/>
      <c r="E1" s="4"/>
      <c r="F1" s="4"/>
      <c r="G1" s="4"/>
      <c r="H1" s="5"/>
      <c r="I1" s="6"/>
      <c r="J1" s="7"/>
      <c r="K1" s="8"/>
    </row>
    <row r="2" spans="1:11" ht="15.75">
      <c r="A2" s="2" t="s">
        <v>2</v>
      </c>
      <c r="B2" s="2" t="s">
        <v>3</v>
      </c>
      <c r="C2" s="9"/>
      <c r="D2" s="10"/>
      <c r="E2" s="10"/>
      <c r="F2" s="10"/>
      <c r="G2" s="10"/>
      <c r="H2" s="11"/>
      <c r="I2" s="12"/>
      <c r="J2" s="13"/>
      <c r="K2" s="14"/>
    </row>
    <row r="3" spans="1:11" ht="15.75">
      <c r="A3" s="2" t="s">
        <v>4</v>
      </c>
      <c r="B3" s="2" t="s">
        <v>29</v>
      </c>
      <c r="C3" s="15" t="s">
        <v>30</v>
      </c>
      <c r="D3" s="16"/>
      <c r="E3" s="16"/>
      <c r="F3" s="16"/>
      <c r="G3" s="16"/>
      <c r="H3" s="17"/>
      <c r="I3" s="18"/>
      <c r="J3" s="19"/>
      <c r="K3" s="20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13" t="s">
        <v>31</v>
      </c>
      <c r="B5" s="21"/>
      <c r="C5" s="22"/>
      <c r="D5" s="22"/>
      <c r="E5" s="22"/>
      <c r="F5" s="22"/>
      <c r="G5" s="22"/>
      <c r="H5" s="22"/>
      <c r="I5" s="22"/>
      <c r="J5" s="23"/>
      <c r="K5" s="23"/>
    </row>
    <row r="6" spans="1:11" ht="15">
      <c r="A6" s="21" t="s">
        <v>32</v>
      </c>
      <c r="B6" s="21"/>
      <c r="C6" s="22"/>
      <c r="D6" s="22"/>
      <c r="E6" s="22"/>
      <c r="F6" s="22"/>
      <c r="G6" s="22"/>
      <c r="H6" s="22"/>
      <c r="I6" s="22"/>
      <c r="J6" s="23"/>
      <c r="K6" s="23"/>
    </row>
    <row r="7" spans="1:11" ht="25.5">
      <c r="A7" s="24" t="s">
        <v>33</v>
      </c>
      <c r="B7" s="24" t="s">
        <v>34</v>
      </c>
      <c r="C7" s="24" t="s">
        <v>35</v>
      </c>
      <c r="D7" s="24" t="s">
        <v>36</v>
      </c>
      <c r="E7" s="24" t="s">
        <v>5</v>
      </c>
      <c r="F7" s="24" t="s">
        <v>37</v>
      </c>
      <c r="G7" s="24" t="s">
        <v>38</v>
      </c>
      <c r="H7" s="24" t="s">
        <v>39</v>
      </c>
      <c r="I7" s="24" t="s">
        <v>40</v>
      </c>
      <c r="J7" s="25"/>
      <c r="K7" s="24" t="s">
        <v>41</v>
      </c>
    </row>
    <row r="8" spans="1:11" ht="25.5">
      <c r="A8" s="60" t="s">
        <v>6</v>
      </c>
      <c r="B8" s="61" t="s">
        <v>7</v>
      </c>
      <c r="C8" s="62" t="s">
        <v>8</v>
      </c>
      <c r="D8" s="63">
        <v>1973000000</v>
      </c>
      <c r="E8" s="63">
        <v>1973000000</v>
      </c>
      <c r="F8" s="64">
        <f>+E8/D8</f>
        <v>1</v>
      </c>
      <c r="G8" s="63">
        <v>1124520548.77</v>
      </c>
      <c r="H8" s="64">
        <f>+G8/D8</f>
        <v>0.5699546623264065</v>
      </c>
      <c r="I8" s="63">
        <v>1124520548.77</v>
      </c>
      <c r="J8" s="65"/>
      <c r="K8" s="66">
        <f>+I8/D8</f>
        <v>0.5699546623264065</v>
      </c>
    </row>
    <row r="9" spans="1:11" ht="15">
      <c r="A9" s="60" t="s">
        <v>9</v>
      </c>
      <c r="B9" s="61" t="s">
        <v>7</v>
      </c>
      <c r="C9" s="62" t="s">
        <v>10</v>
      </c>
      <c r="D9" s="63">
        <v>455000000</v>
      </c>
      <c r="E9" s="63">
        <v>455000000</v>
      </c>
      <c r="F9" s="64">
        <f>+E9/D9</f>
        <v>1</v>
      </c>
      <c r="G9" s="63">
        <v>248631257.19</v>
      </c>
      <c r="H9" s="64">
        <f>+G9/D9</f>
        <v>0.5464423234945055</v>
      </c>
      <c r="I9" s="63">
        <v>248631257.19</v>
      </c>
      <c r="J9" s="65"/>
      <c r="K9" s="66">
        <f>+I9/D9</f>
        <v>0.5464423234945055</v>
      </c>
    </row>
    <row r="10" spans="1:11" ht="15">
      <c r="A10" s="60" t="s">
        <v>11</v>
      </c>
      <c r="B10" s="61" t="s">
        <v>7</v>
      </c>
      <c r="C10" s="62" t="s">
        <v>12</v>
      </c>
      <c r="D10" s="63">
        <v>706000000</v>
      </c>
      <c r="E10" s="63">
        <v>495000000</v>
      </c>
      <c r="F10" s="64">
        <f>+E10/D10</f>
        <v>0.7011331444759207</v>
      </c>
      <c r="G10" s="63">
        <v>153137483.18</v>
      </c>
      <c r="H10" s="64">
        <f>+G10/D10</f>
        <v>0.2169086164022663</v>
      </c>
      <c r="I10" s="63">
        <v>153137483.18</v>
      </c>
      <c r="J10" s="65"/>
      <c r="K10" s="66">
        <f>+I10/D10</f>
        <v>0.2169086164022663</v>
      </c>
    </row>
    <row r="11" spans="1:11" ht="51">
      <c r="A11" s="60" t="s">
        <v>13</v>
      </c>
      <c r="B11" s="61" t="s">
        <v>7</v>
      </c>
      <c r="C11" s="62" t="s">
        <v>14</v>
      </c>
      <c r="D11" s="63">
        <v>20000000</v>
      </c>
      <c r="E11" s="63">
        <v>20000000</v>
      </c>
      <c r="F11" s="64">
        <f>+E11/D11</f>
        <v>1</v>
      </c>
      <c r="G11" s="63">
        <v>17323318.18</v>
      </c>
      <c r="H11" s="64">
        <f>+G11/D11</f>
        <v>0.866165909</v>
      </c>
      <c r="I11" s="63">
        <v>17323318.18</v>
      </c>
      <c r="J11" s="65"/>
      <c r="K11" s="66">
        <f>+I11/D11</f>
        <v>0.866165909</v>
      </c>
    </row>
    <row r="12" spans="1:11" ht="25.5">
      <c r="A12" s="60" t="s">
        <v>15</v>
      </c>
      <c r="B12" s="61" t="s">
        <v>7</v>
      </c>
      <c r="C12" s="62" t="s">
        <v>16</v>
      </c>
      <c r="D12" s="63">
        <v>1200000000</v>
      </c>
      <c r="E12" s="63">
        <v>1007400000</v>
      </c>
      <c r="F12" s="64">
        <f>+E12/D12</f>
        <v>0.8395</v>
      </c>
      <c r="G12" s="63">
        <v>1004625000</v>
      </c>
      <c r="H12" s="64">
        <f>+G12/D12</f>
        <v>0.8371875</v>
      </c>
      <c r="I12" s="63">
        <v>401235480</v>
      </c>
      <c r="J12" s="65"/>
      <c r="K12" s="66">
        <f>+I12/D12</f>
        <v>0.3343629</v>
      </c>
    </row>
    <row r="13" spans="1:11" ht="51">
      <c r="A13" s="60" t="s">
        <v>17</v>
      </c>
      <c r="B13" s="61" t="s">
        <v>7</v>
      </c>
      <c r="C13" s="62" t="s">
        <v>18</v>
      </c>
      <c r="D13" s="63">
        <v>938000000</v>
      </c>
      <c r="E13" s="63">
        <v>858000000</v>
      </c>
      <c r="F13" s="64">
        <f>+E13/D13</f>
        <v>0.9147121535181236</v>
      </c>
      <c r="G13" s="63">
        <v>446942975</v>
      </c>
      <c r="H13" s="64">
        <f>+G13/D13</f>
        <v>0.47648504797441366</v>
      </c>
      <c r="I13" s="63">
        <v>446942975</v>
      </c>
      <c r="J13" s="65"/>
      <c r="K13" s="66">
        <f>+I13/D13</f>
        <v>0.47648504797441366</v>
      </c>
    </row>
    <row r="14" spans="1:11" ht="15">
      <c r="A14" s="67"/>
      <c r="B14" s="68"/>
      <c r="C14" s="69"/>
      <c r="D14" s="70"/>
      <c r="E14" s="70"/>
      <c r="F14" s="70"/>
      <c r="G14" s="70"/>
      <c r="H14" s="70"/>
      <c r="I14" s="70"/>
      <c r="J14" s="23"/>
      <c r="K14" s="23"/>
    </row>
    <row r="15" spans="1:11" ht="25.5">
      <c r="A15" s="26" t="s">
        <v>42</v>
      </c>
      <c r="B15" s="27"/>
      <c r="C15" s="28"/>
      <c r="D15" s="29">
        <f>SUM(D8:D13)</f>
        <v>5292000000</v>
      </c>
      <c r="E15" s="29">
        <f>SUM(E8:E13)</f>
        <v>4808400000</v>
      </c>
      <c r="F15" s="56">
        <f>+E15/D15</f>
        <v>0.9086167800453515</v>
      </c>
      <c r="G15" s="29">
        <f>SUM(G8:G13)</f>
        <v>2995180582.32</v>
      </c>
      <c r="H15" s="56">
        <f>+G15/D15</f>
        <v>0.5659827253061225</v>
      </c>
      <c r="I15" s="29">
        <f>SUM(I8:I13)</f>
        <v>2391791062.32</v>
      </c>
      <c r="J15" s="30"/>
      <c r="K15" s="57">
        <f>+I15/D15</f>
        <v>0.4519635416326531</v>
      </c>
    </row>
    <row r="16" spans="1:11" ht="15">
      <c r="A16" s="36"/>
      <c r="B16" s="37"/>
      <c r="C16" s="38"/>
      <c r="D16" s="39"/>
      <c r="E16" s="39"/>
      <c r="F16" s="39"/>
      <c r="G16" s="39"/>
      <c r="H16" s="39"/>
      <c r="I16" s="39"/>
      <c r="J16" s="23"/>
      <c r="K16" s="23"/>
    </row>
    <row r="17" spans="1:11" ht="15">
      <c r="A17" s="55" t="s">
        <v>43</v>
      </c>
      <c r="B17" s="45"/>
      <c r="C17" s="46"/>
      <c r="D17" s="47"/>
      <c r="E17" s="47"/>
      <c r="F17" s="47"/>
      <c r="G17" s="47"/>
      <c r="H17" s="47"/>
      <c r="I17" s="47"/>
      <c r="J17" s="23"/>
      <c r="K17" s="23"/>
    </row>
    <row r="18" spans="1:11" ht="25.5">
      <c r="A18" s="24" t="s">
        <v>33</v>
      </c>
      <c r="B18" s="24" t="s">
        <v>34</v>
      </c>
      <c r="C18" s="24" t="s">
        <v>35</v>
      </c>
      <c r="D18" s="24" t="s">
        <v>36</v>
      </c>
      <c r="E18" s="24" t="s">
        <v>5</v>
      </c>
      <c r="F18" s="24" t="s">
        <v>37</v>
      </c>
      <c r="G18" s="24" t="s">
        <v>38</v>
      </c>
      <c r="H18" s="24" t="s">
        <v>39</v>
      </c>
      <c r="I18" s="24" t="s">
        <v>40</v>
      </c>
      <c r="J18" s="25"/>
      <c r="K18" s="24" t="s">
        <v>41</v>
      </c>
    </row>
    <row r="19" spans="1:11" ht="15">
      <c r="A19" s="60" t="s">
        <v>19</v>
      </c>
      <c r="B19" s="61" t="s">
        <v>7</v>
      </c>
      <c r="C19" s="62" t="s">
        <v>20</v>
      </c>
      <c r="D19" s="63">
        <v>6000000</v>
      </c>
      <c r="E19" s="63">
        <v>0</v>
      </c>
      <c r="F19" s="64">
        <f>+E19/D19</f>
        <v>0</v>
      </c>
      <c r="G19" s="63">
        <v>0</v>
      </c>
      <c r="H19" s="64">
        <f>+G19/D19</f>
        <v>0</v>
      </c>
      <c r="I19" s="63">
        <v>0</v>
      </c>
      <c r="J19" s="65"/>
      <c r="K19" s="66">
        <f>+I19/D19</f>
        <v>0</v>
      </c>
    </row>
    <row r="20" spans="1:11" ht="25.5">
      <c r="A20" s="60" t="s">
        <v>21</v>
      </c>
      <c r="B20" s="61" t="s">
        <v>7</v>
      </c>
      <c r="C20" s="62" t="s">
        <v>22</v>
      </c>
      <c r="D20" s="63">
        <v>3500000000</v>
      </c>
      <c r="E20" s="63">
        <v>2197643006.59</v>
      </c>
      <c r="F20" s="64">
        <f>+E20/D20</f>
        <v>0.6278980018828572</v>
      </c>
      <c r="G20" s="63">
        <v>2101828134.36</v>
      </c>
      <c r="H20" s="64">
        <f>+G20/D20</f>
        <v>0.6005223241028571</v>
      </c>
      <c r="I20" s="63">
        <v>1125725367.47</v>
      </c>
      <c r="J20" s="65"/>
      <c r="K20" s="66">
        <f>+I20/D20</f>
        <v>0.32163581927714285</v>
      </c>
    </row>
    <row r="21" spans="1:11" ht="25.5">
      <c r="A21" s="60" t="s">
        <v>23</v>
      </c>
      <c r="B21" s="61" t="s">
        <v>7</v>
      </c>
      <c r="C21" s="62" t="s">
        <v>24</v>
      </c>
      <c r="D21" s="63">
        <v>33000000</v>
      </c>
      <c r="E21" s="63">
        <v>0</v>
      </c>
      <c r="F21" s="64">
        <f>+E21/D21</f>
        <v>0</v>
      </c>
      <c r="G21" s="63">
        <v>0</v>
      </c>
      <c r="H21" s="64">
        <f>+G21/D21</f>
        <v>0</v>
      </c>
      <c r="I21" s="63">
        <v>0</v>
      </c>
      <c r="J21" s="65"/>
      <c r="K21" s="66">
        <f>+I21/D21</f>
        <v>0</v>
      </c>
    </row>
    <row r="22" spans="1:11" ht="15">
      <c r="A22" s="71"/>
      <c r="B22" s="72"/>
      <c r="C22" s="73"/>
      <c r="D22" s="74"/>
      <c r="E22" s="74"/>
      <c r="F22" s="74"/>
      <c r="G22" s="74"/>
      <c r="H22" s="74"/>
      <c r="I22" s="74"/>
      <c r="J22" s="75"/>
      <c r="K22" s="75"/>
    </row>
    <row r="23" spans="1:11" ht="15">
      <c r="A23" s="31" t="s">
        <v>44</v>
      </c>
      <c r="B23" s="32"/>
      <c r="C23" s="33"/>
      <c r="D23" s="34">
        <f>SUM(D19:D21)</f>
        <v>3539000000</v>
      </c>
      <c r="E23" s="34">
        <f>SUM(E19:E21)</f>
        <v>2197643006.59</v>
      </c>
      <c r="F23" s="56">
        <f>+E23/D23</f>
        <v>0.6209785268691721</v>
      </c>
      <c r="G23" s="34">
        <f>SUM(G19:G21)</f>
        <v>2101828134.36</v>
      </c>
      <c r="H23" s="56">
        <f>+G23/D23</f>
        <v>0.5939045307601017</v>
      </c>
      <c r="I23" s="34">
        <f>SUM(I19:I21)</f>
        <v>1125725367.47</v>
      </c>
      <c r="J23" s="35"/>
      <c r="K23" s="57">
        <f>+I23/D23</f>
        <v>0.3180913725543939</v>
      </c>
    </row>
    <row r="24" spans="1:11" ht="15">
      <c r="A24" s="36"/>
      <c r="B24" s="37"/>
      <c r="C24" s="38"/>
      <c r="D24" s="39"/>
      <c r="E24" s="39"/>
      <c r="F24" s="40"/>
      <c r="G24" s="39"/>
      <c r="H24" s="40"/>
      <c r="I24" s="39"/>
      <c r="J24" s="41"/>
      <c r="K24" s="42"/>
    </row>
    <row r="25" spans="1:11" ht="15">
      <c r="A25" s="43" t="s">
        <v>45</v>
      </c>
      <c r="B25" s="32"/>
      <c r="C25" s="33"/>
      <c r="D25" s="34">
        <f>+D15+D23</f>
        <v>8831000000</v>
      </c>
      <c r="E25" s="34">
        <f>+E15+E23</f>
        <v>7006043006.59</v>
      </c>
      <c r="F25" s="56">
        <f>+E25/D25</f>
        <v>0.7933465073706262</v>
      </c>
      <c r="G25" s="34">
        <f>+G15+G23</f>
        <v>5097008716.68</v>
      </c>
      <c r="H25" s="56">
        <f>+G25/D25</f>
        <v>0.5771723153300873</v>
      </c>
      <c r="I25" s="34">
        <f>+I15+I23</f>
        <v>3517516429.79</v>
      </c>
      <c r="J25" s="35"/>
      <c r="K25" s="57">
        <f>+I25/D25</f>
        <v>0.39831462232929454</v>
      </c>
    </row>
    <row r="26" spans="1:11" ht="15">
      <c r="A26" s="44"/>
      <c r="B26" s="45"/>
      <c r="C26" s="46"/>
      <c r="D26" s="47"/>
      <c r="E26" s="47"/>
      <c r="F26" s="47"/>
      <c r="G26" s="47"/>
      <c r="H26" s="47"/>
      <c r="I26" s="47"/>
      <c r="J26" s="48"/>
      <c r="K26" s="48"/>
    </row>
    <row r="27" spans="1:11" ht="15.75">
      <c r="A27" s="49" t="s">
        <v>46</v>
      </c>
      <c r="B27" s="45"/>
      <c r="C27" s="46"/>
      <c r="D27" s="47"/>
      <c r="E27" s="47"/>
      <c r="F27" s="47"/>
      <c r="G27" s="47"/>
      <c r="H27" s="47"/>
      <c r="I27" s="47"/>
      <c r="J27" s="48"/>
      <c r="K27" s="48"/>
    </row>
    <row r="28" spans="1:11" ht="25.5">
      <c r="A28" s="24" t="s">
        <v>33</v>
      </c>
      <c r="B28" s="24" t="s">
        <v>34</v>
      </c>
      <c r="C28" s="24" t="s">
        <v>35</v>
      </c>
      <c r="D28" s="24" t="s">
        <v>36</v>
      </c>
      <c r="E28" s="24" t="s">
        <v>5</v>
      </c>
      <c r="F28" s="24" t="s">
        <v>37</v>
      </c>
      <c r="G28" s="24" t="s">
        <v>38</v>
      </c>
      <c r="H28" s="24" t="s">
        <v>39</v>
      </c>
      <c r="I28" s="24" t="s">
        <v>40</v>
      </c>
      <c r="J28" s="25"/>
      <c r="K28" s="24" t="s">
        <v>41</v>
      </c>
    </row>
    <row r="29" spans="1:11" ht="38.25">
      <c r="A29" s="60" t="s">
        <v>25</v>
      </c>
      <c r="B29" s="61" t="s">
        <v>26</v>
      </c>
      <c r="C29" s="62" t="s">
        <v>27</v>
      </c>
      <c r="D29" s="63">
        <v>15500000000</v>
      </c>
      <c r="E29" s="63">
        <v>13992065037</v>
      </c>
      <c r="F29" s="64">
        <f>+E29/D29</f>
        <v>0.9027138733548387</v>
      </c>
      <c r="G29" s="63">
        <v>6694086969</v>
      </c>
      <c r="H29" s="64">
        <f>+G29/D29</f>
        <v>0.43187657864516127</v>
      </c>
      <c r="I29" s="63">
        <v>2295830224.8</v>
      </c>
      <c r="J29" s="65"/>
      <c r="K29" s="66">
        <f>+I29/D29</f>
        <v>0.14811807901935486</v>
      </c>
    </row>
    <row r="30" spans="1:1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5.5">
      <c r="A31" s="50" t="s">
        <v>47</v>
      </c>
      <c r="B31" s="51" t="s">
        <v>1</v>
      </c>
      <c r="C31" s="52" t="s">
        <v>1</v>
      </c>
      <c r="D31" s="53">
        <f>+D29+D25</f>
        <v>24331000000</v>
      </c>
      <c r="E31" s="53">
        <f>+E29+E25</f>
        <v>20998108043.59</v>
      </c>
      <c r="F31" s="58">
        <f>+E31/D31</f>
        <v>0.8630187022148699</v>
      </c>
      <c r="G31" s="53">
        <f>+G29+G25</f>
        <v>11791095685.68</v>
      </c>
      <c r="H31" s="58">
        <f>+G31/D31</f>
        <v>0.48461204577206035</v>
      </c>
      <c r="I31" s="53">
        <f>+I29+I25</f>
        <v>5813346654.59</v>
      </c>
      <c r="J31" s="54"/>
      <c r="K31" s="59">
        <f>+I31/D31</f>
        <v>0.2389275679006206</v>
      </c>
    </row>
  </sheetData>
  <sheetProtection/>
  <mergeCells count="2">
    <mergeCell ref="C1:H2"/>
    <mergeCell ref="C3:H3"/>
  </mergeCells>
  <printOptions horizontalCentered="1" verticalCentered="1"/>
  <pageMargins left="0.3937007874015748" right="0.3937007874015748" top="0.3937007874015748" bottom="0.3937007874015748" header="0.7874015748031497" footer="0.7874015748031497"/>
  <pageSetup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2013-08-05T15:50:57Z</cp:lastPrinted>
  <dcterms:created xsi:type="dcterms:W3CDTF">2013-08-01T15:30:15Z</dcterms:created>
  <dcterms:modified xsi:type="dcterms:W3CDTF">2013-08-06T00:52:39Z</dcterms:modified>
  <cp:category/>
  <cp:version/>
  <cp:contentType/>
  <cp:contentStatus/>
</cp:coreProperties>
</file>